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20" activeTab="1"/>
  </bookViews>
  <sheets>
    <sheet name="入力フォーム" sheetId="1" r:id="rId1"/>
    <sheet name="印刷用(道路工事施行承認申請書)" sheetId="2" r:id="rId2"/>
  </sheets>
  <definedNames>
    <definedName name="_xlnm.Print_Area" localSheetId="1">'印刷用(道路工事施行承認申請書)'!$B$1:$BQ$48</definedName>
    <definedName name="管類">#REF!</definedName>
    <definedName name="広告類">#REF!</definedName>
    <definedName name="占用料電柱類">#REF!</definedName>
    <definedName name="電柱類">#REF!</definedName>
    <definedName name="法令">#REF!</definedName>
  </definedNames>
  <calcPr fullCalcOnLoad="1"/>
</workbook>
</file>

<file path=xl/comments2.xml><?xml version="1.0" encoding="utf-8"?>
<comments xmlns="http://schemas.openxmlformats.org/spreadsheetml/2006/main">
  <authors>
    <author>鹿児島市役所</author>
  </authors>
  <commentList>
    <comment ref="A2" authorId="0">
      <text>
        <r>
          <rPr>
            <b/>
            <sz val="9"/>
            <rFont val="ＭＳ Ｐゴシック"/>
            <family val="3"/>
          </rPr>
          <t>「入力フォーム」シートの「B列（整理番号）」のうち、該当する数字を入力してください。</t>
        </r>
      </text>
    </comment>
  </commentList>
</comments>
</file>

<file path=xl/sharedStrings.xml><?xml version="1.0" encoding="utf-8"?>
<sst xmlns="http://schemas.openxmlformats.org/spreadsheetml/2006/main" count="106" uniqueCount="86">
  <si>
    <t>路線名</t>
  </si>
  <si>
    <t>市道</t>
  </si>
  <si>
    <t>場所</t>
  </si>
  <si>
    <t>鹿児島市</t>
  </si>
  <si>
    <t>工事の期間</t>
  </si>
  <si>
    <t>月</t>
  </si>
  <si>
    <t>年</t>
  </si>
  <si>
    <t>日</t>
  </si>
  <si>
    <t>ＴＥＬ</t>
  </si>
  <si>
    <t>申請年月日</t>
  </si>
  <si>
    <t>月</t>
  </si>
  <si>
    <t>日</t>
  </si>
  <si>
    <t>郵便番号</t>
  </si>
  <si>
    <t>工事の期間（終期）</t>
  </si>
  <si>
    <t>工事の期間（始期）</t>
  </si>
  <si>
    <t>住　　　所</t>
  </si>
  <si>
    <t>氏　　　名</t>
  </si>
  <si>
    <t>入力例</t>
  </si>
  <si>
    <t>整理
番号</t>
  </si>
  <si>
    <t>車道</t>
  </si>
  <si>
    <t>歩道</t>
  </si>
  <si>
    <t>その他</t>
  </si>
  <si>
    <t>○</t>
  </si>
  <si>
    <t>《申請書入力用シート》</t>
  </si>
  <si>
    <t>123-4567</t>
  </si>
  <si>
    <t>鹿児島市○○町１１－１１</t>
  </si>
  <si>
    <t>　※本入力シート内の各欄に必要事項入力後、許可申請書を印刷し提出してください。</t>
  </si>
  <si>
    <t>申請者　</t>
  </si>
  <si>
    <t>ＴＥＬ</t>
  </si>
  <si>
    <t>工事の目的</t>
  </si>
  <si>
    <t>工事の場所</t>
  </si>
  <si>
    <t>ので、関係書類を添えて申請します。</t>
  </si>
  <si>
    <t>場　所</t>
  </si>
  <si>
    <t>工事の種別</t>
  </si>
  <si>
    <t>工事の概要</t>
  </si>
  <si>
    <t>工事の
実施方法</t>
  </si>
  <si>
    <t>（施工業者名</t>
  </si>
  <si>
    <t>鹿児島市長　殿</t>
  </si>
  <si>
    <t>〒</t>
  </si>
  <si>
    <t>住　所</t>
  </si>
  <si>
    <t>氏　名</t>
  </si>
  <si>
    <t>添付図書　(⑴については各２部、⑵以下は１部提出）</t>
  </si>
  <si>
    <t>　⑴　工事箇所の位置図、付近見取図、現況平面図及び断面図、工事平面図及び断面図、構造詳細図</t>
  </si>
  <si>
    <t>　　　(計算書を含む）、工事の設計書及び仕様書</t>
  </si>
  <si>
    <t>　⑵　現況写真</t>
  </si>
  <si>
    <t>　⑶　工事を行うことについて利害関係人があるときは、その者の同意書</t>
  </si>
  <si>
    <t>　⑷　数人が共同で工事を行う場合において、代表者により申請をしようとするときは代表者の資格を</t>
  </si>
  <si>
    <t>　　　証する書類</t>
  </si>
  <si>
    <t>　⑸　他の法令の規定により行政庁の許可、認可を要する工事にあっては、その許可、認可等があっ</t>
  </si>
  <si>
    <t>　　　たことを証する書類</t>
  </si>
  <si>
    <t>　⑹　その他（　　　　　　　　　　　      　　　　　　　                             ）</t>
  </si>
  <si>
    <t>いづろ通線</t>
  </si>
  <si>
    <t>山下町１１番１号</t>
  </si>
  <si>
    <t>歩道切下工事</t>
  </si>
  <si>
    <t>乗入縁石　　１＝3.6m
スリ付縁石　１＝1.2m
舗装復旧　A＝6㎡(6m×1m)</t>
  </si>
  <si>
    <t>工事の実施方法</t>
  </si>
  <si>
    <t>施工業者名</t>
  </si>
  <si>
    <t>施工業者電話番号</t>
  </si>
  <si>
    <t>申請について、上記のとおり承認します。</t>
  </si>
  <si>
    <t>工事日数</t>
  </si>
  <si>
    <t>駐車場からの出入りの為の歩道切下工事</t>
  </si>
  <si>
    <t>縁石工（とりはずし・復旧）　　　舗装工（はぎとり・復旧舗装）</t>
  </si>
  <si>
    <t>㈱○×建設</t>
  </si>
  <si>
    <t>099-987-6543</t>
  </si>
  <si>
    <t>内3日間</t>
  </si>
  <si>
    <t>指令　　第　　　　　号</t>
  </si>
  <si>
    <t>起案日</t>
  </si>
  <si>
    <t>決裁日</t>
  </si>
  <si>
    <t>検査日</t>
  </si>
  <si>
    <t xml:space="preserve">
課(所)長</t>
  </si>
  <si>
    <t xml:space="preserve">
係長</t>
  </si>
  <si>
    <t xml:space="preserve">
係</t>
  </si>
  <si>
    <t>099-123-4567（内8910）</t>
  </si>
  <si>
    <t>工事の概要</t>
  </si>
  <si>
    <t>℡</t>
  </si>
  <si>
    <t>）</t>
  </si>
  <si>
    <t>～</t>
  </si>
  <si>
    <t>(</t>
  </si>
  <si>
    <t>）</t>
  </si>
  <si>
    <t>道路工事施行承認申請書</t>
  </si>
  <si>
    <r>
      <t>道路に関する工事を施行することについて、道路法第2</t>
    </r>
    <r>
      <rPr>
        <sz val="10.5"/>
        <rFont val="ＭＳ 明朝"/>
        <family val="1"/>
      </rPr>
      <t>4条の規定による承認を受けたい</t>
    </r>
  </si>
  <si>
    <t>山田　太郎</t>
  </si>
  <si>
    <t>　</t>
  </si>
  <si>
    <t>令和　　年　　月　　日</t>
  </si>
  <si>
    <t>令和</t>
  </si>
  <si>
    <t>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</si>
</sst>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e&quot;年&quot;mm&quot;月&quot;dd&quot;日&quot;;@"/>
    <numFmt numFmtId="178" formatCode="[$-411]gggee&quot;年&quot;mm&quot;月&quot;dd&quot;日から&quot;;@"/>
    <numFmt numFmtId="179" formatCode="[$-411]gggee&quot;年&quot;mm&quot;月&quot;dd&quot;日まで&quot;;@"/>
    <numFmt numFmtId="180" formatCode="#,##0&quot;日間&quot;"/>
    <numFmt numFmtId="181" formatCode="#,##0&quot;日間 &quot;"/>
    <numFmt numFmtId="182" formatCode="#,##0&quot;日 &quot;"/>
    <numFmt numFmtId="183" formatCode="#,##0;&quot;△ &quot;#,##0"/>
    <numFmt numFmtId="184" formatCode="#,##0_);\(#,##0\)"/>
    <numFmt numFmtId="185" formatCode="0.00_ "/>
    <numFmt numFmtId="186" formatCode="[&lt;=999]000;[&lt;=9999]000\-00;000\-0000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0.5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b/>
      <sz val="10.5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.5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2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vertical="center" wrapText="1"/>
    </xf>
    <xf numFmtId="180" fontId="5" fillId="0" borderId="13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4" fontId="5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61" applyFont="1" applyProtection="1">
      <alignment/>
      <protection/>
    </xf>
    <xf numFmtId="0" fontId="13" fillId="0" borderId="0" xfId="61" applyFont="1" applyProtection="1">
      <alignment/>
      <protection/>
    </xf>
    <xf numFmtId="0" fontId="6" fillId="0" borderId="0" xfId="0" applyFont="1" applyAlignment="1">
      <alignment vertical="center"/>
    </xf>
    <xf numFmtId="0" fontId="1" fillId="34" borderId="14" xfId="0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179" fontId="6" fillId="0" borderId="41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178" fontId="6" fillId="0" borderId="17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left" vertical="center" shrinkToFit="1"/>
    </xf>
    <xf numFmtId="0" fontId="6" fillId="0" borderId="40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6" fillId="0" borderId="40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178" fontId="6" fillId="0" borderId="17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4" xfId="0" applyBorder="1" applyAlignment="1">
      <alignment vertical="center" wrapText="1"/>
    </xf>
    <xf numFmtId="179" fontId="6" fillId="0" borderId="44" xfId="0" applyNumberFormat="1" applyFont="1" applyBorder="1" applyAlignment="1">
      <alignment horizontal="distributed" vertical="center" wrapText="1"/>
    </xf>
    <xf numFmtId="179" fontId="6" fillId="0" borderId="15" xfId="0" applyNumberFormat="1" applyFont="1" applyBorder="1" applyAlignment="1">
      <alignment horizontal="distributed" vertical="center" wrapText="1"/>
    </xf>
    <xf numFmtId="0" fontId="6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4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33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19</xdr:row>
      <xdr:rowOff>95250</xdr:rowOff>
    </xdr:from>
    <xdr:to>
      <xdr:col>68</xdr:col>
      <xdr:colOff>66675</xdr:colOff>
      <xdr:row>19</xdr:row>
      <xdr:rowOff>323850</xdr:rowOff>
    </xdr:to>
    <xdr:grpSp>
      <xdr:nvGrpSpPr>
        <xdr:cNvPr id="1" name="Group 2"/>
        <xdr:cNvGrpSpPr>
          <a:grpSpLocks/>
        </xdr:cNvGrpSpPr>
      </xdr:nvGrpSpPr>
      <xdr:grpSpPr>
        <a:xfrm>
          <a:off x="5648325" y="4314825"/>
          <a:ext cx="1495425" cy="228600"/>
          <a:chOff x="682" y="513"/>
          <a:chExt cx="134" cy="24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682" y="513"/>
            <a:ext cx="3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車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道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725" y="513"/>
            <a:ext cx="4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歩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道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768" y="513"/>
            <a:ext cx="4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48"/>
  <sheetViews>
    <sheetView zoomScalePageLayoutView="0" workbookViewId="0" topLeftCell="C4">
      <selection activeCell="C9" sqref="C9"/>
    </sheetView>
  </sheetViews>
  <sheetFormatPr defaultColWidth="9.00390625" defaultRowHeight="12.75"/>
  <cols>
    <col min="1" max="1" width="8.75390625" style="0" customWidth="1"/>
    <col min="2" max="2" width="5.75390625" style="0" bestFit="1" customWidth="1"/>
    <col min="3" max="5" width="3.75390625" style="0" bestFit="1" customWidth="1"/>
    <col min="6" max="6" width="9.75390625" style="0" bestFit="1" customWidth="1"/>
    <col min="7" max="7" width="25.375" style="0" bestFit="1" customWidth="1"/>
    <col min="8" max="8" width="23.125" style="0" bestFit="1" customWidth="1"/>
    <col min="9" max="9" width="14.125" style="0" bestFit="1" customWidth="1"/>
    <col min="10" max="10" width="35.875" style="0" customWidth="1"/>
    <col min="11" max="11" width="11.875" style="0" bestFit="1" customWidth="1"/>
    <col min="12" max="12" width="21.125" style="0" customWidth="1"/>
    <col min="13" max="14" width="5.75390625" style="0" bestFit="1" customWidth="1"/>
    <col min="15" max="15" width="7.75390625" style="0" bestFit="1" customWidth="1"/>
    <col min="16" max="16" width="11.875" style="0" bestFit="1" customWidth="1"/>
    <col min="17" max="17" width="30.125" style="0" customWidth="1"/>
    <col min="18" max="19" width="15.75390625" style="0" customWidth="1"/>
    <col min="20" max="20" width="18.75390625" style="0" customWidth="1"/>
    <col min="21" max="23" width="5.75390625" style="0" customWidth="1"/>
    <col min="24" max="24" width="12.25390625" style="0" hidden="1" customWidth="1"/>
    <col min="25" max="27" width="5.75390625" style="0" customWidth="1"/>
    <col min="28" max="28" width="12.25390625" style="0" hidden="1" customWidth="1"/>
    <col min="29" max="29" width="11.875" style="0" hidden="1" customWidth="1"/>
    <col min="30" max="30" width="10.75390625" style="0" customWidth="1"/>
  </cols>
  <sheetData>
    <row r="1" ht="14.25">
      <c r="B1" s="23" t="s">
        <v>23</v>
      </c>
    </row>
    <row r="2" ht="14.25">
      <c r="B2" s="24" t="s">
        <v>26</v>
      </c>
    </row>
    <row r="5" spans="2:30" ht="12.7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</row>
    <row r="6" spans="2:30" ht="12.75" customHeight="1">
      <c r="B6" s="79" t="s">
        <v>18</v>
      </c>
      <c r="C6" s="82" t="s">
        <v>9</v>
      </c>
      <c r="D6" s="83"/>
      <c r="E6" s="73"/>
      <c r="F6" s="81" t="s">
        <v>12</v>
      </c>
      <c r="G6" s="81" t="s">
        <v>15</v>
      </c>
      <c r="H6" s="81" t="s">
        <v>16</v>
      </c>
      <c r="I6" s="80" t="s">
        <v>8</v>
      </c>
      <c r="J6" s="80" t="s">
        <v>29</v>
      </c>
      <c r="K6" s="72" t="s">
        <v>29</v>
      </c>
      <c r="L6" s="73"/>
      <c r="M6" s="74" t="s">
        <v>19</v>
      </c>
      <c r="N6" s="74" t="s">
        <v>20</v>
      </c>
      <c r="O6" s="74" t="s">
        <v>21</v>
      </c>
      <c r="P6" s="74" t="s">
        <v>33</v>
      </c>
      <c r="Q6" s="74" t="s">
        <v>34</v>
      </c>
      <c r="R6" s="74" t="s">
        <v>55</v>
      </c>
      <c r="S6" s="74" t="s">
        <v>56</v>
      </c>
      <c r="T6" s="74" t="s">
        <v>57</v>
      </c>
      <c r="U6" s="76" t="s">
        <v>14</v>
      </c>
      <c r="V6" s="77"/>
      <c r="W6" s="78"/>
      <c r="X6" s="4"/>
      <c r="Y6" s="76" t="s">
        <v>13</v>
      </c>
      <c r="Z6" s="77"/>
      <c r="AA6" s="78"/>
      <c r="AB6" s="4"/>
      <c r="AC6" s="6"/>
      <c r="AD6" s="70" t="s">
        <v>59</v>
      </c>
    </row>
    <row r="7" spans="2:30" ht="12.75">
      <c r="B7" s="79"/>
      <c r="C7" s="3" t="s">
        <v>6</v>
      </c>
      <c r="D7" s="3" t="s">
        <v>10</v>
      </c>
      <c r="E7" s="3" t="s">
        <v>11</v>
      </c>
      <c r="F7" s="81"/>
      <c r="G7" s="81"/>
      <c r="H7" s="81"/>
      <c r="I7" s="81"/>
      <c r="J7" s="81"/>
      <c r="K7" s="3" t="s">
        <v>0</v>
      </c>
      <c r="L7" s="3" t="s">
        <v>2</v>
      </c>
      <c r="M7" s="75"/>
      <c r="N7" s="75"/>
      <c r="O7" s="75"/>
      <c r="P7" s="75"/>
      <c r="Q7" s="75"/>
      <c r="R7" s="75"/>
      <c r="S7" s="75"/>
      <c r="T7" s="75"/>
      <c r="U7" s="5" t="s">
        <v>6</v>
      </c>
      <c r="V7" s="5" t="s">
        <v>5</v>
      </c>
      <c r="W7" s="5" t="s">
        <v>7</v>
      </c>
      <c r="X7" s="5"/>
      <c r="Y7" s="5" t="s">
        <v>6</v>
      </c>
      <c r="Z7" s="5" t="s">
        <v>5</v>
      </c>
      <c r="AA7" s="5" t="s">
        <v>7</v>
      </c>
      <c r="AB7" s="5"/>
      <c r="AC7" s="5"/>
      <c r="AD7" s="71"/>
    </row>
    <row r="8" spans="1:30" ht="39" customHeight="1">
      <c r="A8" s="69" t="s">
        <v>17</v>
      </c>
      <c r="B8" s="9">
        <v>1</v>
      </c>
      <c r="C8" s="10">
        <v>1</v>
      </c>
      <c r="D8" s="10">
        <v>3</v>
      </c>
      <c r="E8" s="10">
        <v>10</v>
      </c>
      <c r="F8" s="13" t="s">
        <v>24</v>
      </c>
      <c r="G8" s="13" t="s">
        <v>25</v>
      </c>
      <c r="H8" s="10" t="s">
        <v>81</v>
      </c>
      <c r="I8" s="10" t="s">
        <v>72</v>
      </c>
      <c r="J8" s="11" t="s">
        <v>60</v>
      </c>
      <c r="K8" s="11" t="s">
        <v>51</v>
      </c>
      <c r="L8" s="11" t="s">
        <v>52</v>
      </c>
      <c r="M8" s="20"/>
      <c r="N8" s="20" t="s">
        <v>22</v>
      </c>
      <c r="O8" s="20"/>
      <c r="P8" s="11" t="s">
        <v>53</v>
      </c>
      <c r="Q8" s="11" t="s">
        <v>54</v>
      </c>
      <c r="R8" s="11" t="s">
        <v>61</v>
      </c>
      <c r="S8" s="11" t="s">
        <v>62</v>
      </c>
      <c r="T8" s="11" t="s">
        <v>63</v>
      </c>
      <c r="U8" s="10">
        <v>1</v>
      </c>
      <c r="V8" s="10">
        <v>4</v>
      </c>
      <c r="W8" s="10">
        <v>25</v>
      </c>
      <c r="X8" s="14">
        <f>IF(W8="","",DATE(U8+88,V8,W8))</f>
        <v>32623</v>
      </c>
      <c r="Y8" s="10">
        <v>1</v>
      </c>
      <c r="Z8" s="10">
        <v>5</v>
      </c>
      <c r="AA8" s="10">
        <v>10</v>
      </c>
      <c r="AB8" s="14">
        <f>IF(AA8="","",DATE(Y8+88,Z8,AA8))</f>
        <v>32638</v>
      </c>
      <c r="AC8" s="15">
        <f>IF(X8="","",AB8-X8+1)</f>
        <v>16</v>
      </c>
      <c r="AD8" s="61" t="s">
        <v>64</v>
      </c>
    </row>
    <row r="9" spans="1:30" ht="39" customHeight="1">
      <c r="A9" s="7"/>
      <c r="B9" s="16">
        <v>2</v>
      </c>
      <c r="C9" s="12"/>
      <c r="D9" s="12"/>
      <c r="E9" s="12"/>
      <c r="F9" s="19"/>
      <c r="G9" s="19"/>
      <c r="H9" s="19"/>
      <c r="I9" s="19"/>
      <c r="J9" s="12"/>
      <c r="K9" s="12"/>
      <c r="L9" s="12"/>
      <c r="M9" s="21"/>
      <c r="N9" s="21"/>
      <c r="O9" s="21"/>
      <c r="P9" s="12"/>
      <c r="Q9" s="12"/>
      <c r="R9" s="12"/>
      <c r="S9" s="12"/>
      <c r="T9" s="12"/>
      <c r="U9" s="12"/>
      <c r="V9" s="12"/>
      <c r="W9" s="12"/>
      <c r="X9" s="17"/>
      <c r="Y9" s="12"/>
      <c r="Z9" s="12"/>
      <c r="AA9" s="12"/>
      <c r="AB9" s="17"/>
      <c r="AC9" s="18"/>
      <c r="AD9" s="12"/>
    </row>
    <row r="10" spans="2:30" ht="39" customHeight="1">
      <c r="B10" s="16">
        <v>3</v>
      </c>
      <c r="C10" s="12"/>
      <c r="D10" s="12"/>
      <c r="E10" s="12"/>
      <c r="F10" s="19"/>
      <c r="G10" s="19"/>
      <c r="H10" s="19"/>
      <c r="I10" s="19"/>
      <c r="J10" s="12"/>
      <c r="K10" s="12"/>
      <c r="L10" s="12"/>
      <c r="M10" s="21"/>
      <c r="N10" s="21"/>
      <c r="O10" s="21"/>
      <c r="P10" s="12"/>
      <c r="Q10" s="12"/>
      <c r="R10" s="12"/>
      <c r="S10" s="12"/>
      <c r="T10" s="12"/>
      <c r="U10" s="12"/>
      <c r="V10" s="12"/>
      <c r="W10" s="12"/>
      <c r="X10" s="17">
        <f>IF(W10="","",DATE(U10+88,V10,W10))</f>
      </c>
      <c r="Y10" s="12"/>
      <c r="Z10" s="12"/>
      <c r="AA10" s="12"/>
      <c r="AB10" s="17">
        <f>IF(AA10="","",DATE(Y10+88,Z10,AA10))</f>
      </c>
      <c r="AC10" s="18">
        <f>IF(X10="","",AB10-X10+1)</f>
      </c>
      <c r="AD10" s="12"/>
    </row>
    <row r="11" spans="2:30" ht="39" customHeight="1">
      <c r="B11" s="16">
        <v>4</v>
      </c>
      <c r="C11" s="12"/>
      <c r="D11" s="12"/>
      <c r="E11" s="12"/>
      <c r="F11" s="19"/>
      <c r="G11" s="19"/>
      <c r="H11" s="19"/>
      <c r="I11" s="19"/>
      <c r="J11" s="12"/>
      <c r="K11" s="12"/>
      <c r="L11" s="12"/>
      <c r="M11" s="21"/>
      <c r="N11" s="21"/>
      <c r="O11" s="21"/>
      <c r="P11" s="12"/>
      <c r="Q11" s="12"/>
      <c r="R11" s="12"/>
      <c r="S11" s="12"/>
      <c r="T11" s="12"/>
      <c r="U11" s="12"/>
      <c r="V11" s="12"/>
      <c r="W11" s="12"/>
      <c r="X11" s="17">
        <f>IF(W11="","",DATE(U11+88,V11,W11))</f>
      </c>
      <c r="Y11" s="12"/>
      <c r="Z11" s="12"/>
      <c r="AA11" s="12"/>
      <c r="AB11" s="17">
        <f>IF(AA11="","",DATE(Y11+88,Z11,AA11))</f>
      </c>
      <c r="AC11" s="18">
        <f>IF(X11="","",AB11-X11+1)</f>
      </c>
      <c r="AD11" s="12"/>
    </row>
    <row r="12" spans="2:30" ht="39" customHeight="1">
      <c r="B12" s="16">
        <v>5</v>
      </c>
      <c r="C12" s="12"/>
      <c r="D12" s="12"/>
      <c r="E12" s="12"/>
      <c r="F12" s="19"/>
      <c r="G12" s="19"/>
      <c r="H12" s="19"/>
      <c r="I12" s="19"/>
      <c r="J12" s="12"/>
      <c r="K12" s="12"/>
      <c r="L12" s="12"/>
      <c r="M12" s="21"/>
      <c r="N12" s="21"/>
      <c r="O12" s="21"/>
      <c r="P12" s="12"/>
      <c r="Q12" s="12"/>
      <c r="R12" s="12"/>
      <c r="S12" s="12"/>
      <c r="T12" s="12"/>
      <c r="U12" s="12"/>
      <c r="V12" s="12"/>
      <c r="W12" s="12"/>
      <c r="X12" s="17">
        <f>IF(W12="","",DATE(U12+88,V12,W12))</f>
      </c>
      <c r="Y12" s="12"/>
      <c r="Z12" s="12"/>
      <c r="AA12" s="12"/>
      <c r="AB12" s="17">
        <f>IF(AA12="","",DATE(Y12+88,Z12,AA12))</f>
      </c>
      <c r="AC12" s="18">
        <f>IF(X12="","",AB12-X12+1)</f>
      </c>
      <c r="AD12" s="12"/>
    </row>
    <row r="13" spans="1:30" ht="39" customHeight="1">
      <c r="A13" s="7"/>
      <c r="B13" s="16">
        <v>6</v>
      </c>
      <c r="C13" s="12"/>
      <c r="D13" s="12"/>
      <c r="E13" s="12"/>
      <c r="F13" s="19"/>
      <c r="G13" s="19"/>
      <c r="H13" s="19"/>
      <c r="I13" s="19"/>
      <c r="J13" s="12"/>
      <c r="K13" s="12"/>
      <c r="L13" s="12"/>
      <c r="M13" s="21"/>
      <c r="N13" s="21"/>
      <c r="O13" s="21"/>
      <c r="P13" s="12"/>
      <c r="Q13" s="12"/>
      <c r="R13" s="12"/>
      <c r="S13" s="12"/>
      <c r="T13" s="12"/>
      <c r="U13" s="12"/>
      <c r="V13" s="12"/>
      <c r="W13" s="12"/>
      <c r="X13" s="17"/>
      <c r="Y13" s="12"/>
      <c r="Z13" s="12"/>
      <c r="AA13" s="12"/>
      <c r="AB13" s="17"/>
      <c r="AC13" s="18"/>
      <c r="AD13" s="12"/>
    </row>
    <row r="14" spans="2:30" ht="39" customHeight="1">
      <c r="B14" s="16">
        <v>7</v>
      </c>
      <c r="C14" s="12"/>
      <c r="D14" s="12"/>
      <c r="E14" s="12"/>
      <c r="F14" s="19"/>
      <c r="G14" s="19"/>
      <c r="H14" s="19"/>
      <c r="I14" s="19"/>
      <c r="J14" s="12"/>
      <c r="K14" s="12"/>
      <c r="L14" s="12"/>
      <c r="M14" s="21"/>
      <c r="N14" s="21"/>
      <c r="O14" s="21"/>
      <c r="P14" s="12"/>
      <c r="Q14" s="12"/>
      <c r="R14" s="12"/>
      <c r="S14" s="12"/>
      <c r="T14" s="12"/>
      <c r="U14" s="12"/>
      <c r="V14" s="12"/>
      <c r="W14" s="12"/>
      <c r="X14" s="17">
        <f>IF(W14="","",DATE(U14+88,V14,W14))</f>
      </c>
      <c r="Y14" s="12"/>
      <c r="Z14" s="12"/>
      <c r="AA14" s="12"/>
      <c r="AB14" s="17">
        <f>IF(AA14="","",DATE(Y14+88,Z14,AA14))</f>
      </c>
      <c r="AC14" s="18">
        <f>IF(X14="","",AB14-X14+1)</f>
      </c>
      <c r="AD14" s="12"/>
    </row>
    <row r="15" spans="2:30" ht="39" customHeight="1">
      <c r="B15" s="16">
        <v>8</v>
      </c>
      <c r="C15" s="12"/>
      <c r="D15" s="12"/>
      <c r="E15" s="12"/>
      <c r="F15" s="19"/>
      <c r="G15" s="19"/>
      <c r="H15" s="19"/>
      <c r="I15" s="19"/>
      <c r="J15" s="12"/>
      <c r="K15" s="12"/>
      <c r="L15" s="12"/>
      <c r="M15" s="21"/>
      <c r="N15" s="21"/>
      <c r="O15" s="21"/>
      <c r="P15" s="12"/>
      <c r="Q15" s="12"/>
      <c r="R15" s="12"/>
      <c r="S15" s="12"/>
      <c r="T15" s="12"/>
      <c r="U15" s="12"/>
      <c r="V15" s="12"/>
      <c r="W15" s="12"/>
      <c r="X15" s="17">
        <f>IF(W15="","",DATE(U15+88,V15,W15))</f>
      </c>
      <c r="Y15" s="12"/>
      <c r="Z15" s="12"/>
      <c r="AA15" s="12"/>
      <c r="AB15" s="17">
        <f>IF(AA15="","",DATE(Y15+88,Z15,AA15))</f>
      </c>
      <c r="AC15" s="18">
        <f>IF(X15="","",AB15-X15+1)</f>
      </c>
      <c r="AD15" s="12"/>
    </row>
    <row r="16" spans="2:30" ht="39" customHeight="1">
      <c r="B16" s="16">
        <v>9</v>
      </c>
      <c r="C16" s="12"/>
      <c r="D16" s="12"/>
      <c r="E16" s="12"/>
      <c r="F16" s="19"/>
      <c r="G16" s="19"/>
      <c r="H16" s="19"/>
      <c r="I16" s="19"/>
      <c r="J16" s="12"/>
      <c r="K16" s="12"/>
      <c r="L16" s="12"/>
      <c r="M16" s="21"/>
      <c r="N16" s="21"/>
      <c r="O16" s="21"/>
      <c r="P16" s="12"/>
      <c r="Q16" s="12"/>
      <c r="R16" s="12"/>
      <c r="S16" s="12"/>
      <c r="T16" s="12"/>
      <c r="U16" s="12"/>
      <c r="V16" s="12"/>
      <c r="W16" s="12"/>
      <c r="X16" s="17">
        <f aca="true" t="shared" si="0" ref="X16:X48">IF(W16="","",DATE(U16+88,V16,W16))</f>
      </c>
      <c r="Y16" s="12"/>
      <c r="Z16" s="12"/>
      <c r="AA16" s="12"/>
      <c r="AB16" s="17">
        <f aca="true" t="shared" si="1" ref="AB16:AB48">IF(AA16="","",DATE(Y16+88,Z16,AA16))</f>
      </c>
      <c r="AC16" s="18">
        <f aca="true" t="shared" si="2" ref="AC16:AC48">IF(X16="","",AB16-X16+1)</f>
      </c>
      <c r="AD16" s="12"/>
    </row>
    <row r="17" spans="2:30" ht="39" customHeight="1">
      <c r="B17" s="16">
        <v>10</v>
      </c>
      <c r="C17" s="12"/>
      <c r="D17" s="12"/>
      <c r="E17" s="12"/>
      <c r="F17" s="19"/>
      <c r="G17" s="19"/>
      <c r="H17" s="19"/>
      <c r="I17" s="19"/>
      <c r="J17" s="12"/>
      <c r="K17" s="12"/>
      <c r="L17" s="12"/>
      <c r="M17" s="21"/>
      <c r="N17" s="21"/>
      <c r="O17" s="21"/>
      <c r="P17" s="12"/>
      <c r="Q17" s="12"/>
      <c r="R17" s="12"/>
      <c r="S17" s="12"/>
      <c r="T17" s="12"/>
      <c r="U17" s="12"/>
      <c r="V17" s="12"/>
      <c r="W17" s="12"/>
      <c r="X17" s="17">
        <f t="shared" si="0"/>
      </c>
      <c r="Y17" s="12"/>
      <c r="Z17" s="12"/>
      <c r="AA17" s="12"/>
      <c r="AB17" s="17">
        <f t="shared" si="1"/>
      </c>
      <c r="AC17" s="18">
        <f t="shared" si="2"/>
      </c>
      <c r="AD17" s="12"/>
    </row>
    <row r="18" spans="2:30" ht="39" customHeight="1">
      <c r="B18" s="16">
        <v>11</v>
      </c>
      <c r="C18" s="12"/>
      <c r="D18" s="12"/>
      <c r="E18" s="12"/>
      <c r="F18" s="19"/>
      <c r="G18" s="19"/>
      <c r="H18" s="19"/>
      <c r="I18" s="19"/>
      <c r="J18" s="12"/>
      <c r="K18" s="12"/>
      <c r="L18" s="12"/>
      <c r="M18" s="21"/>
      <c r="N18" s="21"/>
      <c r="O18" s="21"/>
      <c r="P18" s="12"/>
      <c r="Q18" s="12"/>
      <c r="R18" s="12"/>
      <c r="S18" s="12"/>
      <c r="T18" s="12"/>
      <c r="U18" s="12"/>
      <c r="V18" s="12"/>
      <c r="W18" s="12"/>
      <c r="X18" s="17">
        <f t="shared" si="0"/>
      </c>
      <c r="Y18" s="12"/>
      <c r="Z18" s="12"/>
      <c r="AA18" s="12"/>
      <c r="AB18" s="17">
        <f t="shared" si="1"/>
      </c>
      <c r="AC18" s="18">
        <f t="shared" si="2"/>
      </c>
      <c r="AD18" s="12"/>
    </row>
    <row r="19" spans="2:30" ht="39" customHeight="1">
      <c r="B19" s="16">
        <v>12</v>
      </c>
      <c r="C19" s="12"/>
      <c r="D19" s="12"/>
      <c r="E19" s="12"/>
      <c r="F19" s="19"/>
      <c r="G19" s="19"/>
      <c r="H19" s="19"/>
      <c r="I19" s="19"/>
      <c r="J19" s="12"/>
      <c r="K19" s="12"/>
      <c r="L19" s="12"/>
      <c r="M19" s="21"/>
      <c r="N19" s="21"/>
      <c r="O19" s="21"/>
      <c r="P19" s="12"/>
      <c r="Q19" s="12"/>
      <c r="R19" s="12"/>
      <c r="S19" s="12"/>
      <c r="T19" s="12"/>
      <c r="U19" s="12"/>
      <c r="V19" s="12"/>
      <c r="W19" s="12"/>
      <c r="X19" s="17">
        <f t="shared" si="0"/>
      </c>
      <c r="Y19" s="12"/>
      <c r="Z19" s="12"/>
      <c r="AA19" s="12"/>
      <c r="AB19" s="17">
        <f t="shared" si="1"/>
      </c>
      <c r="AC19" s="18">
        <f t="shared" si="2"/>
      </c>
      <c r="AD19" s="12"/>
    </row>
    <row r="20" spans="2:30" ht="39" customHeight="1">
      <c r="B20" s="16">
        <v>13</v>
      </c>
      <c r="C20" s="12"/>
      <c r="D20" s="12"/>
      <c r="E20" s="12"/>
      <c r="F20" s="19"/>
      <c r="G20" s="19"/>
      <c r="H20" s="19"/>
      <c r="I20" s="19"/>
      <c r="J20" s="12"/>
      <c r="K20" s="12"/>
      <c r="L20" s="12"/>
      <c r="M20" s="21"/>
      <c r="N20" s="21"/>
      <c r="O20" s="21"/>
      <c r="P20" s="12"/>
      <c r="Q20" s="12"/>
      <c r="R20" s="12"/>
      <c r="S20" s="12"/>
      <c r="T20" s="12"/>
      <c r="U20" s="12"/>
      <c r="V20" s="12"/>
      <c r="W20" s="12"/>
      <c r="X20" s="17">
        <f t="shared" si="0"/>
      </c>
      <c r="Y20" s="12"/>
      <c r="Z20" s="12"/>
      <c r="AA20" s="12"/>
      <c r="AB20" s="17">
        <f t="shared" si="1"/>
      </c>
      <c r="AC20" s="18">
        <f t="shared" si="2"/>
      </c>
      <c r="AD20" s="12"/>
    </row>
    <row r="21" spans="2:30" ht="39" customHeight="1">
      <c r="B21" s="16">
        <v>14</v>
      </c>
      <c r="C21" s="12"/>
      <c r="D21" s="12"/>
      <c r="E21" s="12"/>
      <c r="F21" s="19"/>
      <c r="G21" s="19"/>
      <c r="H21" s="19"/>
      <c r="I21" s="19"/>
      <c r="J21" s="12"/>
      <c r="K21" s="12"/>
      <c r="L21" s="12"/>
      <c r="M21" s="21"/>
      <c r="N21" s="21"/>
      <c r="O21" s="21"/>
      <c r="P21" s="12"/>
      <c r="Q21" s="12"/>
      <c r="R21" s="12"/>
      <c r="S21" s="12"/>
      <c r="T21" s="12"/>
      <c r="U21" s="12"/>
      <c r="V21" s="12"/>
      <c r="W21" s="12"/>
      <c r="X21" s="17">
        <f t="shared" si="0"/>
      </c>
      <c r="Y21" s="12"/>
      <c r="Z21" s="12"/>
      <c r="AA21" s="12"/>
      <c r="AB21" s="17">
        <f t="shared" si="1"/>
      </c>
      <c r="AC21" s="18">
        <f t="shared" si="2"/>
      </c>
      <c r="AD21" s="12"/>
    </row>
    <row r="22" spans="2:30" ht="39" customHeight="1">
      <c r="B22" s="16">
        <v>15</v>
      </c>
      <c r="C22" s="12"/>
      <c r="D22" s="12"/>
      <c r="E22" s="12"/>
      <c r="F22" s="19"/>
      <c r="G22" s="19"/>
      <c r="H22" s="19"/>
      <c r="I22" s="19"/>
      <c r="J22" s="12"/>
      <c r="K22" s="12"/>
      <c r="L22" s="12"/>
      <c r="M22" s="21"/>
      <c r="N22" s="21"/>
      <c r="O22" s="21"/>
      <c r="P22" s="12"/>
      <c r="Q22" s="12"/>
      <c r="R22" s="12"/>
      <c r="S22" s="12"/>
      <c r="T22" s="12"/>
      <c r="U22" s="12"/>
      <c r="V22" s="12"/>
      <c r="W22" s="12"/>
      <c r="X22" s="17">
        <f t="shared" si="0"/>
      </c>
      <c r="Y22" s="12"/>
      <c r="Z22" s="12"/>
      <c r="AA22" s="12"/>
      <c r="AB22" s="17">
        <f t="shared" si="1"/>
      </c>
      <c r="AC22" s="18">
        <f t="shared" si="2"/>
      </c>
      <c r="AD22" s="12"/>
    </row>
    <row r="23" spans="2:30" ht="39" customHeight="1">
      <c r="B23" s="16">
        <v>16</v>
      </c>
      <c r="C23" s="12"/>
      <c r="D23" s="12"/>
      <c r="E23" s="12"/>
      <c r="F23" s="19"/>
      <c r="G23" s="19"/>
      <c r="H23" s="19"/>
      <c r="I23" s="19"/>
      <c r="J23" s="12"/>
      <c r="K23" s="12"/>
      <c r="L23" s="12"/>
      <c r="M23" s="21"/>
      <c r="N23" s="21"/>
      <c r="O23" s="21"/>
      <c r="P23" s="12"/>
      <c r="Q23" s="12"/>
      <c r="R23" s="12"/>
      <c r="S23" s="12"/>
      <c r="T23" s="12"/>
      <c r="U23" s="12"/>
      <c r="V23" s="12"/>
      <c r="W23" s="12"/>
      <c r="X23" s="17">
        <f t="shared" si="0"/>
      </c>
      <c r="Y23" s="12"/>
      <c r="Z23" s="12"/>
      <c r="AA23" s="12"/>
      <c r="AB23" s="17">
        <f t="shared" si="1"/>
      </c>
      <c r="AC23" s="18">
        <f t="shared" si="2"/>
      </c>
      <c r="AD23" s="12"/>
    </row>
    <row r="24" spans="2:30" ht="39" customHeight="1">
      <c r="B24" s="16">
        <v>17</v>
      </c>
      <c r="C24" s="12"/>
      <c r="D24" s="12"/>
      <c r="E24" s="12"/>
      <c r="F24" s="19"/>
      <c r="G24" s="19"/>
      <c r="H24" s="19"/>
      <c r="I24" s="19"/>
      <c r="J24" s="12"/>
      <c r="K24" s="12"/>
      <c r="L24" s="12"/>
      <c r="M24" s="21"/>
      <c r="N24" s="21"/>
      <c r="O24" s="21"/>
      <c r="P24" s="12"/>
      <c r="Q24" s="12"/>
      <c r="R24" s="12"/>
      <c r="S24" s="12"/>
      <c r="T24" s="12"/>
      <c r="U24" s="12"/>
      <c r="V24" s="12"/>
      <c r="W24" s="12"/>
      <c r="X24" s="17">
        <f t="shared" si="0"/>
      </c>
      <c r="Y24" s="12"/>
      <c r="Z24" s="12"/>
      <c r="AA24" s="12"/>
      <c r="AB24" s="17">
        <f t="shared" si="1"/>
      </c>
      <c r="AC24" s="18">
        <f t="shared" si="2"/>
      </c>
      <c r="AD24" s="12"/>
    </row>
    <row r="25" spans="2:30" ht="39" customHeight="1">
      <c r="B25" s="16">
        <v>18</v>
      </c>
      <c r="C25" s="12"/>
      <c r="D25" s="12"/>
      <c r="E25" s="12"/>
      <c r="F25" s="19"/>
      <c r="G25" s="19"/>
      <c r="H25" s="19"/>
      <c r="I25" s="19"/>
      <c r="J25" s="12"/>
      <c r="K25" s="12"/>
      <c r="L25" s="12"/>
      <c r="M25" s="21"/>
      <c r="N25" s="21"/>
      <c r="O25" s="21"/>
      <c r="P25" s="12"/>
      <c r="Q25" s="12"/>
      <c r="R25" s="12"/>
      <c r="S25" s="12"/>
      <c r="T25" s="12"/>
      <c r="U25" s="12"/>
      <c r="V25" s="12"/>
      <c r="W25" s="12"/>
      <c r="X25" s="17">
        <f t="shared" si="0"/>
      </c>
      <c r="Y25" s="12"/>
      <c r="Z25" s="12"/>
      <c r="AA25" s="12"/>
      <c r="AB25" s="17">
        <f t="shared" si="1"/>
      </c>
      <c r="AC25" s="18">
        <f t="shared" si="2"/>
      </c>
      <c r="AD25" s="12"/>
    </row>
    <row r="26" spans="2:30" ht="39" customHeight="1">
      <c r="B26" s="16">
        <v>19</v>
      </c>
      <c r="C26" s="12"/>
      <c r="D26" s="12"/>
      <c r="E26" s="12"/>
      <c r="F26" s="19"/>
      <c r="G26" s="19"/>
      <c r="H26" s="19"/>
      <c r="I26" s="19"/>
      <c r="J26" s="12"/>
      <c r="K26" s="12"/>
      <c r="L26" s="12"/>
      <c r="M26" s="21"/>
      <c r="N26" s="21"/>
      <c r="O26" s="21"/>
      <c r="P26" s="12"/>
      <c r="Q26" s="12"/>
      <c r="R26" s="12"/>
      <c r="S26" s="12"/>
      <c r="T26" s="12"/>
      <c r="U26" s="12"/>
      <c r="V26" s="12"/>
      <c r="W26" s="12"/>
      <c r="X26" s="17">
        <f t="shared" si="0"/>
      </c>
      <c r="Y26" s="12"/>
      <c r="Z26" s="12"/>
      <c r="AA26" s="12"/>
      <c r="AB26" s="17">
        <f t="shared" si="1"/>
      </c>
      <c r="AC26" s="18">
        <f t="shared" si="2"/>
      </c>
      <c r="AD26" s="12"/>
    </row>
    <row r="27" spans="2:30" ht="39" customHeight="1">
      <c r="B27" s="16">
        <v>20</v>
      </c>
      <c r="C27" s="12"/>
      <c r="D27" s="12"/>
      <c r="E27" s="12"/>
      <c r="F27" s="19"/>
      <c r="G27" s="19"/>
      <c r="H27" s="19"/>
      <c r="I27" s="19"/>
      <c r="J27" s="12"/>
      <c r="K27" s="12"/>
      <c r="L27" s="12"/>
      <c r="M27" s="21"/>
      <c r="N27" s="21"/>
      <c r="O27" s="21"/>
      <c r="P27" s="12"/>
      <c r="Q27" s="12"/>
      <c r="R27" s="12"/>
      <c r="S27" s="12"/>
      <c r="T27" s="12"/>
      <c r="U27" s="12"/>
      <c r="V27" s="12"/>
      <c r="W27" s="12"/>
      <c r="X27" s="17">
        <f t="shared" si="0"/>
      </c>
      <c r="Y27" s="12"/>
      <c r="Z27" s="12"/>
      <c r="AA27" s="12"/>
      <c r="AB27" s="17">
        <f t="shared" si="1"/>
      </c>
      <c r="AC27" s="18">
        <f t="shared" si="2"/>
      </c>
      <c r="AD27" s="12"/>
    </row>
    <row r="28" spans="2:30" ht="39" customHeight="1">
      <c r="B28" s="16">
        <v>21</v>
      </c>
      <c r="C28" s="12"/>
      <c r="D28" s="12"/>
      <c r="E28" s="12"/>
      <c r="F28" s="19"/>
      <c r="G28" s="19"/>
      <c r="H28" s="19"/>
      <c r="I28" s="19"/>
      <c r="J28" s="12"/>
      <c r="K28" s="12"/>
      <c r="L28" s="12"/>
      <c r="M28" s="21"/>
      <c r="N28" s="21"/>
      <c r="O28" s="21"/>
      <c r="P28" s="12"/>
      <c r="Q28" s="12"/>
      <c r="R28" s="12"/>
      <c r="S28" s="12"/>
      <c r="T28" s="12"/>
      <c r="U28" s="12"/>
      <c r="V28" s="12"/>
      <c r="W28" s="12"/>
      <c r="X28" s="17">
        <f t="shared" si="0"/>
      </c>
      <c r="Y28" s="12"/>
      <c r="Z28" s="12"/>
      <c r="AA28" s="12"/>
      <c r="AB28" s="17">
        <f t="shared" si="1"/>
      </c>
      <c r="AC28" s="18">
        <f t="shared" si="2"/>
      </c>
      <c r="AD28" s="12"/>
    </row>
    <row r="29" spans="2:30" ht="39" customHeight="1">
      <c r="B29" s="16">
        <v>22</v>
      </c>
      <c r="C29" s="12"/>
      <c r="D29" s="12"/>
      <c r="E29" s="12"/>
      <c r="F29" s="19"/>
      <c r="G29" s="19"/>
      <c r="H29" s="19"/>
      <c r="I29" s="19"/>
      <c r="J29" s="12"/>
      <c r="K29" s="12"/>
      <c r="L29" s="12"/>
      <c r="M29" s="21"/>
      <c r="N29" s="21"/>
      <c r="O29" s="21"/>
      <c r="P29" s="12"/>
      <c r="Q29" s="12"/>
      <c r="R29" s="12"/>
      <c r="S29" s="12"/>
      <c r="T29" s="12"/>
      <c r="U29" s="12"/>
      <c r="V29" s="12"/>
      <c r="W29" s="12"/>
      <c r="X29" s="17">
        <f t="shared" si="0"/>
      </c>
      <c r="Y29" s="12"/>
      <c r="Z29" s="12"/>
      <c r="AA29" s="12"/>
      <c r="AB29" s="17">
        <f t="shared" si="1"/>
      </c>
      <c r="AC29" s="18">
        <f t="shared" si="2"/>
      </c>
      <c r="AD29" s="12"/>
    </row>
    <row r="30" spans="2:30" ht="39" customHeight="1">
      <c r="B30" s="16">
        <v>23</v>
      </c>
      <c r="C30" s="12"/>
      <c r="D30" s="12"/>
      <c r="E30" s="12"/>
      <c r="F30" s="19"/>
      <c r="G30" s="19"/>
      <c r="H30" s="19"/>
      <c r="I30" s="19"/>
      <c r="J30" s="12"/>
      <c r="K30" s="12"/>
      <c r="L30" s="12"/>
      <c r="M30" s="21"/>
      <c r="N30" s="21"/>
      <c r="O30" s="21"/>
      <c r="P30" s="12"/>
      <c r="Q30" s="12"/>
      <c r="R30" s="12"/>
      <c r="S30" s="12"/>
      <c r="T30" s="12"/>
      <c r="U30" s="12"/>
      <c r="V30" s="12"/>
      <c r="W30" s="12"/>
      <c r="X30" s="17">
        <f t="shared" si="0"/>
      </c>
      <c r="Y30" s="12"/>
      <c r="Z30" s="12"/>
      <c r="AA30" s="12"/>
      <c r="AB30" s="17">
        <f t="shared" si="1"/>
      </c>
      <c r="AC30" s="18">
        <f t="shared" si="2"/>
      </c>
      <c r="AD30" s="12"/>
    </row>
    <row r="31" spans="2:30" ht="39" customHeight="1">
      <c r="B31" s="16">
        <v>24</v>
      </c>
      <c r="C31" s="12"/>
      <c r="D31" s="12"/>
      <c r="E31" s="12"/>
      <c r="F31" s="19"/>
      <c r="G31" s="19"/>
      <c r="H31" s="19"/>
      <c r="I31" s="19"/>
      <c r="J31" s="12"/>
      <c r="K31" s="12"/>
      <c r="L31" s="12"/>
      <c r="M31" s="21"/>
      <c r="N31" s="21"/>
      <c r="O31" s="21"/>
      <c r="P31" s="12"/>
      <c r="Q31" s="12"/>
      <c r="R31" s="12"/>
      <c r="S31" s="12"/>
      <c r="T31" s="12"/>
      <c r="U31" s="12"/>
      <c r="V31" s="12"/>
      <c r="W31" s="12"/>
      <c r="X31" s="17">
        <f t="shared" si="0"/>
      </c>
      <c r="Y31" s="12"/>
      <c r="Z31" s="12"/>
      <c r="AA31" s="12"/>
      <c r="AB31" s="17">
        <f t="shared" si="1"/>
      </c>
      <c r="AC31" s="18">
        <f t="shared" si="2"/>
      </c>
      <c r="AD31" s="12"/>
    </row>
    <row r="32" spans="2:30" ht="39" customHeight="1">
      <c r="B32" s="16">
        <v>25</v>
      </c>
      <c r="C32" s="12"/>
      <c r="D32" s="12"/>
      <c r="E32" s="12"/>
      <c r="F32" s="19"/>
      <c r="G32" s="19"/>
      <c r="H32" s="19"/>
      <c r="I32" s="19"/>
      <c r="J32" s="12"/>
      <c r="K32" s="12"/>
      <c r="L32" s="12"/>
      <c r="M32" s="21"/>
      <c r="N32" s="21"/>
      <c r="O32" s="21"/>
      <c r="P32" s="12"/>
      <c r="Q32" s="12"/>
      <c r="R32" s="12"/>
      <c r="S32" s="12"/>
      <c r="T32" s="12"/>
      <c r="U32" s="12"/>
      <c r="V32" s="12"/>
      <c r="W32" s="12"/>
      <c r="X32" s="17">
        <f t="shared" si="0"/>
      </c>
      <c r="Y32" s="12"/>
      <c r="Z32" s="12"/>
      <c r="AA32" s="12"/>
      <c r="AB32" s="17">
        <f t="shared" si="1"/>
      </c>
      <c r="AC32" s="18">
        <f t="shared" si="2"/>
      </c>
      <c r="AD32" s="12"/>
    </row>
    <row r="33" spans="2:30" ht="39" customHeight="1">
      <c r="B33" s="16">
        <v>26</v>
      </c>
      <c r="C33" s="12"/>
      <c r="D33" s="12"/>
      <c r="E33" s="12"/>
      <c r="F33" s="19"/>
      <c r="G33" s="19"/>
      <c r="H33" s="19"/>
      <c r="I33" s="19"/>
      <c r="J33" s="12"/>
      <c r="K33" s="12"/>
      <c r="L33" s="12"/>
      <c r="M33" s="21"/>
      <c r="N33" s="21"/>
      <c r="O33" s="21"/>
      <c r="P33" s="12"/>
      <c r="Q33" s="12"/>
      <c r="R33" s="12"/>
      <c r="S33" s="12"/>
      <c r="T33" s="12"/>
      <c r="U33" s="12"/>
      <c r="V33" s="12"/>
      <c r="W33" s="12"/>
      <c r="X33" s="17">
        <f t="shared" si="0"/>
      </c>
      <c r="Y33" s="12"/>
      <c r="Z33" s="12"/>
      <c r="AA33" s="12"/>
      <c r="AB33" s="17">
        <f t="shared" si="1"/>
      </c>
      <c r="AC33" s="18">
        <f t="shared" si="2"/>
      </c>
      <c r="AD33" s="12"/>
    </row>
    <row r="34" spans="2:30" ht="39" customHeight="1">
      <c r="B34" s="16">
        <v>27</v>
      </c>
      <c r="C34" s="12"/>
      <c r="D34" s="12"/>
      <c r="E34" s="12"/>
      <c r="F34" s="19"/>
      <c r="G34" s="19"/>
      <c r="H34" s="19"/>
      <c r="I34" s="19"/>
      <c r="J34" s="12"/>
      <c r="K34" s="12"/>
      <c r="L34" s="12"/>
      <c r="M34" s="21"/>
      <c r="N34" s="21"/>
      <c r="O34" s="21"/>
      <c r="P34" s="12"/>
      <c r="Q34" s="12"/>
      <c r="R34" s="12"/>
      <c r="S34" s="12"/>
      <c r="T34" s="12"/>
      <c r="U34" s="12"/>
      <c r="V34" s="12"/>
      <c r="W34" s="12"/>
      <c r="X34" s="17">
        <f t="shared" si="0"/>
      </c>
      <c r="Y34" s="12"/>
      <c r="Z34" s="12"/>
      <c r="AA34" s="12"/>
      <c r="AB34" s="17">
        <f t="shared" si="1"/>
      </c>
      <c r="AC34" s="18">
        <f t="shared" si="2"/>
      </c>
      <c r="AD34" s="12"/>
    </row>
    <row r="35" spans="2:30" ht="39" customHeight="1">
      <c r="B35" s="16">
        <v>28</v>
      </c>
      <c r="C35" s="12"/>
      <c r="D35" s="12"/>
      <c r="E35" s="12"/>
      <c r="F35" s="19"/>
      <c r="G35" s="19"/>
      <c r="H35" s="19"/>
      <c r="I35" s="19"/>
      <c r="J35" s="12"/>
      <c r="K35" s="12"/>
      <c r="L35" s="12"/>
      <c r="M35" s="21"/>
      <c r="N35" s="21"/>
      <c r="O35" s="21"/>
      <c r="P35" s="12"/>
      <c r="Q35" s="12"/>
      <c r="R35" s="12"/>
      <c r="S35" s="12"/>
      <c r="T35" s="12"/>
      <c r="U35" s="12"/>
      <c r="V35" s="12"/>
      <c r="W35" s="12"/>
      <c r="X35" s="17">
        <f t="shared" si="0"/>
      </c>
      <c r="Y35" s="12"/>
      <c r="Z35" s="12"/>
      <c r="AA35" s="12"/>
      <c r="AB35" s="17">
        <f t="shared" si="1"/>
      </c>
      <c r="AC35" s="18">
        <f t="shared" si="2"/>
      </c>
      <c r="AD35" s="12"/>
    </row>
    <row r="36" spans="2:30" ht="39" customHeight="1">
      <c r="B36" s="16">
        <v>29</v>
      </c>
      <c r="C36" s="12"/>
      <c r="D36" s="12"/>
      <c r="E36" s="12"/>
      <c r="F36" s="19"/>
      <c r="G36" s="19"/>
      <c r="H36" s="19"/>
      <c r="I36" s="19"/>
      <c r="J36" s="12"/>
      <c r="K36" s="12"/>
      <c r="L36" s="12"/>
      <c r="M36" s="21"/>
      <c r="N36" s="21"/>
      <c r="O36" s="21"/>
      <c r="P36" s="12"/>
      <c r="Q36" s="12"/>
      <c r="R36" s="12"/>
      <c r="S36" s="12"/>
      <c r="T36" s="12"/>
      <c r="U36" s="12"/>
      <c r="V36" s="12"/>
      <c r="W36" s="12"/>
      <c r="X36" s="17">
        <f t="shared" si="0"/>
      </c>
      <c r="Y36" s="12"/>
      <c r="Z36" s="12"/>
      <c r="AA36" s="12"/>
      <c r="AB36" s="17">
        <f t="shared" si="1"/>
      </c>
      <c r="AC36" s="18">
        <f t="shared" si="2"/>
      </c>
      <c r="AD36" s="12"/>
    </row>
    <row r="37" spans="2:30" ht="39" customHeight="1">
      <c r="B37" s="16">
        <v>30</v>
      </c>
      <c r="C37" s="12"/>
      <c r="D37" s="12"/>
      <c r="E37" s="12"/>
      <c r="F37" s="19"/>
      <c r="G37" s="19"/>
      <c r="H37" s="19"/>
      <c r="I37" s="19"/>
      <c r="J37" s="12"/>
      <c r="K37" s="12"/>
      <c r="L37" s="12"/>
      <c r="M37" s="21"/>
      <c r="N37" s="21"/>
      <c r="O37" s="21"/>
      <c r="P37" s="12"/>
      <c r="Q37" s="12"/>
      <c r="R37" s="12"/>
      <c r="S37" s="12"/>
      <c r="T37" s="12"/>
      <c r="U37" s="12"/>
      <c r="V37" s="12"/>
      <c r="W37" s="12"/>
      <c r="X37" s="17">
        <f t="shared" si="0"/>
      </c>
      <c r="Y37" s="12"/>
      <c r="Z37" s="12"/>
      <c r="AA37" s="12"/>
      <c r="AB37" s="17">
        <f t="shared" si="1"/>
      </c>
      <c r="AC37" s="18">
        <f t="shared" si="2"/>
      </c>
      <c r="AD37" s="12"/>
    </row>
    <row r="38" spans="2:30" ht="39" customHeight="1">
      <c r="B38" s="16">
        <v>31</v>
      </c>
      <c r="C38" s="12"/>
      <c r="D38" s="12"/>
      <c r="E38" s="12"/>
      <c r="F38" s="19"/>
      <c r="G38" s="19"/>
      <c r="H38" s="19"/>
      <c r="I38" s="19"/>
      <c r="J38" s="12"/>
      <c r="K38" s="12"/>
      <c r="L38" s="12"/>
      <c r="M38" s="21"/>
      <c r="N38" s="21"/>
      <c r="O38" s="21"/>
      <c r="P38" s="12"/>
      <c r="Q38" s="12"/>
      <c r="R38" s="12"/>
      <c r="S38" s="12"/>
      <c r="T38" s="12"/>
      <c r="U38" s="12"/>
      <c r="V38" s="12"/>
      <c r="W38" s="12"/>
      <c r="X38" s="17">
        <f t="shared" si="0"/>
      </c>
      <c r="Y38" s="12"/>
      <c r="Z38" s="12"/>
      <c r="AA38" s="12"/>
      <c r="AB38" s="17">
        <f t="shared" si="1"/>
      </c>
      <c r="AC38" s="18">
        <f t="shared" si="2"/>
      </c>
      <c r="AD38" s="12"/>
    </row>
    <row r="39" spans="2:30" ht="39" customHeight="1">
      <c r="B39" s="16">
        <v>32</v>
      </c>
      <c r="C39" s="12"/>
      <c r="D39" s="12"/>
      <c r="E39" s="12"/>
      <c r="F39" s="19"/>
      <c r="G39" s="19"/>
      <c r="H39" s="19"/>
      <c r="I39" s="19"/>
      <c r="J39" s="12"/>
      <c r="K39" s="12"/>
      <c r="L39" s="12"/>
      <c r="M39" s="21"/>
      <c r="N39" s="21"/>
      <c r="O39" s="21"/>
      <c r="P39" s="12"/>
      <c r="Q39" s="12"/>
      <c r="R39" s="12"/>
      <c r="S39" s="12"/>
      <c r="T39" s="12"/>
      <c r="U39" s="12"/>
      <c r="V39" s="12"/>
      <c r="W39" s="12"/>
      <c r="X39" s="17">
        <f t="shared" si="0"/>
      </c>
      <c r="Y39" s="12"/>
      <c r="Z39" s="12"/>
      <c r="AA39" s="12"/>
      <c r="AB39" s="17">
        <f t="shared" si="1"/>
      </c>
      <c r="AC39" s="18">
        <f t="shared" si="2"/>
      </c>
      <c r="AD39" s="12"/>
    </row>
    <row r="40" spans="2:30" ht="39" customHeight="1">
      <c r="B40" s="16">
        <v>33</v>
      </c>
      <c r="C40" s="12"/>
      <c r="D40" s="12"/>
      <c r="E40" s="12"/>
      <c r="F40" s="19"/>
      <c r="G40" s="19"/>
      <c r="H40" s="19"/>
      <c r="I40" s="19"/>
      <c r="J40" s="12"/>
      <c r="K40" s="12"/>
      <c r="L40" s="12"/>
      <c r="M40" s="21"/>
      <c r="N40" s="21"/>
      <c r="O40" s="21"/>
      <c r="P40" s="12"/>
      <c r="Q40" s="12"/>
      <c r="R40" s="12"/>
      <c r="S40" s="12"/>
      <c r="T40" s="12"/>
      <c r="U40" s="12"/>
      <c r="V40" s="12"/>
      <c r="W40" s="12"/>
      <c r="X40" s="17">
        <f t="shared" si="0"/>
      </c>
      <c r="Y40" s="12"/>
      <c r="Z40" s="12"/>
      <c r="AA40" s="12"/>
      <c r="AB40" s="17">
        <f t="shared" si="1"/>
      </c>
      <c r="AC40" s="18">
        <f t="shared" si="2"/>
      </c>
      <c r="AD40" s="12"/>
    </row>
    <row r="41" spans="2:30" ht="39" customHeight="1">
      <c r="B41" s="16">
        <v>34</v>
      </c>
      <c r="C41" s="12"/>
      <c r="D41" s="12"/>
      <c r="E41" s="12"/>
      <c r="F41" s="19"/>
      <c r="G41" s="19"/>
      <c r="H41" s="19"/>
      <c r="I41" s="19"/>
      <c r="J41" s="12"/>
      <c r="K41" s="12"/>
      <c r="L41" s="12"/>
      <c r="M41" s="21"/>
      <c r="N41" s="21"/>
      <c r="O41" s="21"/>
      <c r="P41" s="12"/>
      <c r="Q41" s="12"/>
      <c r="R41" s="12"/>
      <c r="S41" s="12"/>
      <c r="T41" s="12"/>
      <c r="U41" s="12"/>
      <c r="V41" s="12"/>
      <c r="W41" s="12"/>
      <c r="X41" s="17">
        <f t="shared" si="0"/>
      </c>
      <c r="Y41" s="12"/>
      <c r="Z41" s="12"/>
      <c r="AA41" s="12"/>
      <c r="AB41" s="17">
        <f t="shared" si="1"/>
      </c>
      <c r="AC41" s="18">
        <f t="shared" si="2"/>
      </c>
      <c r="AD41" s="12"/>
    </row>
    <row r="42" spans="2:30" ht="39" customHeight="1">
      <c r="B42" s="16">
        <v>35</v>
      </c>
      <c r="C42" s="12"/>
      <c r="D42" s="12"/>
      <c r="E42" s="12"/>
      <c r="F42" s="19"/>
      <c r="G42" s="19"/>
      <c r="H42" s="19"/>
      <c r="I42" s="19"/>
      <c r="J42" s="12"/>
      <c r="K42" s="12"/>
      <c r="L42" s="12"/>
      <c r="M42" s="21"/>
      <c r="N42" s="21"/>
      <c r="O42" s="21"/>
      <c r="P42" s="12"/>
      <c r="Q42" s="12"/>
      <c r="R42" s="12"/>
      <c r="S42" s="12"/>
      <c r="T42" s="12"/>
      <c r="U42" s="12"/>
      <c r="V42" s="12"/>
      <c r="W42" s="12"/>
      <c r="X42" s="17">
        <f t="shared" si="0"/>
      </c>
      <c r="Y42" s="12"/>
      <c r="Z42" s="12"/>
      <c r="AA42" s="12"/>
      <c r="AB42" s="17">
        <f t="shared" si="1"/>
      </c>
      <c r="AC42" s="18">
        <f t="shared" si="2"/>
      </c>
      <c r="AD42" s="12"/>
    </row>
    <row r="43" spans="2:30" ht="39" customHeight="1">
      <c r="B43" s="16">
        <v>36</v>
      </c>
      <c r="C43" s="12"/>
      <c r="D43" s="12"/>
      <c r="E43" s="12"/>
      <c r="F43" s="19"/>
      <c r="G43" s="19"/>
      <c r="H43" s="19"/>
      <c r="I43" s="19"/>
      <c r="J43" s="12"/>
      <c r="K43" s="12"/>
      <c r="L43" s="12"/>
      <c r="M43" s="21"/>
      <c r="N43" s="21"/>
      <c r="O43" s="21"/>
      <c r="P43" s="12"/>
      <c r="Q43" s="12"/>
      <c r="R43" s="12"/>
      <c r="S43" s="12"/>
      <c r="T43" s="12"/>
      <c r="U43" s="12"/>
      <c r="V43" s="12"/>
      <c r="W43" s="12"/>
      <c r="X43" s="17">
        <f t="shared" si="0"/>
      </c>
      <c r="Y43" s="12"/>
      <c r="Z43" s="12"/>
      <c r="AA43" s="12"/>
      <c r="AB43" s="17">
        <f t="shared" si="1"/>
      </c>
      <c r="AC43" s="18">
        <f t="shared" si="2"/>
      </c>
      <c r="AD43" s="12"/>
    </row>
    <row r="44" spans="2:30" ht="39" customHeight="1">
      <c r="B44" s="16">
        <v>37</v>
      </c>
      <c r="C44" s="12"/>
      <c r="D44" s="12"/>
      <c r="E44" s="12"/>
      <c r="F44" s="19"/>
      <c r="G44" s="19"/>
      <c r="H44" s="19"/>
      <c r="I44" s="19"/>
      <c r="J44" s="12"/>
      <c r="K44" s="12"/>
      <c r="L44" s="12"/>
      <c r="M44" s="21"/>
      <c r="N44" s="21"/>
      <c r="O44" s="21"/>
      <c r="P44" s="12"/>
      <c r="Q44" s="12"/>
      <c r="R44" s="12"/>
      <c r="S44" s="12"/>
      <c r="T44" s="12"/>
      <c r="U44" s="12"/>
      <c r="V44" s="12"/>
      <c r="W44" s="12"/>
      <c r="X44" s="17">
        <f t="shared" si="0"/>
      </c>
      <c r="Y44" s="12"/>
      <c r="Z44" s="12"/>
      <c r="AA44" s="12"/>
      <c r="AB44" s="17">
        <f t="shared" si="1"/>
      </c>
      <c r="AC44" s="18">
        <f t="shared" si="2"/>
      </c>
      <c r="AD44" s="12"/>
    </row>
    <row r="45" spans="2:30" ht="39" customHeight="1">
      <c r="B45" s="16">
        <v>38</v>
      </c>
      <c r="C45" s="12"/>
      <c r="D45" s="12"/>
      <c r="E45" s="12"/>
      <c r="F45" s="19"/>
      <c r="G45" s="19"/>
      <c r="H45" s="19"/>
      <c r="I45" s="19"/>
      <c r="J45" s="12"/>
      <c r="K45" s="12"/>
      <c r="L45" s="12"/>
      <c r="M45" s="21"/>
      <c r="N45" s="21"/>
      <c r="O45" s="21"/>
      <c r="P45" s="12"/>
      <c r="Q45" s="12"/>
      <c r="R45" s="12"/>
      <c r="S45" s="12"/>
      <c r="T45" s="12"/>
      <c r="U45" s="12"/>
      <c r="V45" s="12"/>
      <c r="W45" s="12"/>
      <c r="X45" s="17">
        <f t="shared" si="0"/>
      </c>
      <c r="Y45" s="12"/>
      <c r="Z45" s="12"/>
      <c r="AA45" s="12"/>
      <c r="AB45" s="17">
        <f t="shared" si="1"/>
      </c>
      <c r="AC45" s="18">
        <f t="shared" si="2"/>
      </c>
      <c r="AD45" s="12"/>
    </row>
    <row r="46" spans="2:30" ht="39" customHeight="1">
      <c r="B46" s="16">
        <v>39</v>
      </c>
      <c r="C46" s="12"/>
      <c r="D46" s="12"/>
      <c r="E46" s="12"/>
      <c r="F46" s="19"/>
      <c r="G46" s="19"/>
      <c r="H46" s="19"/>
      <c r="I46" s="19"/>
      <c r="J46" s="12"/>
      <c r="K46" s="12"/>
      <c r="L46" s="12"/>
      <c r="M46" s="21"/>
      <c r="N46" s="21"/>
      <c r="O46" s="21"/>
      <c r="P46" s="12"/>
      <c r="Q46" s="12"/>
      <c r="R46" s="12"/>
      <c r="S46" s="12"/>
      <c r="T46" s="12"/>
      <c r="U46" s="12"/>
      <c r="V46" s="12"/>
      <c r="W46" s="12"/>
      <c r="X46" s="17">
        <f t="shared" si="0"/>
      </c>
      <c r="Y46" s="12"/>
      <c r="Z46" s="12"/>
      <c r="AA46" s="12"/>
      <c r="AB46" s="17">
        <f t="shared" si="1"/>
      </c>
      <c r="AC46" s="18">
        <f t="shared" si="2"/>
      </c>
      <c r="AD46" s="12"/>
    </row>
    <row r="47" spans="2:30" ht="39" customHeight="1">
      <c r="B47" s="16">
        <v>40</v>
      </c>
      <c r="C47" s="12"/>
      <c r="D47" s="12"/>
      <c r="E47" s="12"/>
      <c r="F47" s="19"/>
      <c r="G47" s="19"/>
      <c r="H47" s="19"/>
      <c r="I47" s="19"/>
      <c r="J47" s="12"/>
      <c r="K47" s="12"/>
      <c r="L47" s="12"/>
      <c r="M47" s="21"/>
      <c r="N47" s="21"/>
      <c r="O47" s="21"/>
      <c r="P47" s="12"/>
      <c r="Q47" s="12"/>
      <c r="R47" s="12"/>
      <c r="S47" s="12"/>
      <c r="T47" s="12"/>
      <c r="U47" s="12"/>
      <c r="V47" s="12"/>
      <c r="W47" s="12"/>
      <c r="X47" s="17">
        <f t="shared" si="0"/>
      </c>
      <c r="Y47" s="12"/>
      <c r="Z47" s="12"/>
      <c r="AA47" s="12"/>
      <c r="AB47" s="17">
        <f t="shared" si="1"/>
      </c>
      <c r="AC47" s="18">
        <f t="shared" si="2"/>
      </c>
      <c r="AD47" s="12"/>
    </row>
    <row r="48" spans="2:30" ht="39" customHeight="1">
      <c r="B48" s="16">
        <v>41</v>
      </c>
      <c r="C48" s="12"/>
      <c r="D48" s="12"/>
      <c r="E48" s="12"/>
      <c r="F48" s="19"/>
      <c r="G48" s="19"/>
      <c r="H48" s="19"/>
      <c r="I48" s="19"/>
      <c r="J48" s="12"/>
      <c r="K48" s="12"/>
      <c r="L48" s="12"/>
      <c r="M48" s="21"/>
      <c r="N48" s="21"/>
      <c r="O48" s="21"/>
      <c r="P48" s="12"/>
      <c r="Q48" s="12"/>
      <c r="R48" s="12"/>
      <c r="S48" s="12"/>
      <c r="T48" s="12"/>
      <c r="U48" s="12"/>
      <c r="V48" s="12"/>
      <c r="W48" s="12"/>
      <c r="X48" s="17">
        <f t="shared" si="0"/>
      </c>
      <c r="Y48" s="12"/>
      <c r="Z48" s="12"/>
      <c r="AA48" s="12"/>
      <c r="AB48" s="17">
        <f t="shared" si="1"/>
      </c>
      <c r="AC48" s="18">
        <f t="shared" si="2"/>
      </c>
      <c r="AD48" s="12"/>
    </row>
  </sheetData>
  <sheetProtection/>
  <mergeCells count="19">
    <mergeCell ref="B6:B7"/>
    <mergeCell ref="P6:P7"/>
    <mergeCell ref="U6:W6"/>
    <mergeCell ref="I6:I7"/>
    <mergeCell ref="J6:J7"/>
    <mergeCell ref="F6:F7"/>
    <mergeCell ref="G6:G7"/>
    <mergeCell ref="H6:H7"/>
    <mergeCell ref="C6:E6"/>
    <mergeCell ref="M6:M7"/>
    <mergeCell ref="AD6:AD7"/>
    <mergeCell ref="K6:L6"/>
    <mergeCell ref="Q6:Q7"/>
    <mergeCell ref="R6:R7"/>
    <mergeCell ref="S6:S7"/>
    <mergeCell ref="T6:T7"/>
    <mergeCell ref="Y6:AA6"/>
    <mergeCell ref="N6:N7"/>
    <mergeCell ref="O6:O7"/>
  </mergeCells>
  <dataValidations count="2">
    <dataValidation allowBlank="1" showInputMessage="1" showErrorMessage="1" imeMode="halfAlpha" sqref="I8 U8:W8 C8:F8 F9:F48 Y8:AA8"/>
    <dataValidation type="list" allowBlank="1" showInputMessage="1" showErrorMessage="1" sqref="M8:O48">
      <formula1>"○"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F49"/>
  <sheetViews>
    <sheetView tabSelected="1" view="pageBreakPreview" zoomScaleSheetLayoutView="100" zoomScalePageLayoutView="0" workbookViewId="0" topLeftCell="A28">
      <selection activeCell="AR14" sqref="AR14:BQ14"/>
    </sheetView>
  </sheetViews>
  <sheetFormatPr defaultColWidth="9.00390625" defaultRowHeight="12.75"/>
  <cols>
    <col min="1" max="1" width="9.125" style="1" customWidth="1"/>
    <col min="2" max="69" width="1.25" style="1" customWidth="1"/>
    <col min="70" max="89" width="2.75390625" style="1" customWidth="1"/>
    <col min="90" max="16384" width="9.125" style="1" customWidth="1"/>
  </cols>
  <sheetData>
    <row r="1" spans="2:66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66" ht="19.5" customHeight="1" thickBot="1" thickTop="1">
      <c r="A2" s="26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0"/>
      <c r="S2" s="108" t="s">
        <v>79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28"/>
      <c r="BB2" s="28"/>
      <c r="BC2" s="28"/>
      <c r="BD2" s="28"/>
      <c r="BE2" s="28"/>
      <c r="BF2" s="28"/>
      <c r="BG2" s="28"/>
      <c r="BH2" s="33"/>
      <c r="BI2" s="33"/>
      <c r="BJ2" s="33"/>
      <c r="BK2" s="33"/>
      <c r="BL2" s="33"/>
      <c r="BM2" s="33"/>
      <c r="BN2" s="29"/>
    </row>
    <row r="3" spans="2:66" ht="19.5" customHeight="1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0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28"/>
      <c r="BB3" s="28"/>
      <c r="BC3" s="28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</row>
    <row r="4" spans="2:66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2:66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2:68" ht="14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16" t="s">
        <v>84</v>
      </c>
      <c r="AX6" s="111"/>
      <c r="AY6" s="111"/>
      <c r="AZ6" s="111"/>
      <c r="BA6" s="117">
        <f>IF(VLOOKUP($A$2,'入力フォーム'!$B$8:$AD$1480,2,0)=0,"",(VLOOKUP($A$2,'入力フォーム'!$B$8:$AD$1480,2,0)))</f>
      </c>
      <c r="BB6" s="118"/>
      <c r="BC6" s="117"/>
      <c r="BD6" s="25" t="s">
        <v>6</v>
      </c>
      <c r="BE6" s="25"/>
      <c r="BF6" s="117">
        <f>IF(VLOOKUP($A$2,'入力フォーム'!$B$8:$AD$1480,3,0)=0,"",(VLOOKUP($A$2,'入力フォーム'!$B$8:$AD$1480,3,0)))</f>
      </c>
      <c r="BG6" s="117"/>
      <c r="BH6" s="117"/>
      <c r="BI6" s="25" t="s">
        <v>5</v>
      </c>
      <c r="BJ6" s="25"/>
      <c r="BK6" s="117">
        <f>IF(VLOOKUP($A$2,'入力フォーム'!$B$8:$AD$1480,4,0)=0,"",(VLOOKUP($A$2,'入力フォーム'!$B$8:$AD$1480,4,0)))</f>
      </c>
      <c r="BL6" s="117"/>
      <c r="BM6" s="117"/>
      <c r="BN6" s="25" t="s">
        <v>7</v>
      </c>
      <c r="BO6" s="25"/>
      <c r="BP6" s="8"/>
    </row>
    <row r="7" spans="2:66" ht="14.25">
      <c r="B7" s="8"/>
      <c r="C7" s="8"/>
      <c r="D7" s="8"/>
      <c r="E7" s="8"/>
      <c r="R7" s="36"/>
      <c r="S7" s="3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N7" s="8"/>
      <c r="AO7" s="8"/>
      <c r="AP7" s="8"/>
      <c r="AQ7" s="8"/>
      <c r="AR7" s="8"/>
      <c r="AS7" s="8"/>
      <c r="AT7" s="8"/>
      <c r="AU7" s="8"/>
      <c r="AV7" s="8"/>
      <c r="AW7" s="34"/>
      <c r="AX7" s="30"/>
      <c r="AY7" s="30"/>
      <c r="AZ7" s="30"/>
      <c r="BA7" s="63"/>
      <c r="BB7" s="64"/>
      <c r="BC7" s="63"/>
      <c r="BD7" s="52"/>
      <c r="BE7" s="52"/>
      <c r="BF7" s="63"/>
      <c r="BG7" s="63"/>
      <c r="BH7" s="63"/>
      <c r="BI7" s="52"/>
      <c r="BJ7" s="52"/>
      <c r="BK7" s="63"/>
      <c r="BL7" s="63"/>
      <c r="BM7" s="63"/>
      <c r="BN7" s="52"/>
    </row>
    <row r="8" spans="2:51" ht="12.75">
      <c r="B8" s="8"/>
      <c r="C8" s="8"/>
      <c r="D8" s="152" t="s">
        <v>37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11"/>
      <c r="P8" s="111"/>
      <c r="Q8" s="111"/>
      <c r="R8" s="11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51" ht="12.75">
      <c r="B9" s="8"/>
      <c r="C9" s="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2:51" ht="12.75">
      <c r="B10" s="8"/>
      <c r="C10" s="8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2:70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25" t="s">
        <v>38</v>
      </c>
      <c r="AQ11" s="25"/>
      <c r="AR11" s="134">
        <f>IF(VLOOKUP($A$2,'入力フォーム'!$B$8:$AD$1480,5,0)=0,"",(VLOOKUP($A$2,'入力フォーム'!$B$8:$AD$1480,5,0)))</f>
      </c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37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2:69" ht="30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9" t="s">
        <v>27</v>
      </c>
      <c r="AE12" s="109"/>
      <c r="AF12" s="110"/>
      <c r="AG12" s="110"/>
      <c r="AH12" s="110"/>
      <c r="AI12" s="111"/>
      <c r="AJ12" s="111"/>
      <c r="AK12" s="30"/>
      <c r="AL12" s="31" t="s">
        <v>39</v>
      </c>
      <c r="AM12" s="31"/>
      <c r="AN12" s="31"/>
      <c r="AO12" s="31"/>
      <c r="AP12" s="38"/>
      <c r="AQ12" s="38"/>
      <c r="AR12" s="112">
        <f>IF(VLOOKUP($A$2,'入力フォーム'!$B$8:$AD$1480,6,0)=0,"",(VLOOKUP($A$2,'入力フォーム'!$B$8:$AD$1480,6,0)))</f>
      </c>
      <c r="AS12" s="112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</row>
    <row r="13" spans="2:69" ht="30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7"/>
      <c r="AK13" s="27"/>
      <c r="AL13" s="38" t="s">
        <v>40</v>
      </c>
      <c r="AM13" s="38"/>
      <c r="AN13" s="38"/>
      <c r="AO13" s="38"/>
      <c r="AP13" s="38"/>
      <c r="AQ13" s="38"/>
      <c r="AR13" s="114">
        <f>IF(VLOOKUP($A$2,'入力フォーム'!$B$8:$AD$1480,7,0)=0,"",(VLOOKUP($A$2,'入力フォーム'!$B$8:$AD$1480,7,0)))</f>
      </c>
      <c r="AS13" s="114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9" t="s">
        <v>85</v>
      </c>
      <c r="BQ13" s="119"/>
    </row>
    <row r="14" spans="2:69" ht="30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36"/>
      <c r="AK14" s="36"/>
      <c r="AL14" s="39" t="s">
        <v>28</v>
      </c>
      <c r="AM14" s="39"/>
      <c r="AN14" s="39"/>
      <c r="AO14" s="39"/>
      <c r="AP14" s="39"/>
      <c r="AQ14" s="39"/>
      <c r="AR14" s="114">
        <f>IF(VLOOKUP($A$2,'入力フォーム'!$B$8:$AD$1480,8,0)=0,"",(VLOOKUP($A$2,'入力フォーム'!$B$8:$AD$1480,8,0)))</f>
      </c>
      <c r="AS14" s="114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</row>
    <row r="15" spans="2:66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2:66" ht="12.75">
      <c r="B16" s="34"/>
      <c r="C16" s="34"/>
      <c r="D16" s="34" t="s">
        <v>80</v>
      </c>
      <c r="E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6"/>
      <c r="W16" s="36"/>
      <c r="X16" s="36"/>
      <c r="Y16" s="36"/>
      <c r="Z16" s="36"/>
      <c r="AA16" s="36"/>
      <c r="AB16" s="34"/>
      <c r="AC16" s="34"/>
      <c r="AD16" s="34"/>
      <c r="AE16" s="34"/>
      <c r="AF16" s="34"/>
      <c r="AG16" s="34"/>
      <c r="AH16" s="34"/>
      <c r="AI16" s="34"/>
      <c r="AJ16" s="40"/>
      <c r="AK16" s="40"/>
      <c r="AL16" s="40"/>
      <c r="AM16" s="40"/>
      <c r="AN16" s="40"/>
      <c r="AO16" s="40"/>
      <c r="AP16" s="40"/>
      <c r="AQ16" s="40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</row>
    <row r="17" spans="2:66" ht="12.75">
      <c r="B17" s="34" t="s">
        <v>31</v>
      </c>
      <c r="C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6"/>
      <c r="S17" s="36"/>
      <c r="T17" s="36"/>
      <c r="U17" s="36"/>
      <c r="V17" s="34"/>
      <c r="W17" s="34"/>
      <c r="X17" s="34"/>
      <c r="Y17" s="34"/>
      <c r="Z17" s="34"/>
      <c r="AA17" s="34"/>
      <c r="AB17" s="36"/>
      <c r="AC17" s="36"/>
      <c r="AD17" s="36"/>
      <c r="AE17" s="36"/>
      <c r="AF17" s="36"/>
      <c r="AG17" s="36"/>
      <c r="AH17" s="36"/>
      <c r="AI17" s="36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</row>
    <row r="18" spans="2:66" ht="13.5" thickBo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2:69" ht="33" customHeight="1">
      <c r="B19" s="90" t="s">
        <v>29</v>
      </c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141">
        <f>IF(VLOOKUP($A$2,'入力フォーム'!$B$8:$AD$1480,9,0)=0,"",(VLOOKUP($A$2,'入力フォーム'!$B$8:$AD$1480,9,0)))</f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3"/>
      <c r="BO19" s="143"/>
      <c r="BP19" s="143"/>
      <c r="BQ19" s="144"/>
    </row>
    <row r="20" spans="2:84" ht="30.75" customHeight="1">
      <c r="B20" s="93" t="s">
        <v>30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120" t="s">
        <v>0</v>
      </c>
      <c r="N20" s="121"/>
      <c r="O20" s="121"/>
      <c r="P20" s="121"/>
      <c r="Q20" s="121"/>
      <c r="R20" s="122"/>
      <c r="S20" s="126" t="s">
        <v>1</v>
      </c>
      <c r="T20" s="100"/>
      <c r="U20" s="100"/>
      <c r="V20" s="100"/>
      <c r="W20" s="100"/>
      <c r="X20" s="147">
        <f>IF(VLOOKUP($A$2,'入力フォーム'!$B$8:$AD$1480,10,0)=0,"",(VLOOKUP($A$2,'入力フォーム'!$B$8:$AD$1480,10,0)))</f>
      </c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48"/>
      <c r="BA20" s="125">
        <f>IF(VLOOKUP($A$2,'入力フォーム'!$B$8:$AD$1480,12,0)=0,"",(VLOOKUP($A$2,'入力フォーム'!$B$8:$AD$1480,12,0)))</f>
      </c>
      <c r="BB20" s="102"/>
      <c r="BC20" s="102"/>
      <c r="BD20" s="102"/>
      <c r="BE20" s="102"/>
      <c r="BF20" s="102"/>
      <c r="BG20" s="102">
        <f>IF(VLOOKUP($A$2,'入力フォーム'!$B$8:$AD$1480,13,0)=0,"",(VLOOKUP($A$2,'入力フォーム'!$B$8:$AD$1480,13,0)))</f>
      </c>
      <c r="BH20" s="102"/>
      <c r="BI20" s="102"/>
      <c r="BJ20" s="102"/>
      <c r="BK20" s="102"/>
      <c r="BL20" s="102">
        <f>IF(VLOOKUP($A$2,'入力フォーム'!$B$8:$AD$1480,14,0)=0,"",(VLOOKUP($A$2,'入力フォーム'!$B$8:$AD$1480,14,0)))</f>
      </c>
      <c r="BM20" s="103"/>
      <c r="BN20" s="103"/>
      <c r="BO20" s="103"/>
      <c r="BP20" s="103"/>
      <c r="BQ20" s="104"/>
      <c r="BW20" s="22"/>
      <c r="BX20" s="22"/>
      <c r="BY20" s="22"/>
      <c r="BZ20" s="22"/>
      <c r="CA20" s="22"/>
      <c r="CB20" s="22"/>
      <c r="CC20" s="22"/>
      <c r="CD20" s="22"/>
      <c r="CE20" s="22"/>
      <c r="CF20" s="22"/>
    </row>
    <row r="21" spans="2:69" ht="30.75" customHeigh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123" t="s">
        <v>32</v>
      </c>
      <c r="N21" s="124"/>
      <c r="O21" s="124"/>
      <c r="P21" s="124"/>
      <c r="Q21" s="100"/>
      <c r="R21" s="101"/>
      <c r="S21" s="126" t="s">
        <v>3</v>
      </c>
      <c r="T21" s="100"/>
      <c r="U21" s="100"/>
      <c r="V21" s="100"/>
      <c r="W21" s="100"/>
      <c r="X21" s="100"/>
      <c r="Y21" s="100"/>
      <c r="Z21" s="127">
        <f>IF(VLOOKUP($A$2,'入力フォーム'!$B$8:$AD$1480,11,0)=0,"",(VLOOKUP($A$2,'入力フォーム'!$B$8:$AD$1480,11,0)))</f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8"/>
    </row>
    <row r="22" spans="2:69" ht="45" customHeight="1">
      <c r="B22" s="99" t="s">
        <v>33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38">
        <f>IF(VLOOKUP($A$2,'入力フォーム'!$B$8:$AD$1480,15,0)=0,"",(VLOOKUP($A$2,'入力フォーム'!$B$8:$AD$1480,15,0)))</f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15"/>
      <c r="AD22" s="139"/>
      <c r="AE22" s="135" t="s">
        <v>73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7"/>
      <c r="AP22" s="127">
        <f>IF(VLOOKUP($A$2,'入力フォーム'!$B$8:$AD$1480,16,0)=0,"",(VLOOKUP($A$2,'入力フォーム'!$B$8:$AD$1480,16,0)))</f>
      </c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53"/>
    </row>
    <row r="23" spans="2:69" ht="30.75" customHeight="1">
      <c r="B23" s="93" t="s">
        <v>35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154">
        <f>IF(VLOOKUP($A$2,'入力フォーム'!$B$8:$AD$1480,17,0)=0,"",(VLOOKUP($A$2,'入力フォーム'!$B$8:$AD$1480,17,0)))</f>
      </c>
      <c r="N23" s="155"/>
      <c r="O23" s="155"/>
      <c r="P23" s="155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7"/>
      <c r="BO23" s="157"/>
      <c r="BP23" s="157"/>
      <c r="BQ23" s="158"/>
    </row>
    <row r="24" spans="2:69" ht="30.75" customHeight="1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129" t="s">
        <v>36</v>
      </c>
      <c r="N24" s="130"/>
      <c r="O24" s="130"/>
      <c r="P24" s="130"/>
      <c r="Q24" s="97"/>
      <c r="R24" s="97"/>
      <c r="S24" s="97"/>
      <c r="T24" s="97"/>
      <c r="U24" s="97"/>
      <c r="V24" s="97"/>
      <c r="W24" s="97"/>
      <c r="X24" s="97"/>
      <c r="Y24" s="175">
        <f>IF(VLOOKUP($A$2,'入力フォーム'!$B$8:$AD$1480,18,0)=0,"",(VLOOKUP($A$2,'入力フォーム'!$B$8:$AD$1480,18,0)))</f>
      </c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67" t="s">
        <v>74</v>
      </c>
      <c r="AV24" s="176"/>
      <c r="AW24" s="176"/>
      <c r="AX24" s="177">
        <f>IF(VLOOKUP($A$2,'入力フォーム'!$B$8:$AD$1480,19,0)=0,"",(VLOOKUP($A$2,'入力フォーム'!$B$8:$AD$1480,19,0)))</f>
      </c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46"/>
      <c r="BO24" s="145" t="s">
        <v>75</v>
      </c>
      <c r="BP24" s="145"/>
      <c r="BQ24" s="58"/>
    </row>
    <row r="25" spans="2:69" ht="33" customHeight="1">
      <c r="B25" s="99" t="s">
        <v>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05" t="s">
        <v>84</v>
      </c>
      <c r="N25" s="106"/>
      <c r="O25" s="106"/>
      <c r="P25" s="107"/>
      <c r="Q25" s="107"/>
      <c r="R25" s="131">
        <f>IF(VLOOKUP($A$2,'入力フォーム'!$B$8:$AD$1480,20,0)=0,"",(VLOOKUP($A$2,'入力フォーム'!$B$8:$AD$1480,20,0)))</f>
      </c>
      <c r="S25" s="132"/>
      <c r="T25" s="132"/>
      <c r="U25" s="133" t="s">
        <v>6</v>
      </c>
      <c r="V25" s="133"/>
      <c r="W25" s="146">
        <f>IF(VLOOKUP($A$2,'入力フォーム'!$B$8:$AD$1480,21,0)=0,"",(VLOOKUP($A$2,'入力フォーム'!$B$8:$AD$1480,21,0)))</f>
      </c>
      <c r="X25" s="146"/>
      <c r="Y25" s="146"/>
      <c r="Z25" s="140" t="s">
        <v>10</v>
      </c>
      <c r="AA25" s="149"/>
      <c r="AB25" s="146">
        <f>IF(VLOOKUP($A$2,'入力フォーム'!$B$8:$AD$1480,22,0)=0,"",(VLOOKUP($A$2,'入力フォーム'!$B$8:$AD$1480,22,0)))</f>
      </c>
      <c r="AC25" s="146"/>
      <c r="AD25" s="146"/>
      <c r="AE25" s="140" t="s">
        <v>11</v>
      </c>
      <c r="AF25" s="140"/>
      <c r="AG25" s="60"/>
      <c r="AH25" s="146" t="s">
        <v>76</v>
      </c>
      <c r="AI25" s="107"/>
      <c r="AJ25" s="59"/>
      <c r="AK25" s="106" t="s">
        <v>84</v>
      </c>
      <c r="AL25" s="106"/>
      <c r="AM25" s="106"/>
      <c r="AN25" s="107"/>
      <c r="AO25" s="107"/>
      <c r="AP25" s="131">
        <f>IF(VLOOKUP($A$2,'入力フォーム'!$B$8:$AD$1480,24,0)=0,"",(VLOOKUP($A$2,'入力フォーム'!$B$8:$AD$1480,24,0)))</f>
      </c>
      <c r="AQ25" s="132"/>
      <c r="AR25" s="132"/>
      <c r="AS25" s="133" t="s">
        <v>6</v>
      </c>
      <c r="AT25" s="133"/>
      <c r="AU25" s="146">
        <f>IF(VLOOKUP($A$2,'入力フォーム'!$B$8:$AD$1480,25,0)=0,"",(VLOOKUP($A$2,'入力フォーム'!$B$8:$AD$1480,25,0)))</f>
      </c>
      <c r="AV25" s="146"/>
      <c r="AW25" s="146"/>
      <c r="AX25" s="140" t="s">
        <v>10</v>
      </c>
      <c r="AY25" s="149"/>
      <c r="AZ25" s="146">
        <f>IF(VLOOKUP($A$2,'入力フォーム'!$B$8:$AD$1480,26,0)=0,"",(VLOOKUP($A$2,'入力フォーム'!$B$8:$AD$1480,26,0)))</f>
      </c>
      <c r="BA25" s="146"/>
      <c r="BB25" s="146"/>
      <c r="BC25" s="140" t="s">
        <v>11</v>
      </c>
      <c r="BD25" s="140"/>
      <c r="BE25" s="124" t="s">
        <v>77</v>
      </c>
      <c r="BF25" s="107"/>
      <c r="BG25" s="179">
        <f>IF(VLOOKUP($A$2,'入力フォーム'!$B$8:$AD$1480,29,0)=0,"",(VLOOKUP($A$2,'入力フォーム'!$B$8:$AD$1480,29,0)))</f>
      </c>
      <c r="BH25" s="180"/>
      <c r="BI25" s="180"/>
      <c r="BJ25" s="180"/>
      <c r="BK25" s="180"/>
      <c r="BL25" s="115"/>
      <c r="BM25" s="115"/>
      <c r="BN25" s="67"/>
      <c r="BO25" s="43" t="s">
        <v>78</v>
      </c>
      <c r="BP25" s="67"/>
      <c r="BQ25" s="68"/>
    </row>
    <row r="26" spans="2:69" ht="6.75" customHeight="1">
      <c r="B26" s="150" t="s">
        <v>82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44"/>
      <c r="BP26" s="44"/>
      <c r="BQ26" s="45"/>
    </row>
    <row r="27" spans="2:69" ht="12.75">
      <c r="B27" s="87" t="s">
        <v>41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9"/>
    </row>
    <row r="28" spans="2:69" ht="12.75">
      <c r="B28" s="87" t="s">
        <v>42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9"/>
    </row>
    <row r="29" spans="2:69" ht="12.75">
      <c r="B29" s="87" t="s">
        <v>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9"/>
    </row>
    <row r="30" spans="2:69" ht="12.75">
      <c r="B30" s="87" t="s">
        <v>44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9"/>
    </row>
    <row r="31" spans="2:69" ht="12.75">
      <c r="B31" s="87" t="s">
        <v>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9"/>
    </row>
    <row r="32" spans="2:69" ht="12.75">
      <c r="B32" s="87" t="s">
        <v>46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9"/>
    </row>
    <row r="33" spans="2:69" ht="12.75">
      <c r="B33" s="87" t="s">
        <v>47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9"/>
    </row>
    <row r="34" spans="2:69" ht="12.75">
      <c r="B34" s="87" t="s">
        <v>48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9"/>
    </row>
    <row r="35" spans="2:69" ht="12.75">
      <c r="B35" s="87" t="s">
        <v>49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9"/>
    </row>
    <row r="36" spans="2:69" ht="13.5" thickBot="1">
      <c r="B36" s="84" t="s">
        <v>50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6"/>
    </row>
    <row r="37" spans="2:69" ht="6.7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</row>
    <row r="38" spans="2:69" ht="13.5" thickBot="1"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0"/>
      <c r="BP38" s="50"/>
      <c r="BQ38" s="50"/>
    </row>
    <row r="39" spans="2:69" ht="9.75" customHeight="1">
      <c r="B39" s="51"/>
      <c r="C39" s="51"/>
      <c r="D39" s="51"/>
      <c r="E39" s="51"/>
      <c r="F39" s="51"/>
      <c r="G39" s="51"/>
      <c r="H39" s="51"/>
      <c r="I39" s="51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35"/>
      <c r="AS39" s="35"/>
      <c r="AT39" s="35"/>
      <c r="AU39" s="35"/>
      <c r="AV39" s="35"/>
      <c r="AW39" s="35"/>
      <c r="AX39" s="53"/>
      <c r="AY39" s="190" t="s">
        <v>65</v>
      </c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2"/>
    </row>
    <row r="40" spans="2:69" ht="9.75" customHeight="1">
      <c r="B40" s="51"/>
      <c r="C40" s="51"/>
      <c r="D40" s="51"/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35"/>
      <c r="AS40" s="35"/>
      <c r="AT40" s="35"/>
      <c r="AU40" s="35"/>
      <c r="AV40" s="35"/>
      <c r="AW40" s="35"/>
      <c r="AX40" s="53"/>
      <c r="AY40" s="193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94"/>
    </row>
    <row r="41" spans="2:69" ht="9.75" customHeight="1">
      <c r="B41" s="51"/>
      <c r="C41" s="111" t="s">
        <v>58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52"/>
      <c r="AJ41" s="52"/>
      <c r="AK41" s="52"/>
      <c r="AL41" s="52"/>
      <c r="AM41" s="52"/>
      <c r="AN41" s="52"/>
      <c r="AO41" s="52"/>
      <c r="AP41" s="52"/>
      <c r="AQ41" s="52"/>
      <c r="AR41" s="35"/>
      <c r="AS41" s="35"/>
      <c r="AT41" s="35"/>
      <c r="AU41" s="35"/>
      <c r="AV41" s="35"/>
      <c r="AW41" s="35"/>
      <c r="AX41" s="53"/>
      <c r="AY41" s="193" t="s">
        <v>83</v>
      </c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94"/>
    </row>
    <row r="42" spans="2:69" ht="9.75" customHeight="1" thickBot="1">
      <c r="B42" s="52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51"/>
      <c r="AJ42" s="51"/>
      <c r="AK42" s="51"/>
      <c r="AL42" s="51"/>
      <c r="AM42" s="51"/>
      <c r="AN42" s="51"/>
      <c r="AO42" s="51"/>
      <c r="AP42" s="51"/>
      <c r="AQ42" s="51"/>
      <c r="AR42" s="54"/>
      <c r="AS42" s="54"/>
      <c r="AT42" s="54"/>
      <c r="AU42" s="54"/>
      <c r="AV42" s="54"/>
      <c r="AW42" s="54"/>
      <c r="AX42" s="55"/>
      <c r="AY42" s="195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7"/>
    </row>
    <row r="43" spans="2:69" ht="12.75" customHeight="1">
      <c r="B43" s="160"/>
      <c r="C43" s="161"/>
      <c r="D43" s="161"/>
      <c r="E43" s="161"/>
      <c r="F43" s="161"/>
      <c r="G43" s="161"/>
      <c r="H43" s="162"/>
      <c r="I43" s="163"/>
      <c r="J43" s="164"/>
      <c r="K43" s="164"/>
      <c r="L43" s="164"/>
      <c r="M43" s="164"/>
      <c r="N43" s="164"/>
      <c r="O43" s="165"/>
      <c r="P43" s="163"/>
      <c r="Q43" s="164"/>
      <c r="R43" s="164"/>
      <c r="S43" s="164"/>
      <c r="T43" s="164"/>
      <c r="U43" s="164"/>
      <c r="V43" s="165"/>
      <c r="W43" s="169" t="s">
        <v>69</v>
      </c>
      <c r="X43" s="170"/>
      <c r="Y43" s="170"/>
      <c r="Z43" s="170"/>
      <c r="AA43" s="170"/>
      <c r="AB43" s="170"/>
      <c r="AC43" s="171"/>
      <c r="AD43" s="169" t="s">
        <v>70</v>
      </c>
      <c r="AE43" s="170"/>
      <c r="AF43" s="170"/>
      <c r="AG43" s="170"/>
      <c r="AH43" s="170"/>
      <c r="AI43" s="170"/>
      <c r="AJ43" s="171"/>
      <c r="AK43" s="169" t="s">
        <v>70</v>
      </c>
      <c r="AL43" s="170"/>
      <c r="AM43" s="170"/>
      <c r="AN43" s="170"/>
      <c r="AO43" s="170"/>
      <c r="AP43" s="170"/>
      <c r="AQ43" s="171"/>
      <c r="AR43" s="169" t="s">
        <v>71</v>
      </c>
      <c r="AS43" s="170"/>
      <c r="AT43" s="170"/>
      <c r="AU43" s="170"/>
      <c r="AV43" s="170"/>
      <c r="AW43" s="170"/>
      <c r="AX43" s="171"/>
      <c r="AY43" s="181" t="s">
        <v>66</v>
      </c>
      <c r="AZ43" s="182"/>
      <c r="BA43" s="182"/>
      <c r="BB43" s="182"/>
      <c r="BC43" s="182"/>
      <c r="BD43" s="182"/>
      <c r="BE43" s="182"/>
      <c r="BF43" s="182"/>
      <c r="BG43" s="183"/>
      <c r="BH43" s="62"/>
      <c r="BI43" s="62"/>
      <c r="BJ43" s="62"/>
      <c r="BK43" s="62"/>
      <c r="BL43" s="62"/>
      <c r="BM43" s="62"/>
      <c r="BN43" s="62"/>
      <c r="BO43" s="65"/>
      <c r="BP43" s="65"/>
      <c r="BQ43" s="66"/>
    </row>
    <row r="44" spans="2:69" ht="12.75">
      <c r="B44" s="96"/>
      <c r="C44" s="97"/>
      <c r="D44" s="97"/>
      <c r="E44" s="97"/>
      <c r="F44" s="97"/>
      <c r="G44" s="97"/>
      <c r="H44" s="98"/>
      <c r="I44" s="166"/>
      <c r="J44" s="167"/>
      <c r="K44" s="167"/>
      <c r="L44" s="167"/>
      <c r="M44" s="167"/>
      <c r="N44" s="167"/>
      <c r="O44" s="168"/>
      <c r="P44" s="166"/>
      <c r="Q44" s="167"/>
      <c r="R44" s="167"/>
      <c r="S44" s="167"/>
      <c r="T44" s="167"/>
      <c r="U44" s="167"/>
      <c r="V44" s="168"/>
      <c r="W44" s="172"/>
      <c r="X44" s="173"/>
      <c r="Y44" s="173"/>
      <c r="Z44" s="173"/>
      <c r="AA44" s="173"/>
      <c r="AB44" s="173"/>
      <c r="AC44" s="174"/>
      <c r="AD44" s="172"/>
      <c r="AE44" s="173"/>
      <c r="AF44" s="173"/>
      <c r="AG44" s="173"/>
      <c r="AH44" s="173"/>
      <c r="AI44" s="173"/>
      <c r="AJ44" s="174"/>
      <c r="AK44" s="172"/>
      <c r="AL44" s="173"/>
      <c r="AM44" s="173"/>
      <c r="AN44" s="173"/>
      <c r="AO44" s="173"/>
      <c r="AP44" s="173"/>
      <c r="AQ44" s="174"/>
      <c r="AR44" s="172"/>
      <c r="AS44" s="173"/>
      <c r="AT44" s="173"/>
      <c r="AU44" s="173"/>
      <c r="AV44" s="173"/>
      <c r="AW44" s="173"/>
      <c r="AX44" s="174"/>
      <c r="AY44" s="198"/>
      <c r="AZ44" s="196"/>
      <c r="BA44" s="196"/>
      <c r="BB44" s="196"/>
      <c r="BC44" s="196"/>
      <c r="BD44" s="196"/>
      <c r="BE44" s="196"/>
      <c r="BF44" s="196"/>
      <c r="BG44" s="199"/>
      <c r="BH44" s="42"/>
      <c r="BI44" s="42"/>
      <c r="BJ44" s="42"/>
      <c r="BK44" s="42"/>
      <c r="BL44" s="42"/>
      <c r="BM44" s="42"/>
      <c r="BN44" s="42"/>
      <c r="BO44" s="57"/>
      <c r="BP44" s="57"/>
      <c r="BQ44" s="58"/>
    </row>
    <row r="45" spans="2:69" ht="12.75" customHeight="1">
      <c r="B45" s="200"/>
      <c r="C45" s="94"/>
      <c r="D45" s="94"/>
      <c r="E45" s="94"/>
      <c r="F45" s="94"/>
      <c r="G45" s="94"/>
      <c r="H45" s="95"/>
      <c r="I45" s="181"/>
      <c r="J45" s="182"/>
      <c r="K45" s="182"/>
      <c r="L45" s="182"/>
      <c r="M45" s="182"/>
      <c r="N45" s="182"/>
      <c r="O45" s="183"/>
      <c r="P45" s="181"/>
      <c r="Q45" s="182"/>
      <c r="R45" s="182"/>
      <c r="S45" s="182"/>
      <c r="T45" s="182"/>
      <c r="U45" s="182"/>
      <c r="V45" s="183"/>
      <c r="W45" s="181"/>
      <c r="X45" s="182"/>
      <c r="Y45" s="182"/>
      <c r="Z45" s="182"/>
      <c r="AA45" s="182"/>
      <c r="AB45" s="182"/>
      <c r="AC45" s="183"/>
      <c r="AD45" s="181"/>
      <c r="AE45" s="182"/>
      <c r="AF45" s="182"/>
      <c r="AG45" s="182"/>
      <c r="AH45" s="182"/>
      <c r="AI45" s="182"/>
      <c r="AJ45" s="183"/>
      <c r="AK45" s="181"/>
      <c r="AL45" s="182"/>
      <c r="AM45" s="182"/>
      <c r="AN45" s="182"/>
      <c r="AO45" s="182"/>
      <c r="AP45" s="182"/>
      <c r="AQ45" s="183"/>
      <c r="AR45" s="181"/>
      <c r="AS45" s="182"/>
      <c r="AT45" s="182"/>
      <c r="AU45" s="182"/>
      <c r="AV45" s="182"/>
      <c r="AW45" s="182"/>
      <c r="AX45" s="183"/>
      <c r="AY45" s="181" t="s">
        <v>67</v>
      </c>
      <c r="AZ45" s="182"/>
      <c r="BA45" s="182"/>
      <c r="BB45" s="182"/>
      <c r="BC45" s="182"/>
      <c r="BD45" s="182"/>
      <c r="BE45" s="182"/>
      <c r="BF45" s="182"/>
      <c r="BG45" s="183"/>
      <c r="BH45" s="41"/>
      <c r="BI45" s="41"/>
      <c r="BJ45" s="41"/>
      <c r="BK45" s="41"/>
      <c r="BL45" s="41"/>
      <c r="BM45" s="41"/>
      <c r="BN45" s="41"/>
      <c r="BO45" s="65"/>
      <c r="BP45" s="65"/>
      <c r="BQ45" s="66"/>
    </row>
    <row r="46" spans="2:69" ht="12.75">
      <c r="B46" s="201"/>
      <c r="C46" s="202"/>
      <c r="D46" s="202"/>
      <c r="E46" s="202"/>
      <c r="F46" s="202"/>
      <c r="G46" s="202"/>
      <c r="H46" s="203"/>
      <c r="I46" s="184"/>
      <c r="J46" s="185"/>
      <c r="K46" s="185"/>
      <c r="L46" s="185"/>
      <c r="M46" s="185"/>
      <c r="N46" s="185"/>
      <c r="O46" s="186"/>
      <c r="P46" s="184"/>
      <c r="Q46" s="185"/>
      <c r="R46" s="185"/>
      <c r="S46" s="185"/>
      <c r="T46" s="185"/>
      <c r="U46" s="185"/>
      <c r="V46" s="186"/>
      <c r="W46" s="184"/>
      <c r="X46" s="185"/>
      <c r="Y46" s="185"/>
      <c r="Z46" s="185"/>
      <c r="AA46" s="185"/>
      <c r="AB46" s="185"/>
      <c r="AC46" s="186"/>
      <c r="AD46" s="184"/>
      <c r="AE46" s="185"/>
      <c r="AF46" s="185"/>
      <c r="AG46" s="185"/>
      <c r="AH46" s="185"/>
      <c r="AI46" s="185"/>
      <c r="AJ46" s="186"/>
      <c r="AK46" s="184"/>
      <c r="AL46" s="185"/>
      <c r="AM46" s="185"/>
      <c r="AN46" s="185"/>
      <c r="AO46" s="185"/>
      <c r="AP46" s="185"/>
      <c r="AQ46" s="186"/>
      <c r="AR46" s="184"/>
      <c r="AS46" s="185"/>
      <c r="AT46" s="185"/>
      <c r="AU46" s="185"/>
      <c r="AV46" s="185"/>
      <c r="AW46" s="185"/>
      <c r="AX46" s="186"/>
      <c r="AY46" s="198"/>
      <c r="AZ46" s="196"/>
      <c r="BA46" s="196"/>
      <c r="BB46" s="196"/>
      <c r="BC46" s="196"/>
      <c r="BD46" s="196"/>
      <c r="BE46" s="196"/>
      <c r="BF46" s="196"/>
      <c r="BG46" s="199"/>
      <c r="BH46" s="42"/>
      <c r="BI46" s="42"/>
      <c r="BJ46" s="42"/>
      <c r="BK46" s="42"/>
      <c r="BL46" s="42"/>
      <c r="BM46" s="42"/>
      <c r="BN46" s="42"/>
      <c r="BO46" s="57"/>
      <c r="BP46" s="57"/>
      <c r="BQ46" s="58"/>
    </row>
    <row r="47" spans="2:69" ht="12.75" customHeight="1">
      <c r="B47" s="201"/>
      <c r="C47" s="202"/>
      <c r="D47" s="202"/>
      <c r="E47" s="202"/>
      <c r="F47" s="202"/>
      <c r="G47" s="202"/>
      <c r="H47" s="203"/>
      <c r="I47" s="184"/>
      <c r="J47" s="185"/>
      <c r="K47" s="185"/>
      <c r="L47" s="185"/>
      <c r="M47" s="185"/>
      <c r="N47" s="185"/>
      <c r="O47" s="186"/>
      <c r="P47" s="184"/>
      <c r="Q47" s="185"/>
      <c r="R47" s="185"/>
      <c r="S47" s="185"/>
      <c r="T47" s="185"/>
      <c r="U47" s="185"/>
      <c r="V47" s="186"/>
      <c r="W47" s="184"/>
      <c r="X47" s="185"/>
      <c r="Y47" s="185"/>
      <c r="Z47" s="185"/>
      <c r="AA47" s="185"/>
      <c r="AB47" s="185"/>
      <c r="AC47" s="186"/>
      <c r="AD47" s="184"/>
      <c r="AE47" s="185"/>
      <c r="AF47" s="185"/>
      <c r="AG47" s="185"/>
      <c r="AH47" s="185"/>
      <c r="AI47" s="185"/>
      <c r="AJ47" s="186"/>
      <c r="AK47" s="184"/>
      <c r="AL47" s="185"/>
      <c r="AM47" s="185"/>
      <c r="AN47" s="185"/>
      <c r="AO47" s="185"/>
      <c r="AP47" s="185"/>
      <c r="AQ47" s="186"/>
      <c r="AR47" s="184"/>
      <c r="AS47" s="185"/>
      <c r="AT47" s="185"/>
      <c r="AU47" s="185"/>
      <c r="AV47" s="185"/>
      <c r="AW47" s="185"/>
      <c r="AX47" s="186"/>
      <c r="AY47" s="181" t="s">
        <v>68</v>
      </c>
      <c r="AZ47" s="182"/>
      <c r="BA47" s="182"/>
      <c r="BB47" s="182"/>
      <c r="BC47" s="182"/>
      <c r="BD47" s="182"/>
      <c r="BE47" s="182"/>
      <c r="BF47" s="182"/>
      <c r="BG47" s="183"/>
      <c r="BH47" s="56"/>
      <c r="BI47" s="56"/>
      <c r="BJ47" s="56"/>
      <c r="BK47" s="56"/>
      <c r="BL47" s="56"/>
      <c r="BM47" s="56"/>
      <c r="BN47" s="56"/>
      <c r="BO47" s="44"/>
      <c r="BP47" s="44"/>
      <c r="BQ47" s="45"/>
    </row>
    <row r="48" spans="2:69" ht="13.5" thickBot="1">
      <c r="B48" s="204"/>
      <c r="C48" s="205"/>
      <c r="D48" s="205"/>
      <c r="E48" s="205"/>
      <c r="F48" s="205"/>
      <c r="G48" s="205"/>
      <c r="H48" s="206"/>
      <c r="I48" s="187"/>
      <c r="J48" s="188"/>
      <c r="K48" s="188"/>
      <c r="L48" s="188"/>
      <c r="M48" s="188"/>
      <c r="N48" s="188"/>
      <c r="O48" s="189"/>
      <c r="P48" s="187"/>
      <c r="Q48" s="188"/>
      <c r="R48" s="188"/>
      <c r="S48" s="188"/>
      <c r="T48" s="188"/>
      <c r="U48" s="188"/>
      <c r="V48" s="189"/>
      <c r="W48" s="187"/>
      <c r="X48" s="188"/>
      <c r="Y48" s="188"/>
      <c r="Z48" s="188"/>
      <c r="AA48" s="188"/>
      <c r="AB48" s="188"/>
      <c r="AC48" s="189"/>
      <c r="AD48" s="187"/>
      <c r="AE48" s="188"/>
      <c r="AF48" s="188"/>
      <c r="AG48" s="188"/>
      <c r="AH48" s="188"/>
      <c r="AI48" s="188"/>
      <c r="AJ48" s="189"/>
      <c r="AK48" s="187"/>
      <c r="AL48" s="188"/>
      <c r="AM48" s="188"/>
      <c r="AN48" s="188"/>
      <c r="AO48" s="188"/>
      <c r="AP48" s="188"/>
      <c r="AQ48" s="189"/>
      <c r="AR48" s="187"/>
      <c r="AS48" s="188"/>
      <c r="AT48" s="188"/>
      <c r="AU48" s="188"/>
      <c r="AV48" s="188"/>
      <c r="AW48" s="188"/>
      <c r="AX48" s="189"/>
      <c r="AY48" s="187"/>
      <c r="AZ48" s="188"/>
      <c r="BA48" s="188"/>
      <c r="BB48" s="188"/>
      <c r="BC48" s="188"/>
      <c r="BD48" s="188"/>
      <c r="BE48" s="188"/>
      <c r="BF48" s="188"/>
      <c r="BG48" s="189"/>
      <c r="BH48" s="47"/>
      <c r="BI48" s="47"/>
      <c r="BJ48" s="47"/>
      <c r="BK48" s="47"/>
      <c r="BL48" s="47"/>
      <c r="BM48" s="47"/>
      <c r="BN48" s="47"/>
      <c r="BO48" s="48"/>
      <c r="BP48" s="48"/>
      <c r="BQ48" s="49"/>
    </row>
    <row r="49" spans="2:6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</sheetData>
  <sheetProtection/>
  <mergeCells count="84">
    <mergeCell ref="AY43:BG44"/>
    <mergeCell ref="AY45:BG46"/>
    <mergeCell ref="B45:H48"/>
    <mergeCell ref="AR45:AX48"/>
    <mergeCell ref="AY47:BG48"/>
    <mergeCell ref="AD43:AJ44"/>
    <mergeCell ref="AK43:AQ44"/>
    <mergeCell ref="AR43:AX44"/>
    <mergeCell ref="AU24:AW24"/>
    <mergeCell ref="AX24:BM24"/>
    <mergeCell ref="BG25:BM25"/>
    <mergeCell ref="I45:O48"/>
    <mergeCell ref="P45:V48"/>
    <mergeCell ref="W45:AC48"/>
    <mergeCell ref="AD45:AJ48"/>
    <mergeCell ref="AK45:AQ48"/>
    <mergeCell ref="AY39:BQ40"/>
    <mergeCell ref="AY41:BQ42"/>
    <mergeCell ref="BC25:BD25"/>
    <mergeCell ref="AH25:AI25"/>
    <mergeCell ref="AP22:BQ22"/>
    <mergeCell ref="M23:BQ23"/>
    <mergeCell ref="C41:AH42"/>
    <mergeCell ref="B43:H44"/>
    <mergeCell ref="I43:O44"/>
    <mergeCell ref="P43:V44"/>
    <mergeCell ref="W43:AC44"/>
    <mergeCell ref="Y24:AT24"/>
    <mergeCell ref="B29:BQ29"/>
    <mergeCell ref="B30:BQ30"/>
    <mergeCell ref="B26:BN26"/>
    <mergeCell ref="B28:BQ28"/>
    <mergeCell ref="AR14:BQ14"/>
    <mergeCell ref="D8:R8"/>
    <mergeCell ref="BE25:BF25"/>
    <mergeCell ref="AU25:AW25"/>
    <mergeCell ref="AX25:AY25"/>
    <mergeCell ref="AZ25:BB25"/>
    <mergeCell ref="B23:L24"/>
    <mergeCell ref="B25:L25"/>
    <mergeCell ref="B27:BQ27"/>
    <mergeCell ref="R25:T25"/>
    <mergeCell ref="W25:Y25"/>
    <mergeCell ref="X20:AZ20"/>
    <mergeCell ref="S20:W20"/>
    <mergeCell ref="U25:V25"/>
    <mergeCell ref="Z25:AA25"/>
    <mergeCell ref="AB25:AD25"/>
    <mergeCell ref="M24:X24"/>
    <mergeCell ref="AK25:AO25"/>
    <mergeCell ref="AP25:AR25"/>
    <mergeCell ref="AS25:AT25"/>
    <mergeCell ref="AR11:BB11"/>
    <mergeCell ref="AE22:AO22"/>
    <mergeCell ref="M22:AD22"/>
    <mergeCell ref="AE25:AF25"/>
    <mergeCell ref="M19:BQ19"/>
    <mergeCell ref="BO24:BP24"/>
    <mergeCell ref="M20:R20"/>
    <mergeCell ref="M21:R21"/>
    <mergeCell ref="BG20:BK20"/>
    <mergeCell ref="BA20:BF20"/>
    <mergeCell ref="S21:Y21"/>
    <mergeCell ref="Z21:BQ21"/>
    <mergeCell ref="M25:Q25"/>
    <mergeCell ref="S2:AZ3"/>
    <mergeCell ref="AD12:AJ12"/>
    <mergeCell ref="AR12:BQ12"/>
    <mergeCell ref="AR13:BO13"/>
    <mergeCell ref="AW6:AZ6"/>
    <mergeCell ref="BA6:BC6"/>
    <mergeCell ref="BF6:BH6"/>
    <mergeCell ref="BK6:BM6"/>
    <mergeCell ref="BP13:BQ13"/>
    <mergeCell ref="B36:BQ36"/>
    <mergeCell ref="B31:BQ31"/>
    <mergeCell ref="B32:BQ32"/>
    <mergeCell ref="B33:BQ33"/>
    <mergeCell ref="B34:BQ34"/>
    <mergeCell ref="B19:L19"/>
    <mergeCell ref="B20:L21"/>
    <mergeCell ref="B22:L22"/>
    <mergeCell ref="B35:BQ35"/>
    <mergeCell ref="BL20:BQ20"/>
  </mergeCells>
  <printOptions/>
  <pageMargins left="1.0236220472440944" right="0.3937007874015748" top="0.4330708661417323" bottom="0.31496062992125984" header="0.31496062992125984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2022-12-20T09:56:54Z</cp:lastPrinted>
  <dcterms:created xsi:type="dcterms:W3CDTF">2010-05-18T05:01:31Z</dcterms:created>
  <dcterms:modified xsi:type="dcterms:W3CDTF">2022-12-26T23:26:20Z</dcterms:modified>
  <cp:category/>
  <cp:version/>
  <cp:contentType/>
  <cp:contentStatus/>
</cp:coreProperties>
</file>