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ukai-kaitou\照会・回答\R3年度\10建設局\〇建築部\建築四課\4課会議（R3幹事：住宅課）\00 情報共有（議題等）\資料等\議題１（週休２日施行）\09 ホームページ\"/>
    </mc:Choice>
  </mc:AlternateContent>
  <bookViews>
    <workbookView minimized="1" xWindow="0" yWindow="0" windowWidth="20490" windowHeight="6780" activeTab="1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62913"/>
</workbook>
</file>

<file path=xl/calcChain.xml><?xml version="1.0" encoding="utf-8"?>
<calcChain xmlns="http://schemas.openxmlformats.org/spreadsheetml/2006/main">
  <c r="C8" i="8" l="1"/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D8" i="8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C17" i="8" s="1"/>
  <c r="AC9" i="8"/>
  <c r="E17" i="7"/>
  <c r="D18" i="7"/>
  <c r="AD9" i="8" l="1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<sst xmlns="http://schemas.openxmlformats.org/spreadsheetml/2006/main" count="394" uniqueCount="31">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</sst>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  <xf numFmtId="180" fontId="4" fillId="3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8"/>
  <sheetViews>
    <sheetView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/>
      <c r="AG1" s="62" t="s">
        <v>17</v>
      </c>
    </row>
    <row r="2" spans="2:35" ht="13.5" customHeight="1" x14ac:dyDescent="0.15">
      <c r="Q2" s="2"/>
      <c r="S2" s="53"/>
      <c r="T2" s="54"/>
      <c r="U2" s="63" t="s">
        <v>2</v>
      </c>
      <c r="V2" s="64"/>
      <c r="W2" s="63" t="s">
        <v>14</v>
      </c>
      <c r="X2" s="64"/>
      <c r="Y2" s="65" t="s">
        <v>22</v>
      </c>
      <c r="Z2" s="66"/>
      <c r="AB2" s="67" t="s">
        <v>23</v>
      </c>
      <c r="AC2" s="65"/>
      <c r="AD2" s="65"/>
      <c r="AE2" s="65"/>
      <c r="AF2" s="65"/>
      <c r="AG2" s="8" t="s">
        <v>24</v>
      </c>
    </row>
    <row r="3" spans="2:35" ht="13.5" customHeight="1" thickBot="1" x14ac:dyDescent="0.2">
      <c r="B3" s="120" t="s">
        <v>3</v>
      </c>
      <c r="C3" s="120"/>
      <c r="D3" s="120"/>
      <c r="E3" s="120"/>
      <c r="F3" s="1" t="s">
        <v>19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68" t="s">
        <v>0</v>
      </c>
      <c r="T3" s="69"/>
      <c r="U3" s="70">
        <f>+AG10+AG19+AG28+AG37+AG46+AG55+AG64+AG73+AG82</f>
        <v>252</v>
      </c>
      <c r="V3" s="71"/>
      <c r="W3" s="72">
        <f>+AG11+AG20+AG29+AG38+AG47+AG56+AG65+AG74+AG83</f>
        <v>0</v>
      </c>
      <c r="X3" s="69"/>
      <c r="Y3" s="73">
        <f>+W3/U3</f>
        <v>0</v>
      </c>
      <c r="Z3" s="74"/>
      <c r="AB3" s="75" t="s">
        <v>5</v>
      </c>
      <c r="AC3" s="76"/>
      <c r="AD3" s="76"/>
      <c r="AE3" s="76"/>
      <c r="AF3" s="76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120" t="s">
        <v>18</v>
      </c>
      <c r="C4" s="120"/>
      <c r="D4" s="120"/>
      <c r="E4" s="120"/>
      <c r="F4" s="1" t="s">
        <v>19</v>
      </c>
      <c r="G4" s="84">
        <v>44652</v>
      </c>
      <c r="H4" s="85"/>
      <c r="I4" s="85"/>
      <c r="J4" s="86"/>
      <c r="R4" s="2"/>
      <c r="S4" s="87" t="s">
        <v>10</v>
      </c>
      <c r="T4" s="88"/>
      <c r="U4" s="89">
        <f>+U3</f>
        <v>252</v>
      </c>
      <c r="V4" s="90"/>
      <c r="W4" s="91">
        <f>+AG13+AG22+AG31+AG40+AG49+AG58+AG67+AG76+AG85</f>
        <v>0</v>
      </c>
      <c r="X4" s="88"/>
      <c r="Y4" s="92">
        <f>+W4/U4</f>
        <v>0</v>
      </c>
      <c r="Z4" s="93"/>
      <c r="AB4" s="77" t="s">
        <v>6</v>
      </c>
      <c r="AC4" s="78"/>
      <c r="AD4" s="78"/>
      <c r="AE4" s="78"/>
      <c r="AF4" s="78"/>
      <c r="AG4" s="55">
        <f>+AI4-W4</f>
        <v>63</v>
      </c>
      <c r="AI4" s="52">
        <f>ROUNDUP(+U4*0.25,0)</f>
        <v>63</v>
      </c>
    </row>
    <row r="5" spans="2:35" ht="13.5" customHeight="1" x14ac:dyDescent="0.15">
      <c r="B5" s="121" t="s">
        <v>27</v>
      </c>
      <c r="C5" s="121"/>
      <c r="D5" s="121"/>
      <c r="E5" s="121"/>
      <c r="F5" s="1" t="s">
        <v>19</v>
      </c>
      <c r="G5" s="125">
        <v>44926</v>
      </c>
      <c r="H5" s="125"/>
      <c r="I5" s="125"/>
      <c r="J5" s="125"/>
      <c r="L5" s="80" t="s">
        <v>1</v>
      </c>
      <c r="M5" s="80"/>
      <c r="N5" s="80"/>
      <c r="O5" s="1" t="s">
        <v>19</v>
      </c>
      <c r="P5" s="81">
        <f>+G5-G4+1</f>
        <v>275</v>
      </c>
      <c r="Q5" s="81"/>
      <c r="R5" s="81"/>
      <c r="AA5" s="16"/>
      <c r="AB5" s="82" t="s">
        <v>7</v>
      </c>
      <c r="AC5" s="83"/>
      <c r="AD5" s="83"/>
      <c r="AE5" s="83"/>
      <c r="AF5" s="83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44652</v>
      </c>
      <c r="D8" s="46">
        <f>+C8+1</f>
        <v>44653</v>
      </c>
      <c r="E8" s="46">
        <f t="shared" ref="E8:AD8" si="0">+D8+1</f>
        <v>44654</v>
      </c>
      <c r="F8" s="46">
        <f t="shared" si="0"/>
        <v>44655</v>
      </c>
      <c r="G8" s="46">
        <f t="shared" si="0"/>
        <v>44656</v>
      </c>
      <c r="H8" s="46">
        <f t="shared" si="0"/>
        <v>44657</v>
      </c>
      <c r="I8" s="46">
        <f t="shared" si="0"/>
        <v>44658</v>
      </c>
      <c r="J8" s="46">
        <f t="shared" si="0"/>
        <v>44659</v>
      </c>
      <c r="K8" s="46">
        <f t="shared" si="0"/>
        <v>44660</v>
      </c>
      <c r="L8" s="46">
        <f t="shared" si="0"/>
        <v>44661</v>
      </c>
      <c r="M8" s="46">
        <f t="shared" si="0"/>
        <v>44662</v>
      </c>
      <c r="N8" s="46">
        <f t="shared" si="0"/>
        <v>44663</v>
      </c>
      <c r="O8" s="46">
        <f t="shared" si="0"/>
        <v>44664</v>
      </c>
      <c r="P8" s="46">
        <f t="shared" si="0"/>
        <v>44665</v>
      </c>
      <c r="Q8" s="46">
        <f t="shared" si="0"/>
        <v>44666</v>
      </c>
      <c r="R8" s="46">
        <f t="shared" si="0"/>
        <v>44667</v>
      </c>
      <c r="S8" s="46">
        <f t="shared" si="0"/>
        <v>44668</v>
      </c>
      <c r="T8" s="46">
        <f t="shared" si="0"/>
        <v>44669</v>
      </c>
      <c r="U8" s="46">
        <f t="shared" si="0"/>
        <v>44670</v>
      </c>
      <c r="V8" s="46">
        <f t="shared" si="0"/>
        <v>44671</v>
      </c>
      <c r="W8" s="46">
        <f>+V8+1</f>
        <v>44672</v>
      </c>
      <c r="X8" s="46">
        <f t="shared" si="0"/>
        <v>44673</v>
      </c>
      <c r="Y8" s="46">
        <f t="shared" si="0"/>
        <v>44674</v>
      </c>
      <c r="Z8" s="46">
        <f t="shared" si="0"/>
        <v>44675</v>
      </c>
      <c r="AA8" s="46">
        <f>+Z8+1</f>
        <v>44676</v>
      </c>
      <c r="AB8" s="46">
        <f t="shared" si="0"/>
        <v>44677</v>
      </c>
      <c r="AC8" s="46">
        <f>+AB8+1</f>
        <v>44678</v>
      </c>
      <c r="AD8" s="47">
        <f t="shared" si="0"/>
        <v>44679</v>
      </c>
      <c r="AE8" s="4"/>
      <c r="AF8" s="103">
        <v>1</v>
      </c>
      <c r="AG8" s="104"/>
    </row>
    <row r="9" spans="2:35" x14ac:dyDescent="0.15">
      <c r="B9" s="5" t="s">
        <v>8</v>
      </c>
      <c r="C9" s="26" t="str">
        <f>TEXT(WEEKDAY(+C8),"aaa")</f>
        <v>金</v>
      </c>
      <c r="D9" s="27" t="str">
        <f t="shared" ref="D9:AD9" si="1">TEXT(WEEKDAY(+D8),"aaa")</f>
        <v>土</v>
      </c>
      <c r="E9" s="27" t="str">
        <f t="shared" si="1"/>
        <v>日</v>
      </c>
      <c r="F9" s="27" t="str">
        <f t="shared" si="1"/>
        <v>月</v>
      </c>
      <c r="G9" s="27" t="str">
        <f t="shared" si="1"/>
        <v>火</v>
      </c>
      <c r="H9" s="27" t="str">
        <f t="shared" si="1"/>
        <v>水</v>
      </c>
      <c r="I9" s="27" t="str">
        <f t="shared" si="1"/>
        <v>木</v>
      </c>
      <c r="J9" s="27" t="str">
        <f t="shared" si="1"/>
        <v>金</v>
      </c>
      <c r="K9" s="27" t="str">
        <f t="shared" si="1"/>
        <v>土</v>
      </c>
      <c r="L9" s="27" t="str">
        <f t="shared" si="1"/>
        <v>日</v>
      </c>
      <c r="M9" s="27" t="str">
        <f t="shared" si="1"/>
        <v>月</v>
      </c>
      <c r="N9" s="27" t="str">
        <f t="shared" si="1"/>
        <v>火</v>
      </c>
      <c r="O9" s="27" t="str">
        <f t="shared" si="1"/>
        <v>水</v>
      </c>
      <c r="P9" s="27" t="str">
        <f t="shared" si="1"/>
        <v>木</v>
      </c>
      <c r="Q9" s="27" t="str">
        <f t="shared" si="1"/>
        <v>金</v>
      </c>
      <c r="R9" s="27" t="str">
        <f t="shared" si="1"/>
        <v>土</v>
      </c>
      <c r="S9" s="27" t="str">
        <f t="shared" si="1"/>
        <v>日</v>
      </c>
      <c r="T9" s="27" t="str">
        <f t="shared" si="1"/>
        <v>月</v>
      </c>
      <c r="U9" s="27" t="str">
        <f t="shared" si="1"/>
        <v>火</v>
      </c>
      <c r="V9" s="27" t="str">
        <f t="shared" si="1"/>
        <v>水</v>
      </c>
      <c r="W9" s="27" t="str">
        <f t="shared" si="1"/>
        <v>木</v>
      </c>
      <c r="X9" s="27" t="str">
        <f t="shared" si="1"/>
        <v>金</v>
      </c>
      <c r="Y9" s="27" t="str">
        <f t="shared" si="1"/>
        <v>土</v>
      </c>
      <c r="Z9" s="27" t="str">
        <f t="shared" si="1"/>
        <v>日</v>
      </c>
      <c r="AA9" s="27" t="str">
        <f t="shared" si="1"/>
        <v>月</v>
      </c>
      <c r="AB9" s="27" t="str">
        <f t="shared" si="1"/>
        <v>火</v>
      </c>
      <c r="AC9" s="27" t="str">
        <f t="shared" si="1"/>
        <v>水</v>
      </c>
      <c r="AD9" s="29" t="str">
        <f t="shared" si="1"/>
        <v>木</v>
      </c>
      <c r="AE9" s="7"/>
      <c r="AF9" s="61" t="s">
        <v>30</v>
      </c>
      <c r="AG9" s="8">
        <f>+COUNTA(C13:AD13)</f>
        <v>0</v>
      </c>
    </row>
    <row r="10" spans="2:35" ht="13.5" customHeight="1" x14ac:dyDescent="0.15">
      <c r="B10" s="94" t="s">
        <v>12</v>
      </c>
      <c r="C10" s="97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8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95"/>
      <c r="C11" s="98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9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96"/>
      <c r="C12" s="99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10"/>
      <c r="AE12" s="7"/>
      <c r="AF12" s="9" t="s">
        <v>13</v>
      </c>
      <c r="AG12" s="10">
        <f>+AG11/AG10</f>
        <v>0</v>
      </c>
    </row>
    <row r="13" spans="2:35" x14ac:dyDescent="0.15">
      <c r="B13" s="59" t="s">
        <v>29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44680</v>
      </c>
      <c r="D17" s="50">
        <f>+C17+1</f>
        <v>44681</v>
      </c>
      <c r="E17" s="50">
        <f t="shared" ref="E17:AD17" si="2">+D17+1</f>
        <v>44682</v>
      </c>
      <c r="F17" s="50">
        <f t="shared" si="2"/>
        <v>44683</v>
      </c>
      <c r="G17" s="50">
        <f t="shared" si="2"/>
        <v>44684</v>
      </c>
      <c r="H17" s="50">
        <f t="shared" si="2"/>
        <v>44685</v>
      </c>
      <c r="I17" s="50">
        <f t="shared" si="2"/>
        <v>44686</v>
      </c>
      <c r="J17" s="50">
        <f t="shared" si="2"/>
        <v>44687</v>
      </c>
      <c r="K17" s="50">
        <f t="shared" si="2"/>
        <v>44688</v>
      </c>
      <c r="L17" s="50">
        <f t="shared" si="2"/>
        <v>44689</v>
      </c>
      <c r="M17" s="50">
        <f t="shared" si="2"/>
        <v>44690</v>
      </c>
      <c r="N17" s="50">
        <f t="shared" si="2"/>
        <v>44691</v>
      </c>
      <c r="O17" s="50">
        <f t="shared" si="2"/>
        <v>44692</v>
      </c>
      <c r="P17" s="50">
        <f t="shared" si="2"/>
        <v>44693</v>
      </c>
      <c r="Q17" s="50">
        <f t="shared" si="2"/>
        <v>44694</v>
      </c>
      <c r="R17" s="50">
        <f t="shared" si="2"/>
        <v>44695</v>
      </c>
      <c r="S17" s="50">
        <f t="shared" si="2"/>
        <v>44696</v>
      </c>
      <c r="T17" s="50">
        <f t="shared" si="2"/>
        <v>44697</v>
      </c>
      <c r="U17" s="50">
        <f t="shared" si="2"/>
        <v>44698</v>
      </c>
      <c r="V17" s="50">
        <f t="shared" si="2"/>
        <v>44699</v>
      </c>
      <c r="W17" s="50">
        <f>+V17+1</f>
        <v>44700</v>
      </c>
      <c r="X17" s="50">
        <f t="shared" si="2"/>
        <v>44701</v>
      </c>
      <c r="Y17" s="50">
        <f t="shared" si="2"/>
        <v>44702</v>
      </c>
      <c r="Z17" s="50">
        <f t="shared" si="2"/>
        <v>44703</v>
      </c>
      <c r="AA17" s="50">
        <f>+Z17+1</f>
        <v>44704</v>
      </c>
      <c r="AB17" s="50">
        <f t="shared" si="2"/>
        <v>44705</v>
      </c>
      <c r="AC17" s="50">
        <f>+AB17+1</f>
        <v>44706</v>
      </c>
      <c r="AD17" s="51">
        <f t="shared" si="2"/>
        <v>44707</v>
      </c>
      <c r="AE17" s="4"/>
      <c r="AF17" s="103">
        <f>+AF8+1</f>
        <v>2</v>
      </c>
      <c r="AG17" s="104"/>
    </row>
    <row r="18" spans="2:33" x14ac:dyDescent="0.15">
      <c r="B18" s="21" t="s">
        <v>8</v>
      </c>
      <c r="C18" s="37" t="str">
        <f>TEXT(WEEKDAY(+C17),"aaa")</f>
        <v>金</v>
      </c>
      <c r="D18" s="38" t="str">
        <f t="shared" ref="D18:AD18" si="3">TEXT(WEEKDAY(+D17),"aaa")</f>
        <v>土</v>
      </c>
      <c r="E18" s="38" t="str">
        <f t="shared" si="3"/>
        <v>日</v>
      </c>
      <c r="F18" s="38" t="str">
        <f t="shared" si="3"/>
        <v>月</v>
      </c>
      <c r="G18" s="38" t="str">
        <f t="shared" si="3"/>
        <v>火</v>
      </c>
      <c r="H18" s="38" t="str">
        <f t="shared" si="3"/>
        <v>水</v>
      </c>
      <c r="I18" s="38" t="str">
        <f t="shared" si="3"/>
        <v>木</v>
      </c>
      <c r="J18" s="38" t="str">
        <f t="shared" si="3"/>
        <v>金</v>
      </c>
      <c r="K18" s="38" t="str">
        <f t="shared" si="3"/>
        <v>土</v>
      </c>
      <c r="L18" s="38" t="str">
        <f t="shared" si="3"/>
        <v>日</v>
      </c>
      <c r="M18" s="38" t="str">
        <f t="shared" si="3"/>
        <v>月</v>
      </c>
      <c r="N18" s="38" t="str">
        <f t="shared" si="3"/>
        <v>火</v>
      </c>
      <c r="O18" s="38" t="str">
        <f t="shared" si="3"/>
        <v>水</v>
      </c>
      <c r="P18" s="38" t="str">
        <f t="shared" si="3"/>
        <v>木</v>
      </c>
      <c r="Q18" s="38" t="str">
        <f t="shared" si="3"/>
        <v>金</v>
      </c>
      <c r="R18" s="38" t="str">
        <f t="shared" si="3"/>
        <v>土</v>
      </c>
      <c r="S18" s="38" t="str">
        <f t="shared" si="3"/>
        <v>日</v>
      </c>
      <c r="T18" s="38" t="str">
        <f t="shared" si="3"/>
        <v>月</v>
      </c>
      <c r="U18" s="38" t="str">
        <f t="shared" si="3"/>
        <v>火</v>
      </c>
      <c r="V18" s="38" t="str">
        <f t="shared" si="3"/>
        <v>水</v>
      </c>
      <c r="W18" s="38" t="str">
        <f t="shared" si="3"/>
        <v>木</v>
      </c>
      <c r="X18" s="38" t="str">
        <f t="shared" si="3"/>
        <v>金</v>
      </c>
      <c r="Y18" s="38" t="str">
        <f t="shared" si="3"/>
        <v>土</v>
      </c>
      <c r="Z18" s="38" t="str">
        <f t="shared" si="3"/>
        <v>日</v>
      </c>
      <c r="AA18" s="38" t="str">
        <f t="shared" si="3"/>
        <v>月</v>
      </c>
      <c r="AB18" s="38" t="str">
        <f t="shared" si="3"/>
        <v>火</v>
      </c>
      <c r="AC18" s="38" t="str">
        <f t="shared" si="3"/>
        <v>水</v>
      </c>
      <c r="AD18" s="40" t="str">
        <f t="shared" si="3"/>
        <v>木</v>
      </c>
      <c r="AE18" s="7"/>
      <c r="AF18" s="61" t="s">
        <v>30</v>
      </c>
      <c r="AG18" s="8">
        <f>+COUNTA(C22:AD22)</f>
        <v>0</v>
      </c>
    </row>
    <row r="19" spans="2:33" ht="13.5" customHeight="1" x14ac:dyDescent="0.15">
      <c r="B19" s="111" t="s">
        <v>12</v>
      </c>
      <c r="C19" s="11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17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2"/>
      <c r="C20" s="11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18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113"/>
      <c r="C21" s="11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19"/>
      <c r="AE21" s="7"/>
      <c r="AF21" s="9" t="s">
        <v>13</v>
      </c>
      <c r="AG21" s="10">
        <f>+AG20/AG19</f>
        <v>0</v>
      </c>
    </row>
    <row r="22" spans="2:33" x14ac:dyDescent="0.15">
      <c r="B22" s="60" t="s">
        <v>29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44708</v>
      </c>
      <c r="D26" s="46">
        <f>+C26+1</f>
        <v>44709</v>
      </c>
      <c r="E26" s="46">
        <f t="shared" ref="E26:AD26" si="4">+D26+1</f>
        <v>44710</v>
      </c>
      <c r="F26" s="46">
        <f t="shared" si="4"/>
        <v>44711</v>
      </c>
      <c r="G26" s="46">
        <f t="shared" si="4"/>
        <v>44712</v>
      </c>
      <c r="H26" s="46">
        <f t="shared" si="4"/>
        <v>44713</v>
      </c>
      <c r="I26" s="46">
        <f t="shared" si="4"/>
        <v>44714</v>
      </c>
      <c r="J26" s="46">
        <f t="shared" si="4"/>
        <v>44715</v>
      </c>
      <c r="K26" s="46">
        <f t="shared" si="4"/>
        <v>44716</v>
      </c>
      <c r="L26" s="46">
        <f t="shared" si="4"/>
        <v>44717</v>
      </c>
      <c r="M26" s="46">
        <f t="shared" si="4"/>
        <v>44718</v>
      </c>
      <c r="N26" s="46">
        <f t="shared" si="4"/>
        <v>44719</v>
      </c>
      <c r="O26" s="46">
        <f t="shared" si="4"/>
        <v>44720</v>
      </c>
      <c r="P26" s="46">
        <f t="shared" si="4"/>
        <v>44721</v>
      </c>
      <c r="Q26" s="46">
        <f t="shared" si="4"/>
        <v>44722</v>
      </c>
      <c r="R26" s="46">
        <f t="shared" si="4"/>
        <v>44723</v>
      </c>
      <c r="S26" s="46">
        <f t="shared" si="4"/>
        <v>44724</v>
      </c>
      <c r="T26" s="46">
        <f t="shared" si="4"/>
        <v>44725</v>
      </c>
      <c r="U26" s="46">
        <f t="shared" si="4"/>
        <v>44726</v>
      </c>
      <c r="V26" s="46">
        <f t="shared" si="4"/>
        <v>44727</v>
      </c>
      <c r="W26" s="46">
        <f>+V26+1</f>
        <v>44728</v>
      </c>
      <c r="X26" s="46">
        <f t="shared" si="4"/>
        <v>44729</v>
      </c>
      <c r="Y26" s="46">
        <f t="shared" si="4"/>
        <v>44730</v>
      </c>
      <c r="Z26" s="46">
        <f t="shared" si="4"/>
        <v>44731</v>
      </c>
      <c r="AA26" s="46">
        <f>+Z26+1</f>
        <v>44732</v>
      </c>
      <c r="AB26" s="46">
        <f t="shared" si="4"/>
        <v>44733</v>
      </c>
      <c r="AC26" s="46">
        <f>+AB26+1</f>
        <v>44734</v>
      </c>
      <c r="AD26" s="47">
        <f t="shared" si="4"/>
        <v>44735</v>
      </c>
      <c r="AE26" s="4"/>
      <c r="AF26" s="103">
        <f>+AF17+1</f>
        <v>3</v>
      </c>
      <c r="AG26" s="104"/>
    </row>
    <row r="27" spans="2:33" x14ac:dyDescent="0.15">
      <c r="B27" s="5" t="s">
        <v>8</v>
      </c>
      <c r="C27" s="26" t="str">
        <f>TEXT(WEEKDAY(+C26),"aaa")</f>
        <v>金</v>
      </c>
      <c r="D27" s="27" t="str">
        <f t="shared" ref="D27:AD27" si="5">TEXT(WEEKDAY(+D26),"aaa")</f>
        <v>土</v>
      </c>
      <c r="E27" s="27" t="str">
        <f t="shared" si="5"/>
        <v>日</v>
      </c>
      <c r="F27" s="27" t="str">
        <f t="shared" si="5"/>
        <v>月</v>
      </c>
      <c r="G27" s="27" t="str">
        <f t="shared" si="5"/>
        <v>火</v>
      </c>
      <c r="H27" s="27" t="str">
        <f t="shared" si="5"/>
        <v>水</v>
      </c>
      <c r="I27" s="27" t="str">
        <f t="shared" si="5"/>
        <v>木</v>
      </c>
      <c r="J27" s="27" t="str">
        <f t="shared" si="5"/>
        <v>金</v>
      </c>
      <c r="K27" s="27" t="str">
        <f t="shared" si="5"/>
        <v>土</v>
      </c>
      <c r="L27" s="27" t="str">
        <f t="shared" si="5"/>
        <v>日</v>
      </c>
      <c r="M27" s="27" t="str">
        <f t="shared" si="5"/>
        <v>月</v>
      </c>
      <c r="N27" s="27" t="str">
        <f t="shared" si="5"/>
        <v>火</v>
      </c>
      <c r="O27" s="27" t="str">
        <f t="shared" si="5"/>
        <v>水</v>
      </c>
      <c r="P27" s="27" t="str">
        <f t="shared" si="5"/>
        <v>木</v>
      </c>
      <c r="Q27" s="27" t="str">
        <f t="shared" si="5"/>
        <v>金</v>
      </c>
      <c r="R27" s="27" t="str">
        <f t="shared" si="5"/>
        <v>土</v>
      </c>
      <c r="S27" s="27" t="str">
        <f t="shared" si="5"/>
        <v>日</v>
      </c>
      <c r="T27" s="27" t="str">
        <f t="shared" si="5"/>
        <v>月</v>
      </c>
      <c r="U27" s="27" t="str">
        <f t="shared" si="5"/>
        <v>火</v>
      </c>
      <c r="V27" s="27" t="str">
        <f t="shared" si="5"/>
        <v>水</v>
      </c>
      <c r="W27" s="27" t="str">
        <f t="shared" si="5"/>
        <v>木</v>
      </c>
      <c r="X27" s="27" t="str">
        <f t="shared" si="5"/>
        <v>金</v>
      </c>
      <c r="Y27" s="27" t="str">
        <f t="shared" si="5"/>
        <v>土</v>
      </c>
      <c r="Z27" s="27" t="str">
        <f t="shared" si="5"/>
        <v>日</v>
      </c>
      <c r="AA27" s="27" t="str">
        <f t="shared" si="5"/>
        <v>月</v>
      </c>
      <c r="AB27" s="27" t="str">
        <f t="shared" si="5"/>
        <v>火</v>
      </c>
      <c r="AC27" s="27" t="str">
        <f t="shared" si="5"/>
        <v>水</v>
      </c>
      <c r="AD27" s="29" t="str">
        <f t="shared" si="5"/>
        <v>木</v>
      </c>
      <c r="AE27" s="7"/>
      <c r="AF27" s="61" t="s">
        <v>30</v>
      </c>
      <c r="AG27" s="8">
        <f>+COUNTA(C31:AD31)</f>
        <v>0</v>
      </c>
    </row>
    <row r="28" spans="2:33" ht="13.5" customHeight="1" x14ac:dyDescent="0.15">
      <c r="B28" s="94" t="s">
        <v>12</v>
      </c>
      <c r="C28" s="9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8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5"/>
      <c r="C29" s="98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9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96"/>
      <c r="C30" s="99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10"/>
      <c r="AE30" s="7"/>
      <c r="AF30" s="9" t="s">
        <v>13</v>
      </c>
      <c r="AG30" s="10">
        <f>+AG29/AG28</f>
        <v>0</v>
      </c>
    </row>
    <row r="31" spans="2:33" x14ac:dyDescent="0.15">
      <c r="B31" s="59" t="s">
        <v>29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44736</v>
      </c>
      <c r="D35" s="50">
        <f>+C35+1</f>
        <v>44737</v>
      </c>
      <c r="E35" s="50">
        <f t="shared" ref="E35:AD35" si="6">+D35+1</f>
        <v>44738</v>
      </c>
      <c r="F35" s="50">
        <f t="shared" si="6"/>
        <v>44739</v>
      </c>
      <c r="G35" s="50">
        <f t="shared" si="6"/>
        <v>44740</v>
      </c>
      <c r="H35" s="50">
        <f t="shared" si="6"/>
        <v>44741</v>
      </c>
      <c r="I35" s="50">
        <f t="shared" si="6"/>
        <v>44742</v>
      </c>
      <c r="J35" s="50">
        <f t="shared" si="6"/>
        <v>44743</v>
      </c>
      <c r="K35" s="50">
        <f t="shared" si="6"/>
        <v>44744</v>
      </c>
      <c r="L35" s="50">
        <f t="shared" si="6"/>
        <v>44745</v>
      </c>
      <c r="M35" s="50">
        <f t="shared" si="6"/>
        <v>44746</v>
      </c>
      <c r="N35" s="50">
        <f t="shared" si="6"/>
        <v>44747</v>
      </c>
      <c r="O35" s="50">
        <f t="shared" si="6"/>
        <v>44748</v>
      </c>
      <c r="P35" s="50">
        <f t="shared" si="6"/>
        <v>44749</v>
      </c>
      <c r="Q35" s="50">
        <f t="shared" si="6"/>
        <v>44750</v>
      </c>
      <c r="R35" s="50">
        <f t="shared" si="6"/>
        <v>44751</v>
      </c>
      <c r="S35" s="50">
        <f t="shared" si="6"/>
        <v>44752</v>
      </c>
      <c r="T35" s="50">
        <f t="shared" si="6"/>
        <v>44753</v>
      </c>
      <c r="U35" s="50">
        <f t="shared" si="6"/>
        <v>44754</v>
      </c>
      <c r="V35" s="50">
        <f t="shared" si="6"/>
        <v>44755</v>
      </c>
      <c r="W35" s="50">
        <f>+V35+1</f>
        <v>44756</v>
      </c>
      <c r="X35" s="50">
        <f t="shared" si="6"/>
        <v>44757</v>
      </c>
      <c r="Y35" s="50">
        <f t="shared" si="6"/>
        <v>44758</v>
      </c>
      <c r="Z35" s="50">
        <f t="shared" si="6"/>
        <v>44759</v>
      </c>
      <c r="AA35" s="50">
        <f>+Z35+1</f>
        <v>44760</v>
      </c>
      <c r="AB35" s="50">
        <f t="shared" si="6"/>
        <v>44761</v>
      </c>
      <c r="AC35" s="50">
        <f>+AB35+1</f>
        <v>44762</v>
      </c>
      <c r="AD35" s="51">
        <f t="shared" si="6"/>
        <v>44763</v>
      </c>
      <c r="AE35" s="4"/>
      <c r="AF35" s="103">
        <f>+AF26+1</f>
        <v>4</v>
      </c>
      <c r="AG35" s="104"/>
    </row>
    <row r="36" spans="2:33" x14ac:dyDescent="0.15">
      <c r="B36" s="21" t="s">
        <v>8</v>
      </c>
      <c r="C36" s="37" t="str">
        <f>TEXT(WEEKDAY(+C35),"aaa")</f>
        <v>金</v>
      </c>
      <c r="D36" s="38" t="str">
        <f t="shared" ref="D36:AD36" si="7">TEXT(WEEKDAY(+D35),"aaa")</f>
        <v>土</v>
      </c>
      <c r="E36" s="38" t="str">
        <f t="shared" si="7"/>
        <v>日</v>
      </c>
      <c r="F36" s="38" t="str">
        <f t="shared" si="7"/>
        <v>月</v>
      </c>
      <c r="G36" s="38" t="str">
        <f t="shared" si="7"/>
        <v>火</v>
      </c>
      <c r="H36" s="38" t="str">
        <f t="shared" si="7"/>
        <v>水</v>
      </c>
      <c r="I36" s="38" t="str">
        <f t="shared" si="7"/>
        <v>木</v>
      </c>
      <c r="J36" s="38" t="str">
        <f t="shared" si="7"/>
        <v>金</v>
      </c>
      <c r="K36" s="38" t="str">
        <f t="shared" si="7"/>
        <v>土</v>
      </c>
      <c r="L36" s="38" t="str">
        <f t="shared" si="7"/>
        <v>日</v>
      </c>
      <c r="M36" s="38" t="str">
        <f t="shared" si="7"/>
        <v>月</v>
      </c>
      <c r="N36" s="38" t="str">
        <f t="shared" si="7"/>
        <v>火</v>
      </c>
      <c r="O36" s="38" t="str">
        <f t="shared" si="7"/>
        <v>水</v>
      </c>
      <c r="P36" s="38" t="str">
        <f t="shared" si="7"/>
        <v>木</v>
      </c>
      <c r="Q36" s="38" t="str">
        <f t="shared" si="7"/>
        <v>金</v>
      </c>
      <c r="R36" s="38" t="str">
        <f t="shared" si="7"/>
        <v>土</v>
      </c>
      <c r="S36" s="38" t="str">
        <f t="shared" si="7"/>
        <v>日</v>
      </c>
      <c r="T36" s="38" t="str">
        <f t="shared" si="7"/>
        <v>月</v>
      </c>
      <c r="U36" s="38" t="str">
        <f t="shared" si="7"/>
        <v>火</v>
      </c>
      <c r="V36" s="38" t="str">
        <f t="shared" si="7"/>
        <v>水</v>
      </c>
      <c r="W36" s="38" t="str">
        <f t="shared" si="7"/>
        <v>木</v>
      </c>
      <c r="X36" s="38" t="str">
        <f t="shared" si="7"/>
        <v>金</v>
      </c>
      <c r="Y36" s="38" t="str">
        <f t="shared" si="7"/>
        <v>土</v>
      </c>
      <c r="Z36" s="38" t="str">
        <f t="shared" si="7"/>
        <v>日</v>
      </c>
      <c r="AA36" s="38" t="str">
        <f t="shared" si="7"/>
        <v>月</v>
      </c>
      <c r="AB36" s="38" t="str">
        <f t="shared" si="7"/>
        <v>火</v>
      </c>
      <c r="AC36" s="38" t="str">
        <f t="shared" si="7"/>
        <v>水</v>
      </c>
      <c r="AD36" s="40" t="str">
        <f t="shared" si="7"/>
        <v>木</v>
      </c>
      <c r="AE36" s="7"/>
      <c r="AF36" s="61" t="s">
        <v>30</v>
      </c>
      <c r="AG36" s="8">
        <f>+COUNTA(C40:AD40)</f>
        <v>0</v>
      </c>
    </row>
    <row r="37" spans="2:33" ht="13.5" customHeight="1" x14ac:dyDescent="0.15">
      <c r="B37" s="111" t="s">
        <v>12</v>
      </c>
      <c r="C37" s="11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17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2"/>
      <c r="C38" s="11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18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113"/>
      <c r="C39" s="11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19"/>
      <c r="AE39" s="7"/>
      <c r="AF39" s="9" t="s">
        <v>13</v>
      </c>
      <c r="AG39" s="10">
        <f>+AG38/AG37</f>
        <v>0</v>
      </c>
    </row>
    <row r="40" spans="2:33" x14ac:dyDescent="0.15">
      <c r="B40" s="60" t="s">
        <v>29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44764</v>
      </c>
      <c r="D44" s="46">
        <f>+C44+1</f>
        <v>44765</v>
      </c>
      <c r="E44" s="46">
        <f t="shared" ref="E44:AD44" si="8">+D44+1</f>
        <v>44766</v>
      </c>
      <c r="F44" s="46">
        <f t="shared" si="8"/>
        <v>44767</v>
      </c>
      <c r="G44" s="46">
        <f t="shared" si="8"/>
        <v>44768</v>
      </c>
      <c r="H44" s="46">
        <f t="shared" si="8"/>
        <v>44769</v>
      </c>
      <c r="I44" s="46">
        <f t="shared" si="8"/>
        <v>44770</v>
      </c>
      <c r="J44" s="46">
        <f t="shared" si="8"/>
        <v>44771</v>
      </c>
      <c r="K44" s="46">
        <f t="shared" si="8"/>
        <v>44772</v>
      </c>
      <c r="L44" s="46">
        <f t="shared" si="8"/>
        <v>44773</v>
      </c>
      <c r="M44" s="46">
        <f t="shared" si="8"/>
        <v>44774</v>
      </c>
      <c r="N44" s="46">
        <f t="shared" si="8"/>
        <v>44775</v>
      </c>
      <c r="O44" s="46">
        <f t="shared" si="8"/>
        <v>44776</v>
      </c>
      <c r="P44" s="46">
        <f t="shared" si="8"/>
        <v>44777</v>
      </c>
      <c r="Q44" s="46">
        <f t="shared" si="8"/>
        <v>44778</v>
      </c>
      <c r="R44" s="46">
        <f t="shared" si="8"/>
        <v>44779</v>
      </c>
      <c r="S44" s="46">
        <f t="shared" si="8"/>
        <v>44780</v>
      </c>
      <c r="T44" s="46">
        <f t="shared" si="8"/>
        <v>44781</v>
      </c>
      <c r="U44" s="46">
        <f t="shared" si="8"/>
        <v>44782</v>
      </c>
      <c r="V44" s="46">
        <f t="shared" si="8"/>
        <v>44783</v>
      </c>
      <c r="W44" s="46">
        <f>+V44+1</f>
        <v>44784</v>
      </c>
      <c r="X44" s="46">
        <f t="shared" si="8"/>
        <v>44785</v>
      </c>
      <c r="Y44" s="46">
        <f t="shared" si="8"/>
        <v>44786</v>
      </c>
      <c r="Z44" s="46">
        <f t="shared" si="8"/>
        <v>44787</v>
      </c>
      <c r="AA44" s="46">
        <f>+Z44+1</f>
        <v>44788</v>
      </c>
      <c r="AB44" s="46">
        <f t="shared" si="8"/>
        <v>44789</v>
      </c>
      <c r="AC44" s="46">
        <f>+AB44+1</f>
        <v>44790</v>
      </c>
      <c r="AD44" s="47">
        <f t="shared" si="8"/>
        <v>44791</v>
      </c>
      <c r="AE44" s="4"/>
      <c r="AF44" s="103">
        <f>+AF35+1</f>
        <v>5</v>
      </c>
      <c r="AG44" s="104"/>
    </row>
    <row r="45" spans="2:33" x14ac:dyDescent="0.15">
      <c r="B45" s="5" t="s">
        <v>8</v>
      </c>
      <c r="C45" s="26" t="str">
        <f>TEXT(WEEKDAY(+C44),"aaa")</f>
        <v>金</v>
      </c>
      <c r="D45" s="27" t="str">
        <f t="shared" ref="D45:AD45" si="9">TEXT(WEEKDAY(+D44),"aaa")</f>
        <v>土</v>
      </c>
      <c r="E45" s="27" t="str">
        <f t="shared" si="9"/>
        <v>日</v>
      </c>
      <c r="F45" s="27" t="str">
        <f t="shared" si="9"/>
        <v>月</v>
      </c>
      <c r="G45" s="27" t="str">
        <f t="shared" si="9"/>
        <v>火</v>
      </c>
      <c r="H45" s="27" t="str">
        <f t="shared" si="9"/>
        <v>水</v>
      </c>
      <c r="I45" s="27" t="str">
        <f t="shared" si="9"/>
        <v>木</v>
      </c>
      <c r="J45" s="27" t="str">
        <f t="shared" si="9"/>
        <v>金</v>
      </c>
      <c r="K45" s="27" t="str">
        <f t="shared" si="9"/>
        <v>土</v>
      </c>
      <c r="L45" s="27" t="str">
        <f t="shared" si="9"/>
        <v>日</v>
      </c>
      <c r="M45" s="27" t="str">
        <f t="shared" si="9"/>
        <v>月</v>
      </c>
      <c r="N45" s="27" t="str">
        <f t="shared" si="9"/>
        <v>火</v>
      </c>
      <c r="O45" s="27" t="str">
        <f t="shared" si="9"/>
        <v>水</v>
      </c>
      <c r="P45" s="27" t="str">
        <f t="shared" si="9"/>
        <v>木</v>
      </c>
      <c r="Q45" s="27" t="str">
        <f t="shared" si="9"/>
        <v>金</v>
      </c>
      <c r="R45" s="27" t="str">
        <f t="shared" si="9"/>
        <v>土</v>
      </c>
      <c r="S45" s="27" t="str">
        <f t="shared" si="9"/>
        <v>日</v>
      </c>
      <c r="T45" s="27" t="str">
        <f t="shared" si="9"/>
        <v>月</v>
      </c>
      <c r="U45" s="27" t="str">
        <f t="shared" si="9"/>
        <v>火</v>
      </c>
      <c r="V45" s="27" t="str">
        <f t="shared" si="9"/>
        <v>水</v>
      </c>
      <c r="W45" s="27" t="str">
        <f t="shared" si="9"/>
        <v>木</v>
      </c>
      <c r="X45" s="27" t="str">
        <f t="shared" si="9"/>
        <v>金</v>
      </c>
      <c r="Y45" s="27" t="str">
        <f t="shared" si="9"/>
        <v>土</v>
      </c>
      <c r="Z45" s="27" t="str">
        <f t="shared" si="9"/>
        <v>日</v>
      </c>
      <c r="AA45" s="27" t="str">
        <f t="shared" si="9"/>
        <v>月</v>
      </c>
      <c r="AB45" s="27" t="str">
        <f t="shared" si="9"/>
        <v>火</v>
      </c>
      <c r="AC45" s="27" t="str">
        <f t="shared" si="9"/>
        <v>水</v>
      </c>
      <c r="AD45" s="29" t="str">
        <f t="shared" si="9"/>
        <v>木</v>
      </c>
      <c r="AE45" s="7"/>
      <c r="AF45" s="61" t="s">
        <v>30</v>
      </c>
      <c r="AG45" s="8">
        <f>+COUNTA(C49:AD49)</f>
        <v>0</v>
      </c>
    </row>
    <row r="46" spans="2:33" ht="13.5" customHeight="1" x14ac:dyDescent="0.15">
      <c r="B46" s="94" t="s">
        <v>12</v>
      </c>
      <c r="C46" s="9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8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5"/>
      <c r="C47" s="98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9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96"/>
      <c r="C48" s="99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10"/>
      <c r="AE48" s="7"/>
      <c r="AF48" s="9" t="s">
        <v>13</v>
      </c>
      <c r="AG48" s="10">
        <f>+AG47/AG46</f>
        <v>0</v>
      </c>
    </row>
    <row r="49" spans="2:33" x14ac:dyDescent="0.15">
      <c r="B49" s="59" t="s">
        <v>29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44792</v>
      </c>
      <c r="D53" s="50">
        <f>+C53+1</f>
        <v>44793</v>
      </c>
      <c r="E53" s="50">
        <f t="shared" ref="E53:AD53" si="10">+D53+1</f>
        <v>44794</v>
      </c>
      <c r="F53" s="50">
        <f t="shared" si="10"/>
        <v>44795</v>
      </c>
      <c r="G53" s="50">
        <f t="shared" si="10"/>
        <v>44796</v>
      </c>
      <c r="H53" s="50">
        <f t="shared" si="10"/>
        <v>44797</v>
      </c>
      <c r="I53" s="50">
        <f t="shared" si="10"/>
        <v>44798</v>
      </c>
      <c r="J53" s="50">
        <f t="shared" si="10"/>
        <v>44799</v>
      </c>
      <c r="K53" s="50">
        <f t="shared" si="10"/>
        <v>44800</v>
      </c>
      <c r="L53" s="50">
        <f t="shared" si="10"/>
        <v>44801</v>
      </c>
      <c r="M53" s="50">
        <f t="shared" si="10"/>
        <v>44802</v>
      </c>
      <c r="N53" s="50">
        <f t="shared" si="10"/>
        <v>44803</v>
      </c>
      <c r="O53" s="50">
        <f t="shared" si="10"/>
        <v>44804</v>
      </c>
      <c r="P53" s="50">
        <f t="shared" si="10"/>
        <v>44805</v>
      </c>
      <c r="Q53" s="50">
        <f t="shared" si="10"/>
        <v>44806</v>
      </c>
      <c r="R53" s="50">
        <f t="shared" si="10"/>
        <v>44807</v>
      </c>
      <c r="S53" s="50">
        <f t="shared" si="10"/>
        <v>44808</v>
      </c>
      <c r="T53" s="50">
        <f t="shared" si="10"/>
        <v>44809</v>
      </c>
      <c r="U53" s="50">
        <f t="shared" si="10"/>
        <v>44810</v>
      </c>
      <c r="V53" s="50">
        <f t="shared" si="10"/>
        <v>44811</v>
      </c>
      <c r="W53" s="50">
        <f>+V53+1</f>
        <v>44812</v>
      </c>
      <c r="X53" s="50">
        <f t="shared" si="10"/>
        <v>44813</v>
      </c>
      <c r="Y53" s="50">
        <f t="shared" si="10"/>
        <v>44814</v>
      </c>
      <c r="Z53" s="50">
        <f t="shared" si="10"/>
        <v>44815</v>
      </c>
      <c r="AA53" s="50">
        <f>+Z53+1</f>
        <v>44816</v>
      </c>
      <c r="AB53" s="50">
        <f t="shared" si="10"/>
        <v>44817</v>
      </c>
      <c r="AC53" s="50">
        <f>+AB53+1</f>
        <v>44818</v>
      </c>
      <c r="AD53" s="51">
        <f t="shared" si="10"/>
        <v>44819</v>
      </c>
      <c r="AE53" s="4"/>
      <c r="AF53" s="103">
        <f>+AF44+1</f>
        <v>6</v>
      </c>
      <c r="AG53" s="104"/>
    </row>
    <row r="54" spans="2:33" x14ac:dyDescent="0.15">
      <c r="B54" s="21" t="s">
        <v>8</v>
      </c>
      <c r="C54" s="37" t="str">
        <f>TEXT(WEEKDAY(+C53),"aaa")</f>
        <v>金</v>
      </c>
      <c r="D54" s="38" t="str">
        <f t="shared" ref="D54:AD54" si="11">TEXT(WEEKDAY(+D53),"aaa")</f>
        <v>土</v>
      </c>
      <c r="E54" s="38" t="str">
        <f t="shared" si="11"/>
        <v>日</v>
      </c>
      <c r="F54" s="38" t="str">
        <f t="shared" si="11"/>
        <v>月</v>
      </c>
      <c r="G54" s="38" t="str">
        <f t="shared" si="11"/>
        <v>火</v>
      </c>
      <c r="H54" s="38" t="str">
        <f t="shared" si="11"/>
        <v>水</v>
      </c>
      <c r="I54" s="38" t="str">
        <f t="shared" si="11"/>
        <v>木</v>
      </c>
      <c r="J54" s="38" t="str">
        <f t="shared" si="11"/>
        <v>金</v>
      </c>
      <c r="K54" s="38" t="str">
        <f t="shared" si="11"/>
        <v>土</v>
      </c>
      <c r="L54" s="38" t="str">
        <f t="shared" si="11"/>
        <v>日</v>
      </c>
      <c r="M54" s="38" t="str">
        <f t="shared" si="11"/>
        <v>月</v>
      </c>
      <c r="N54" s="38" t="str">
        <f t="shared" si="11"/>
        <v>火</v>
      </c>
      <c r="O54" s="38" t="str">
        <f t="shared" si="11"/>
        <v>水</v>
      </c>
      <c r="P54" s="38" t="str">
        <f t="shared" si="11"/>
        <v>木</v>
      </c>
      <c r="Q54" s="38" t="str">
        <f t="shared" si="11"/>
        <v>金</v>
      </c>
      <c r="R54" s="38" t="str">
        <f t="shared" si="11"/>
        <v>土</v>
      </c>
      <c r="S54" s="38" t="str">
        <f t="shared" si="11"/>
        <v>日</v>
      </c>
      <c r="T54" s="38" t="str">
        <f t="shared" si="11"/>
        <v>月</v>
      </c>
      <c r="U54" s="38" t="str">
        <f t="shared" si="11"/>
        <v>火</v>
      </c>
      <c r="V54" s="38" t="str">
        <f t="shared" si="11"/>
        <v>水</v>
      </c>
      <c r="W54" s="38" t="str">
        <f t="shared" si="11"/>
        <v>木</v>
      </c>
      <c r="X54" s="38" t="str">
        <f t="shared" si="11"/>
        <v>金</v>
      </c>
      <c r="Y54" s="38" t="str">
        <f t="shared" si="11"/>
        <v>土</v>
      </c>
      <c r="Z54" s="38" t="str">
        <f t="shared" si="11"/>
        <v>日</v>
      </c>
      <c r="AA54" s="38" t="str">
        <f t="shared" si="11"/>
        <v>月</v>
      </c>
      <c r="AB54" s="38" t="str">
        <f t="shared" si="11"/>
        <v>火</v>
      </c>
      <c r="AC54" s="38" t="str">
        <f t="shared" si="11"/>
        <v>水</v>
      </c>
      <c r="AD54" s="40" t="str">
        <f t="shared" si="11"/>
        <v>木</v>
      </c>
      <c r="AE54" s="7"/>
      <c r="AF54" s="61" t="s">
        <v>30</v>
      </c>
      <c r="AG54" s="8">
        <f>+COUNTA(C58:AD58)</f>
        <v>0</v>
      </c>
    </row>
    <row r="55" spans="2:33" ht="13.5" customHeight="1" x14ac:dyDescent="0.15">
      <c r="B55" s="111" t="s">
        <v>12</v>
      </c>
      <c r="C55" s="11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17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112"/>
      <c r="C56" s="11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18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113"/>
      <c r="C57" s="116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19"/>
      <c r="AE57" s="7"/>
      <c r="AF57" s="9" t="s">
        <v>13</v>
      </c>
      <c r="AG57" s="10">
        <f>+AG56/AG55</f>
        <v>0</v>
      </c>
    </row>
    <row r="58" spans="2:33" x14ac:dyDescent="0.15">
      <c r="B58" s="60" t="s">
        <v>29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44820</v>
      </c>
      <c r="D62" s="46">
        <f>+C62+1</f>
        <v>44821</v>
      </c>
      <c r="E62" s="46">
        <f t="shared" ref="E62:AD62" si="12">+D62+1</f>
        <v>44822</v>
      </c>
      <c r="F62" s="46">
        <f t="shared" si="12"/>
        <v>44823</v>
      </c>
      <c r="G62" s="46">
        <f t="shared" si="12"/>
        <v>44824</v>
      </c>
      <c r="H62" s="46">
        <f t="shared" si="12"/>
        <v>44825</v>
      </c>
      <c r="I62" s="46">
        <f t="shared" si="12"/>
        <v>44826</v>
      </c>
      <c r="J62" s="46">
        <f t="shared" si="12"/>
        <v>44827</v>
      </c>
      <c r="K62" s="46">
        <f t="shared" si="12"/>
        <v>44828</v>
      </c>
      <c r="L62" s="46">
        <f t="shared" si="12"/>
        <v>44829</v>
      </c>
      <c r="M62" s="46">
        <f t="shared" si="12"/>
        <v>44830</v>
      </c>
      <c r="N62" s="46">
        <f t="shared" si="12"/>
        <v>44831</v>
      </c>
      <c r="O62" s="46">
        <f t="shared" si="12"/>
        <v>44832</v>
      </c>
      <c r="P62" s="46">
        <f t="shared" si="12"/>
        <v>44833</v>
      </c>
      <c r="Q62" s="46">
        <f t="shared" si="12"/>
        <v>44834</v>
      </c>
      <c r="R62" s="46">
        <f t="shared" si="12"/>
        <v>44835</v>
      </c>
      <c r="S62" s="46">
        <f t="shared" si="12"/>
        <v>44836</v>
      </c>
      <c r="T62" s="46">
        <f t="shared" si="12"/>
        <v>44837</v>
      </c>
      <c r="U62" s="46">
        <f t="shared" si="12"/>
        <v>44838</v>
      </c>
      <c r="V62" s="46">
        <f t="shared" si="12"/>
        <v>44839</v>
      </c>
      <c r="W62" s="46">
        <f>+V62+1</f>
        <v>44840</v>
      </c>
      <c r="X62" s="46">
        <f t="shared" si="12"/>
        <v>44841</v>
      </c>
      <c r="Y62" s="46">
        <f t="shared" si="12"/>
        <v>44842</v>
      </c>
      <c r="Z62" s="46">
        <f t="shared" si="12"/>
        <v>44843</v>
      </c>
      <c r="AA62" s="46">
        <f>+Z62+1</f>
        <v>44844</v>
      </c>
      <c r="AB62" s="46">
        <f t="shared" si="12"/>
        <v>44845</v>
      </c>
      <c r="AC62" s="46">
        <f>+AB62+1</f>
        <v>44846</v>
      </c>
      <c r="AD62" s="47">
        <f t="shared" si="12"/>
        <v>44847</v>
      </c>
      <c r="AE62" s="4"/>
      <c r="AF62" s="103">
        <f>+AF53+1</f>
        <v>7</v>
      </c>
      <c r="AG62" s="104"/>
    </row>
    <row r="63" spans="2:33" x14ac:dyDescent="0.15">
      <c r="B63" s="5" t="s">
        <v>8</v>
      </c>
      <c r="C63" s="26" t="str">
        <f>TEXT(WEEKDAY(+C62),"aaa")</f>
        <v>金</v>
      </c>
      <c r="D63" s="27" t="str">
        <f t="shared" ref="D63:AD63" si="13">TEXT(WEEKDAY(+D62),"aaa")</f>
        <v>土</v>
      </c>
      <c r="E63" s="27" t="str">
        <f t="shared" si="13"/>
        <v>日</v>
      </c>
      <c r="F63" s="27" t="str">
        <f t="shared" si="13"/>
        <v>月</v>
      </c>
      <c r="G63" s="27" t="str">
        <f t="shared" si="13"/>
        <v>火</v>
      </c>
      <c r="H63" s="27" t="str">
        <f t="shared" si="13"/>
        <v>水</v>
      </c>
      <c r="I63" s="27" t="str">
        <f t="shared" si="13"/>
        <v>木</v>
      </c>
      <c r="J63" s="27" t="str">
        <f t="shared" si="13"/>
        <v>金</v>
      </c>
      <c r="K63" s="27" t="str">
        <f t="shared" si="13"/>
        <v>土</v>
      </c>
      <c r="L63" s="27" t="str">
        <f t="shared" si="13"/>
        <v>日</v>
      </c>
      <c r="M63" s="27" t="str">
        <f t="shared" si="13"/>
        <v>月</v>
      </c>
      <c r="N63" s="27" t="str">
        <f t="shared" si="13"/>
        <v>火</v>
      </c>
      <c r="O63" s="27" t="str">
        <f t="shared" si="13"/>
        <v>水</v>
      </c>
      <c r="P63" s="27" t="str">
        <f t="shared" si="13"/>
        <v>木</v>
      </c>
      <c r="Q63" s="27" t="str">
        <f t="shared" si="13"/>
        <v>金</v>
      </c>
      <c r="R63" s="27" t="str">
        <f t="shared" si="13"/>
        <v>土</v>
      </c>
      <c r="S63" s="27" t="str">
        <f t="shared" si="13"/>
        <v>日</v>
      </c>
      <c r="T63" s="27" t="str">
        <f t="shared" si="13"/>
        <v>月</v>
      </c>
      <c r="U63" s="27" t="str">
        <f t="shared" si="13"/>
        <v>火</v>
      </c>
      <c r="V63" s="27" t="str">
        <f t="shared" si="13"/>
        <v>水</v>
      </c>
      <c r="W63" s="27" t="str">
        <f t="shared" si="13"/>
        <v>木</v>
      </c>
      <c r="X63" s="27" t="str">
        <f t="shared" si="13"/>
        <v>金</v>
      </c>
      <c r="Y63" s="27" t="str">
        <f t="shared" si="13"/>
        <v>土</v>
      </c>
      <c r="Z63" s="27" t="str">
        <f t="shared" si="13"/>
        <v>日</v>
      </c>
      <c r="AA63" s="27" t="str">
        <f t="shared" si="13"/>
        <v>月</v>
      </c>
      <c r="AB63" s="27" t="str">
        <f t="shared" si="13"/>
        <v>火</v>
      </c>
      <c r="AC63" s="27" t="str">
        <f t="shared" si="13"/>
        <v>水</v>
      </c>
      <c r="AD63" s="29" t="str">
        <f t="shared" si="13"/>
        <v>木</v>
      </c>
      <c r="AE63" s="7"/>
      <c r="AF63" s="61" t="s">
        <v>30</v>
      </c>
      <c r="AG63" s="8">
        <f>+COUNTA(C67:AD67)</f>
        <v>0</v>
      </c>
    </row>
    <row r="64" spans="2:33" ht="13.5" customHeight="1" x14ac:dyDescent="0.15">
      <c r="B64" s="94" t="s">
        <v>12</v>
      </c>
      <c r="C64" s="9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8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5"/>
      <c r="C65" s="98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9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96"/>
      <c r="C66" s="99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10"/>
      <c r="AE66" s="7"/>
      <c r="AF66" s="9" t="s">
        <v>13</v>
      </c>
      <c r="AG66" s="10">
        <f>+AG65/AG64</f>
        <v>0</v>
      </c>
    </row>
    <row r="67" spans="2:33" x14ac:dyDescent="0.15">
      <c r="B67" s="59" t="s">
        <v>29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44848</v>
      </c>
      <c r="D71" s="50">
        <f>+C71+1</f>
        <v>44849</v>
      </c>
      <c r="E71" s="50">
        <f t="shared" ref="E71:AD71" si="14">+D71+1</f>
        <v>44850</v>
      </c>
      <c r="F71" s="50">
        <f t="shared" si="14"/>
        <v>44851</v>
      </c>
      <c r="G71" s="50">
        <f t="shared" si="14"/>
        <v>44852</v>
      </c>
      <c r="H71" s="50">
        <f t="shared" si="14"/>
        <v>44853</v>
      </c>
      <c r="I71" s="50">
        <f t="shared" si="14"/>
        <v>44854</v>
      </c>
      <c r="J71" s="50">
        <f t="shared" si="14"/>
        <v>44855</v>
      </c>
      <c r="K71" s="50">
        <f t="shared" si="14"/>
        <v>44856</v>
      </c>
      <c r="L71" s="50">
        <f t="shared" si="14"/>
        <v>44857</v>
      </c>
      <c r="M71" s="50">
        <f t="shared" si="14"/>
        <v>44858</v>
      </c>
      <c r="N71" s="50">
        <f t="shared" si="14"/>
        <v>44859</v>
      </c>
      <c r="O71" s="50">
        <f t="shared" si="14"/>
        <v>44860</v>
      </c>
      <c r="P71" s="50">
        <f t="shared" si="14"/>
        <v>44861</v>
      </c>
      <c r="Q71" s="50">
        <f t="shared" si="14"/>
        <v>44862</v>
      </c>
      <c r="R71" s="50">
        <f t="shared" si="14"/>
        <v>44863</v>
      </c>
      <c r="S71" s="50">
        <f t="shared" si="14"/>
        <v>44864</v>
      </c>
      <c r="T71" s="50">
        <f t="shared" si="14"/>
        <v>44865</v>
      </c>
      <c r="U71" s="50">
        <f t="shared" si="14"/>
        <v>44866</v>
      </c>
      <c r="V71" s="50">
        <f t="shared" si="14"/>
        <v>44867</v>
      </c>
      <c r="W71" s="50">
        <f>+V71+1</f>
        <v>44868</v>
      </c>
      <c r="X71" s="50">
        <f t="shared" si="14"/>
        <v>44869</v>
      </c>
      <c r="Y71" s="50">
        <f t="shared" si="14"/>
        <v>44870</v>
      </c>
      <c r="Z71" s="50">
        <f t="shared" si="14"/>
        <v>44871</v>
      </c>
      <c r="AA71" s="50">
        <f>+Z71+1</f>
        <v>44872</v>
      </c>
      <c r="AB71" s="50">
        <f t="shared" si="14"/>
        <v>44873</v>
      </c>
      <c r="AC71" s="50">
        <f>+AB71+1</f>
        <v>44874</v>
      </c>
      <c r="AD71" s="51">
        <f t="shared" si="14"/>
        <v>44875</v>
      </c>
      <c r="AE71" s="4"/>
      <c r="AF71" s="103">
        <f>+AF62+1</f>
        <v>8</v>
      </c>
      <c r="AG71" s="104"/>
    </row>
    <row r="72" spans="2:33" x14ac:dyDescent="0.15">
      <c r="B72" s="21" t="s">
        <v>8</v>
      </c>
      <c r="C72" s="37" t="str">
        <f>TEXT(WEEKDAY(+C71),"aaa")</f>
        <v>金</v>
      </c>
      <c r="D72" s="38" t="str">
        <f t="shared" ref="D72:AD72" si="15">TEXT(WEEKDAY(+D71),"aaa")</f>
        <v>土</v>
      </c>
      <c r="E72" s="38" t="str">
        <f t="shared" si="15"/>
        <v>日</v>
      </c>
      <c r="F72" s="38" t="str">
        <f t="shared" si="15"/>
        <v>月</v>
      </c>
      <c r="G72" s="38" t="str">
        <f t="shared" si="15"/>
        <v>火</v>
      </c>
      <c r="H72" s="38" t="str">
        <f t="shared" si="15"/>
        <v>水</v>
      </c>
      <c r="I72" s="38" t="str">
        <f t="shared" si="15"/>
        <v>木</v>
      </c>
      <c r="J72" s="38" t="str">
        <f t="shared" si="15"/>
        <v>金</v>
      </c>
      <c r="K72" s="38" t="str">
        <f t="shared" si="15"/>
        <v>土</v>
      </c>
      <c r="L72" s="38" t="str">
        <f t="shared" si="15"/>
        <v>日</v>
      </c>
      <c r="M72" s="38" t="str">
        <f t="shared" si="15"/>
        <v>月</v>
      </c>
      <c r="N72" s="38" t="str">
        <f t="shared" si="15"/>
        <v>火</v>
      </c>
      <c r="O72" s="38" t="str">
        <f t="shared" si="15"/>
        <v>水</v>
      </c>
      <c r="P72" s="38" t="str">
        <f t="shared" si="15"/>
        <v>木</v>
      </c>
      <c r="Q72" s="38" t="str">
        <f t="shared" si="15"/>
        <v>金</v>
      </c>
      <c r="R72" s="38" t="str">
        <f t="shared" si="15"/>
        <v>土</v>
      </c>
      <c r="S72" s="38" t="str">
        <f t="shared" si="15"/>
        <v>日</v>
      </c>
      <c r="T72" s="38" t="str">
        <f t="shared" si="15"/>
        <v>月</v>
      </c>
      <c r="U72" s="38" t="str">
        <f t="shared" si="15"/>
        <v>火</v>
      </c>
      <c r="V72" s="38" t="str">
        <f t="shared" si="15"/>
        <v>水</v>
      </c>
      <c r="W72" s="38" t="str">
        <f t="shared" si="15"/>
        <v>木</v>
      </c>
      <c r="X72" s="38" t="str">
        <f t="shared" si="15"/>
        <v>金</v>
      </c>
      <c r="Y72" s="38" t="str">
        <f t="shared" si="15"/>
        <v>土</v>
      </c>
      <c r="Z72" s="38" t="str">
        <f t="shared" si="15"/>
        <v>日</v>
      </c>
      <c r="AA72" s="38" t="str">
        <f t="shared" si="15"/>
        <v>月</v>
      </c>
      <c r="AB72" s="38" t="str">
        <f t="shared" si="15"/>
        <v>火</v>
      </c>
      <c r="AC72" s="38" t="str">
        <f t="shared" si="15"/>
        <v>水</v>
      </c>
      <c r="AD72" s="40" t="str">
        <f t="shared" si="15"/>
        <v>木</v>
      </c>
      <c r="AE72" s="7"/>
      <c r="AF72" s="61" t="s">
        <v>30</v>
      </c>
      <c r="AG72" s="8">
        <f>+COUNTA(C76:AD76)</f>
        <v>0</v>
      </c>
    </row>
    <row r="73" spans="2:33" ht="13.5" customHeight="1" x14ac:dyDescent="0.15">
      <c r="B73" s="111" t="s">
        <v>12</v>
      </c>
      <c r="C73" s="11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17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2"/>
      <c r="C74" s="11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18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113"/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19"/>
      <c r="AE75" s="7"/>
      <c r="AF75" s="9" t="s">
        <v>13</v>
      </c>
      <c r="AG75" s="10">
        <f>+AG74/AG73</f>
        <v>0</v>
      </c>
    </row>
    <row r="76" spans="2:33" x14ac:dyDescent="0.15">
      <c r="B76" s="60" t="s">
        <v>29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44876</v>
      </c>
      <c r="D80" s="46">
        <f>+C80+1</f>
        <v>44877</v>
      </c>
      <c r="E80" s="46">
        <f t="shared" ref="E80:AD80" si="16">+D80+1</f>
        <v>44878</v>
      </c>
      <c r="F80" s="46">
        <f t="shared" si="16"/>
        <v>44879</v>
      </c>
      <c r="G80" s="46">
        <f t="shared" si="16"/>
        <v>44880</v>
      </c>
      <c r="H80" s="46">
        <f t="shared" si="16"/>
        <v>44881</v>
      </c>
      <c r="I80" s="46">
        <f t="shared" si="16"/>
        <v>44882</v>
      </c>
      <c r="J80" s="46">
        <f t="shared" si="16"/>
        <v>44883</v>
      </c>
      <c r="K80" s="46">
        <f t="shared" si="16"/>
        <v>44884</v>
      </c>
      <c r="L80" s="46">
        <f t="shared" si="16"/>
        <v>44885</v>
      </c>
      <c r="M80" s="46">
        <f t="shared" si="16"/>
        <v>44886</v>
      </c>
      <c r="N80" s="46">
        <f t="shared" si="16"/>
        <v>44887</v>
      </c>
      <c r="O80" s="46">
        <f t="shared" si="16"/>
        <v>44888</v>
      </c>
      <c r="P80" s="46">
        <f t="shared" si="16"/>
        <v>44889</v>
      </c>
      <c r="Q80" s="46">
        <f t="shared" si="16"/>
        <v>44890</v>
      </c>
      <c r="R80" s="46">
        <f t="shared" si="16"/>
        <v>44891</v>
      </c>
      <c r="S80" s="46">
        <f t="shared" si="16"/>
        <v>44892</v>
      </c>
      <c r="T80" s="46">
        <f t="shared" si="16"/>
        <v>44893</v>
      </c>
      <c r="U80" s="46">
        <f t="shared" si="16"/>
        <v>44894</v>
      </c>
      <c r="V80" s="46">
        <f t="shared" si="16"/>
        <v>44895</v>
      </c>
      <c r="W80" s="46">
        <f>+V80+1</f>
        <v>44896</v>
      </c>
      <c r="X80" s="46">
        <f t="shared" si="16"/>
        <v>44897</v>
      </c>
      <c r="Y80" s="46">
        <f t="shared" si="16"/>
        <v>44898</v>
      </c>
      <c r="Z80" s="46">
        <f t="shared" si="16"/>
        <v>44899</v>
      </c>
      <c r="AA80" s="46">
        <f>+Z80+1</f>
        <v>44900</v>
      </c>
      <c r="AB80" s="46">
        <f t="shared" si="16"/>
        <v>44901</v>
      </c>
      <c r="AC80" s="46">
        <f t="shared" si="16"/>
        <v>44902</v>
      </c>
      <c r="AD80" s="47">
        <f t="shared" si="16"/>
        <v>44903</v>
      </c>
      <c r="AE80" s="4"/>
      <c r="AF80" s="103">
        <f>+AF71+1</f>
        <v>9</v>
      </c>
      <c r="AG80" s="104"/>
    </row>
    <row r="81" spans="2:33" x14ac:dyDescent="0.15">
      <c r="B81" s="5" t="s">
        <v>8</v>
      </c>
      <c r="C81" s="26" t="str">
        <f>TEXT(WEEKDAY(+C80),"aaa")</f>
        <v>金</v>
      </c>
      <c r="D81" s="27" t="str">
        <f t="shared" ref="D81:AD81" si="17">TEXT(WEEKDAY(+D80),"aaa")</f>
        <v>土</v>
      </c>
      <c r="E81" s="27" t="str">
        <f t="shared" si="17"/>
        <v>日</v>
      </c>
      <c r="F81" s="27" t="str">
        <f t="shared" si="17"/>
        <v>月</v>
      </c>
      <c r="G81" s="27" t="str">
        <f t="shared" si="17"/>
        <v>火</v>
      </c>
      <c r="H81" s="27" t="str">
        <f t="shared" si="17"/>
        <v>水</v>
      </c>
      <c r="I81" s="27" t="str">
        <f t="shared" si="17"/>
        <v>木</v>
      </c>
      <c r="J81" s="27" t="str">
        <f t="shared" si="17"/>
        <v>金</v>
      </c>
      <c r="K81" s="27" t="str">
        <f t="shared" si="17"/>
        <v>土</v>
      </c>
      <c r="L81" s="27" t="str">
        <f t="shared" si="17"/>
        <v>日</v>
      </c>
      <c r="M81" s="27" t="str">
        <f t="shared" si="17"/>
        <v>月</v>
      </c>
      <c r="N81" s="27" t="str">
        <f t="shared" si="17"/>
        <v>火</v>
      </c>
      <c r="O81" s="27" t="str">
        <f t="shared" si="17"/>
        <v>水</v>
      </c>
      <c r="P81" s="27" t="str">
        <f t="shared" si="17"/>
        <v>木</v>
      </c>
      <c r="Q81" s="27" t="str">
        <f t="shared" si="17"/>
        <v>金</v>
      </c>
      <c r="R81" s="27" t="str">
        <f t="shared" si="17"/>
        <v>土</v>
      </c>
      <c r="S81" s="27" t="str">
        <f t="shared" si="17"/>
        <v>日</v>
      </c>
      <c r="T81" s="27" t="str">
        <f t="shared" si="17"/>
        <v>月</v>
      </c>
      <c r="U81" s="27" t="str">
        <f t="shared" si="17"/>
        <v>火</v>
      </c>
      <c r="V81" s="27" t="str">
        <f t="shared" si="17"/>
        <v>水</v>
      </c>
      <c r="W81" s="27" t="str">
        <f t="shared" si="17"/>
        <v>木</v>
      </c>
      <c r="X81" s="27" t="str">
        <f t="shared" si="17"/>
        <v>金</v>
      </c>
      <c r="Y81" s="27" t="str">
        <f t="shared" si="17"/>
        <v>土</v>
      </c>
      <c r="Z81" s="27" t="str">
        <f t="shared" si="17"/>
        <v>日</v>
      </c>
      <c r="AA81" s="27" t="str">
        <f t="shared" si="17"/>
        <v>月</v>
      </c>
      <c r="AB81" s="27" t="str">
        <f t="shared" si="17"/>
        <v>火</v>
      </c>
      <c r="AC81" s="27" t="str">
        <f t="shared" si="17"/>
        <v>水</v>
      </c>
      <c r="AD81" s="29" t="str">
        <f t="shared" si="17"/>
        <v>木</v>
      </c>
      <c r="AE81" s="7"/>
      <c r="AF81" s="61" t="s">
        <v>30</v>
      </c>
      <c r="AG81" s="8">
        <f>+COUNTA(C85:AD85)</f>
        <v>0</v>
      </c>
    </row>
    <row r="82" spans="2:33" ht="13.5" customHeight="1" x14ac:dyDescent="0.15">
      <c r="B82" s="94" t="s">
        <v>12</v>
      </c>
      <c r="C82" s="9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8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95"/>
      <c r="C83" s="98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9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96"/>
      <c r="C84" s="99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10"/>
      <c r="AE84" s="7"/>
      <c r="AF84" s="9" t="s">
        <v>13</v>
      </c>
      <c r="AG84" s="10">
        <f>+AG83/AG82</f>
        <v>0</v>
      </c>
    </row>
    <row r="85" spans="2:33" x14ac:dyDescent="0.15">
      <c r="B85" s="59" t="s">
        <v>29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S3:T3"/>
    <mergeCell ref="U3:V3"/>
    <mergeCell ref="W3:X3"/>
    <mergeCell ref="Y3:Z3"/>
    <mergeCell ref="AB3:AF3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88"/>
  <sheetViews>
    <sheetView tabSelected="1" view="pageBreakPreview" zoomScaleNormal="100" zoomScaleSheetLayoutView="100" workbookViewId="0">
      <selection activeCell="AI15" sqref="AI15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16</v>
      </c>
      <c r="M1" s="58" t="s">
        <v>26</v>
      </c>
      <c r="AG1" s="15" t="s">
        <v>17</v>
      </c>
    </row>
    <row r="2" spans="2:35" ht="13.5" customHeight="1" x14ac:dyDescent="0.15">
      <c r="Q2" s="2"/>
      <c r="S2" s="53"/>
      <c r="T2" s="54"/>
      <c r="U2" s="63" t="s">
        <v>2</v>
      </c>
      <c r="V2" s="64"/>
      <c r="W2" s="63" t="s">
        <v>14</v>
      </c>
      <c r="X2" s="64"/>
      <c r="Y2" s="65" t="s">
        <v>22</v>
      </c>
      <c r="Z2" s="66"/>
      <c r="AB2" s="67" t="s">
        <v>23</v>
      </c>
      <c r="AC2" s="65"/>
      <c r="AD2" s="65"/>
      <c r="AE2" s="65"/>
      <c r="AF2" s="65"/>
      <c r="AG2" s="8" t="s">
        <v>24</v>
      </c>
    </row>
    <row r="3" spans="2:35" ht="13.5" customHeight="1" thickBot="1" x14ac:dyDescent="0.2">
      <c r="B3" s="120" t="s">
        <v>3</v>
      </c>
      <c r="C3" s="120"/>
      <c r="D3" s="120"/>
      <c r="E3" s="120"/>
      <c r="F3" s="1" t="s">
        <v>19</v>
      </c>
      <c r="G3" s="57" t="s">
        <v>28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68" t="s">
        <v>0</v>
      </c>
      <c r="T3" s="69"/>
      <c r="U3" s="70">
        <f>+AG10+AG19+AG28+AG37+AG46+AG55+AG64+AG73+AG82</f>
        <v>241</v>
      </c>
      <c r="V3" s="71"/>
      <c r="W3" s="72">
        <f>+AG11+AG20+AG29+AG38+AG47+AG56+AG65+AG74+AG83</f>
        <v>69</v>
      </c>
      <c r="X3" s="69"/>
      <c r="Y3" s="73">
        <f>+W3/U3</f>
        <v>0.2863070539419087</v>
      </c>
      <c r="Z3" s="74"/>
      <c r="AB3" s="75" t="s">
        <v>5</v>
      </c>
      <c r="AC3" s="76"/>
      <c r="AD3" s="76"/>
      <c r="AE3" s="76"/>
      <c r="AF3" s="76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120" t="s">
        <v>18</v>
      </c>
      <c r="C4" s="120"/>
      <c r="D4" s="120"/>
      <c r="E4" s="120"/>
      <c r="F4" s="1" t="s">
        <v>19</v>
      </c>
      <c r="G4" s="122">
        <v>43668</v>
      </c>
      <c r="H4" s="123"/>
      <c r="I4" s="123"/>
      <c r="J4" s="124"/>
      <c r="R4" s="2"/>
      <c r="S4" s="87" t="s">
        <v>10</v>
      </c>
      <c r="T4" s="88"/>
      <c r="U4" s="89">
        <f>+U3</f>
        <v>241</v>
      </c>
      <c r="V4" s="90"/>
      <c r="W4" s="91">
        <f>+AG13+AG22+AG31+AG40+AG49+AG58+AG67+AG76+AG85</f>
        <v>58</v>
      </c>
      <c r="X4" s="88"/>
      <c r="Y4" s="92">
        <f>+W4/U4</f>
        <v>0.24066390041493776</v>
      </c>
      <c r="Z4" s="93"/>
      <c r="AB4" s="77" t="s">
        <v>6</v>
      </c>
      <c r="AC4" s="78"/>
      <c r="AD4" s="78"/>
      <c r="AE4" s="78"/>
      <c r="AF4" s="78"/>
      <c r="AG4" s="55">
        <f>+AI4-W4</f>
        <v>3</v>
      </c>
      <c r="AI4" s="52">
        <f>ROUNDUP(+U4*0.25,0)</f>
        <v>61</v>
      </c>
    </row>
    <row r="5" spans="2:35" ht="13.5" customHeight="1" x14ac:dyDescent="0.15">
      <c r="B5" s="121" t="s">
        <v>27</v>
      </c>
      <c r="C5" s="121"/>
      <c r="D5" s="121"/>
      <c r="E5" s="121"/>
      <c r="F5" s="1" t="s">
        <v>19</v>
      </c>
      <c r="G5" s="79">
        <v>43917</v>
      </c>
      <c r="H5" s="79"/>
      <c r="I5" s="79"/>
      <c r="J5" s="79"/>
      <c r="L5" s="80" t="s">
        <v>1</v>
      </c>
      <c r="M5" s="80"/>
      <c r="N5" s="80"/>
      <c r="O5" s="1" t="s">
        <v>19</v>
      </c>
      <c r="P5" s="81">
        <f>+G5-G4+1</f>
        <v>250</v>
      </c>
      <c r="Q5" s="81"/>
      <c r="R5" s="81"/>
      <c r="AA5" s="16"/>
      <c r="AB5" s="82" t="s">
        <v>7</v>
      </c>
      <c r="AC5" s="83"/>
      <c r="AD5" s="83"/>
      <c r="AE5" s="83"/>
      <c r="AF5" s="83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103">
        <v>1</v>
      </c>
      <c r="AG8" s="104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30</v>
      </c>
      <c r="AG9" s="8">
        <f>+COUNTA(C13:AD13)</f>
        <v>3</v>
      </c>
    </row>
    <row r="10" spans="2:35" ht="13.5" customHeight="1" x14ac:dyDescent="0.15">
      <c r="B10" s="94" t="s">
        <v>12</v>
      </c>
      <c r="C10" s="97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8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95"/>
      <c r="C11" s="98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9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96"/>
      <c r="C12" s="99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10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29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20</v>
      </c>
      <c r="Z13" s="24" t="s">
        <v>20</v>
      </c>
      <c r="AA13" s="24" t="s">
        <v>20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103">
        <f>+AF8+1</f>
        <v>2</v>
      </c>
      <c r="AG17" s="104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111" t="s">
        <v>12</v>
      </c>
      <c r="C19" s="11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17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112"/>
      <c r="C20" s="11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18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113"/>
      <c r="C21" s="11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19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29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25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103">
        <f>+AF17+1</f>
        <v>3</v>
      </c>
      <c r="AG26" s="104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94" t="s">
        <v>12</v>
      </c>
      <c r="C28" s="97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8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95"/>
      <c r="C29" s="98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9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96"/>
      <c r="C30" s="99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10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29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103">
        <f>+AF26+1</f>
        <v>4</v>
      </c>
      <c r="AG35" s="104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111" t="s">
        <v>12</v>
      </c>
      <c r="C37" s="11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17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112"/>
      <c r="C38" s="11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18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113"/>
      <c r="C39" s="11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19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29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103">
        <f>+AF35+1</f>
        <v>5</v>
      </c>
      <c r="AG44" s="104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94" t="s">
        <v>12</v>
      </c>
      <c r="C46" s="9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8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95"/>
      <c r="C47" s="98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9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96"/>
      <c r="C48" s="99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10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29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25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103">
        <f>+AF44+1</f>
        <v>6</v>
      </c>
      <c r="AG53" s="104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29</v>
      </c>
      <c r="AG54" s="8">
        <f>+COUNTA(C58:AD58)</f>
        <v>6</v>
      </c>
    </row>
    <row r="55" spans="2:33" ht="13.5" customHeight="1" x14ac:dyDescent="0.15">
      <c r="B55" s="111" t="s">
        <v>12</v>
      </c>
      <c r="C55" s="11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17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112"/>
      <c r="C56" s="11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18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113"/>
      <c r="C57" s="116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19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29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21</v>
      </c>
      <c r="X58" s="35" t="s">
        <v>21</v>
      </c>
      <c r="Y58" s="35" t="s">
        <v>21</v>
      </c>
      <c r="Z58" s="35" t="s">
        <v>21</v>
      </c>
      <c r="AA58" s="35" t="s">
        <v>21</v>
      </c>
      <c r="AB58" s="35" t="s">
        <v>21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103">
        <f>+AF53+1</f>
        <v>7</v>
      </c>
      <c r="AG62" s="104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94" t="s">
        <v>12</v>
      </c>
      <c r="C64" s="9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8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95"/>
      <c r="C65" s="98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9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96"/>
      <c r="C66" s="99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10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29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103">
        <f>+AF62+1</f>
        <v>8</v>
      </c>
      <c r="AG71" s="104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111" t="s">
        <v>12</v>
      </c>
      <c r="C73" s="11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17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112"/>
      <c r="C74" s="115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18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113"/>
      <c r="C75" s="11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19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29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25</v>
      </c>
      <c r="Z78" s="42" t="s">
        <v>25</v>
      </c>
      <c r="AA78" s="42" t="s">
        <v>25</v>
      </c>
      <c r="AB78" s="42" t="s">
        <v>25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103">
        <f>+AF71+1</f>
        <v>9</v>
      </c>
      <c r="AG80" s="104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94" t="s">
        <v>12</v>
      </c>
      <c r="C82" s="9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8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95"/>
      <c r="C83" s="98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9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96"/>
      <c r="C84" s="99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10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29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25</v>
      </c>
      <c r="D87" s="30" t="s">
        <v>25</v>
      </c>
      <c r="E87" s="30" t="s">
        <v>25</v>
      </c>
      <c r="F87" s="30" t="s">
        <v>25</v>
      </c>
      <c r="G87" s="30" t="s">
        <v>25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7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">
      <formula1>"中止,夏休,冬休"</formula1>
    </dataValidation>
    <dataValidation type="list" showInputMessage="1" showErrorMessage="1" sqref="C87:AD87">
      <formula1>"休,雨"</formula1>
    </dataValidation>
    <dataValidation type="list" showInputMessage="1" showErrorMessage="1" sqref="C13:AD13 C22:AD22 C31:AD31 C40:AD40 C49:AD49 C58:AD58 C67:AD67 C76:AD76">
      <formula1>"中止,夏休,冬休"</formula1>
    </dataValidation>
    <dataValidation type="list" showInputMessage="1" showErrorMessage="1" sqref="C14:AD14 C23:AD23 C32:AD32 C41:AD41 C50:AD50 C59:AD59 C68:AD68 C77:AD77 C86:AD86">
      <formula1>"休"</formula1>
    </dataValidation>
    <dataValidation type="list" showInputMessage="1" showErrorMessage="1" sqref="C15:AD15 C24:AD24 C33:AD33 C42:AD42 C51:AD51 C60:AD60 C69:AD69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</cp:lastModifiedBy>
  <cp:lastPrinted>2022-03-08T23:49:19Z</cp:lastPrinted>
  <dcterms:created xsi:type="dcterms:W3CDTF">2018-12-07T04:03:56Z</dcterms:created>
  <dcterms:modified xsi:type="dcterms:W3CDTF">2022-03-08T23:53:53Z</dcterms:modified>
</cp:coreProperties>
</file>