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<sst xmlns="http://schemas.openxmlformats.org/spreadsheetml/2006/main" count="41" uniqueCount="31">
  <si>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</si>
  <si>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</si>
  <si>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</si>
  <si>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</si>
  <si>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事務局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</si>
  <si>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</si>
  <si>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</si>
  <si>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</si>
  <si>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</si>
  <si>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</si>
  <si>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</si>
  <si>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</si>
  <si>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</si>
  <si>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</si>
  <si>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</si>
  <si>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</si>
  <si>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</si>
  <si>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</si>
  <si>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</si>
  <si>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</si>
  <si>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</si>
  <si>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</si>
  <si>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</si>
  <si>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</si>
  <si>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</si>
  <si>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</si>
  <si>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</si>
  <si>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</si>
  <si>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</si>
  <si>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</si>
  <si>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（平成28年4月1日現在）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</si>
</sst>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/>
      <protection/>
    </xf>
    <xf numFmtId="196" fontId="3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98" fontId="4" fillId="0" borderId="12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center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2"/>
  <sheetViews>
    <sheetView showGridLines="0" tabSelected="1" zoomScalePageLayoutView="0" workbookViewId="0" topLeftCell="A1">
      <selection activeCell="P7" sqref="P7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6384" width="10.66015625" style="1" customWidth="1"/>
  </cols>
  <sheetData>
    <row r="1" spans="1:14" ht="17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</row>
    <row r="3" spans="1:14" ht="13.5" customHeight="1">
      <c r="A3" s="5"/>
      <c r="B3" s="33" t="s">
        <v>2</v>
      </c>
      <c r="C3" s="34"/>
      <c r="D3" s="33" t="s">
        <v>17</v>
      </c>
      <c r="E3" s="34"/>
      <c r="F3" s="33" t="s">
        <v>18</v>
      </c>
      <c r="G3" s="34"/>
      <c r="H3" s="33" t="s">
        <v>19</v>
      </c>
      <c r="I3" s="34"/>
      <c r="J3" s="33" t="s">
        <v>20</v>
      </c>
      <c r="K3" s="34"/>
      <c r="L3" s="33" t="s">
        <v>21</v>
      </c>
      <c r="M3" s="34"/>
      <c r="N3" s="6" t="s">
        <v>0</v>
      </c>
    </row>
    <row r="4" spans="1:14" ht="11.25" customHeight="1">
      <c r="A4" s="7" t="s">
        <v>1</v>
      </c>
      <c r="B4" s="35"/>
      <c r="C4" s="36"/>
      <c r="D4" s="35"/>
      <c r="E4" s="36"/>
      <c r="F4" s="35"/>
      <c r="G4" s="36"/>
      <c r="H4" s="35"/>
      <c r="I4" s="36"/>
      <c r="J4" s="35"/>
      <c r="K4" s="36"/>
      <c r="L4" s="35"/>
      <c r="M4" s="36"/>
      <c r="N4" s="8" t="s">
        <v>8</v>
      </c>
    </row>
    <row r="5" spans="1:14" ht="22.5" customHeight="1">
      <c r="A5" s="9"/>
      <c r="B5" s="25" t="s">
        <v>27</v>
      </c>
      <c r="C5" s="26" t="s">
        <v>28</v>
      </c>
      <c r="D5" s="25" t="s">
        <v>27</v>
      </c>
      <c r="E5" s="26" t="s">
        <v>3</v>
      </c>
      <c r="F5" s="25" t="s">
        <v>27</v>
      </c>
      <c r="G5" s="26" t="s">
        <v>3</v>
      </c>
      <c r="H5" s="25" t="s">
        <v>27</v>
      </c>
      <c r="I5" s="26" t="s">
        <v>3</v>
      </c>
      <c r="J5" s="25" t="s">
        <v>27</v>
      </c>
      <c r="K5" s="26" t="s">
        <v>3</v>
      </c>
      <c r="L5" s="25" t="s">
        <v>27</v>
      </c>
      <c r="M5" s="26" t="s">
        <v>3</v>
      </c>
      <c r="N5" s="27" t="s">
        <v>29</v>
      </c>
    </row>
    <row r="6" spans="1:14" ht="21" customHeight="1">
      <c r="A6" s="19" t="s">
        <v>2</v>
      </c>
      <c r="B6" s="29">
        <f>SUM(B7:B21)</f>
        <v>5506</v>
      </c>
      <c r="C6" s="28">
        <v>1</v>
      </c>
      <c r="D6" s="22">
        <f>SUM(D7:D21)</f>
        <v>997</v>
      </c>
      <c r="E6" s="23">
        <f>D6/$B$6</f>
        <v>0.1810751907010534</v>
      </c>
      <c r="F6" s="22">
        <f>SUM(F7:F21)</f>
        <v>1441</v>
      </c>
      <c r="G6" s="23">
        <f>F6/$B$6</f>
        <v>0.26171449328005814</v>
      </c>
      <c r="H6" s="22">
        <f>SUM(H7:H21)</f>
        <v>1665</v>
      </c>
      <c r="I6" s="23">
        <f>H6/$B$6</f>
        <v>0.3023973846712677</v>
      </c>
      <c r="J6" s="22">
        <f>SUM(J7:J21)</f>
        <v>1366</v>
      </c>
      <c r="K6" s="23">
        <f>J6/$B$6</f>
        <v>0.24809298946603706</v>
      </c>
      <c r="L6" s="22">
        <f>SUM(L7:L21)</f>
        <v>37</v>
      </c>
      <c r="M6" s="23">
        <f>L6/$B$6</f>
        <v>0.006719941881583727</v>
      </c>
      <c r="N6" s="16">
        <f>(B7*N7+B8*N8+B9*N9+B11*N11+B13*N13+B15*N15+B16*N16+B17*N17+B18*N18+B19*N19+B20*N20)/B6</f>
        <v>40.9211496549219</v>
      </c>
    </row>
    <row r="7" spans="1:14" ht="18.75" customHeight="1">
      <c r="A7" s="12" t="s">
        <v>11</v>
      </c>
      <c r="B7" s="30">
        <v>2678</v>
      </c>
      <c r="C7" s="28">
        <v>1</v>
      </c>
      <c r="D7" s="18">
        <v>446</v>
      </c>
      <c r="E7" s="24">
        <f>D7/$B$7</f>
        <v>0.16654219566840925</v>
      </c>
      <c r="F7" s="18">
        <v>727</v>
      </c>
      <c r="G7" s="24">
        <f>F7/$B$7</f>
        <v>0.2714712471994025</v>
      </c>
      <c r="H7" s="18">
        <v>800</v>
      </c>
      <c r="I7" s="24">
        <f>H7/$B$7</f>
        <v>0.29873039581777444</v>
      </c>
      <c r="J7" s="18">
        <v>694</v>
      </c>
      <c r="K7" s="24">
        <f>J7/$B$7</f>
        <v>0.2591486183719193</v>
      </c>
      <c r="L7" s="18">
        <v>11</v>
      </c>
      <c r="M7" s="24">
        <f>L7/$B$7</f>
        <v>0.004107542942494399</v>
      </c>
      <c r="N7" s="17">
        <v>41.12</v>
      </c>
    </row>
    <row r="8" spans="1:14" ht="18.75" customHeight="1">
      <c r="A8" s="12" t="s">
        <v>12</v>
      </c>
      <c r="B8" s="30">
        <v>29</v>
      </c>
      <c r="C8" s="28">
        <v>1</v>
      </c>
      <c r="D8" s="18">
        <v>3</v>
      </c>
      <c r="E8" s="24">
        <f>D8/$B$8</f>
        <v>0.10344827586206896</v>
      </c>
      <c r="F8" s="18">
        <v>8</v>
      </c>
      <c r="G8" s="24">
        <f>F8/$B$8</f>
        <v>0.27586206896551724</v>
      </c>
      <c r="H8" s="18">
        <v>12</v>
      </c>
      <c r="I8" s="24">
        <f>H8/$B$8</f>
        <v>0.41379310344827586</v>
      </c>
      <c r="J8" s="18">
        <v>6</v>
      </c>
      <c r="K8" s="24">
        <f>J8/$B$8</f>
        <v>0.20689655172413793</v>
      </c>
      <c r="L8" s="18">
        <v>0</v>
      </c>
      <c r="M8" s="24">
        <f>L8/$B$8</f>
        <v>0</v>
      </c>
      <c r="N8" s="17">
        <v>42.38</v>
      </c>
    </row>
    <row r="9" spans="1:14" ht="14.25" customHeight="1">
      <c r="A9" s="10" t="s">
        <v>23</v>
      </c>
      <c r="B9" s="37">
        <v>14</v>
      </c>
      <c r="C9" s="38">
        <v>1</v>
      </c>
      <c r="D9" s="39">
        <v>4</v>
      </c>
      <c r="E9" s="40">
        <f>D9/$B$9</f>
        <v>0.2857142857142857</v>
      </c>
      <c r="F9" s="39">
        <v>1</v>
      </c>
      <c r="G9" s="40">
        <f>F9/$B$9</f>
        <v>0.07142857142857142</v>
      </c>
      <c r="H9" s="39">
        <v>5</v>
      </c>
      <c r="I9" s="40">
        <f>H9/$B$9</f>
        <v>0.35714285714285715</v>
      </c>
      <c r="J9" s="39">
        <v>4</v>
      </c>
      <c r="K9" s="40">
        <f>J9/$B$9</f>
        <v>0.2857142857142857</v>
      </c>
      <c r="L9" s="41">
        <v>0</v>
      </c>
      <c r="M9" s="40">
        <f>L9/$B$9</f>
        <v>0</v>
      </c>
      <c r="N9" s="42">
        <v>39.21</v>
      </c>
    </row>
    <row r="10" spans="1:14" ht="14.25" customHeight="1">
      <c r="A10" s="11" t="s">
        <v>13</v>
      </c>
      <c r="B10" s="37"/>
      <c r="C10" s="38"/>
      <c r="D10" s="39"/>
      <c r="E10" s="40"/>
      <c r="F10" s="39"/>
      <c r="G10" s="40"/>
      <c r="H10" s="39"/>
      <c r="I10" s="40"/>
      <c r="J10" s="39"/>
      <c r="K10" s="40"/>
      <c r="L10" s="41"/>
      <c r="M10" s="40"/>
      <c r="N10" s="43"/>
    </row>
    <row r="11" spans="1:14" ht="14.25" customHeight="1">
      <c r="A11" s="10" t="s">
        <v>24</v>
      </c>
      <c r="B11" s="37">
        <v>13</v>
      </c>
      <c r="C11" s="38">
        <v>1</v>
      </c>
      <c r="D11" s="41">
        <v>0</v>
      </c>
      <c r="E11" s="40">
        <f>D11/$B$11</f>
        <v>0</v>
      </c>
      <c r="F11" s="41">
        <v>0</v>
      </c>
      <c r="G11" s="40">
        <f>F11/$B$11</f>
        <v>0</v>
      </c>
      <c r="H11" s="44">
        <v>1</v>
      </c>
      <c r="I11" s="40">
        <f>H11/$B$11</f>
        <v>0.07692307692307693</v>
      </c>
      <c r="J11" s="39">
        <v>12</v>
      </c>
      <c r="K11" s="40">
        <f>J11/$B$11</f>
        <v>0.9230769230769231</v>
      </c>
      <c r="L11" s="41">
        <v>0</v>
      </c>
      <c r="M11" s="40">
        <f>L11/$B$11</f>
        <v>0</v>
      </c>
      <c r="N11" s="42">
        <v>54.38</v>
      </c>
    </row>
    <row r="12" spans="1:14" ht="14.25" customHeight="1">
      <c r="A12" s="20" t="s">
        <v>14</v>
      </c>
      <c r="B12" s="37"/>
      <c r="C12" s="38"/>
      <c r="D12" s="41"/>
      <c r="E12" s="40"/>
      <c r="F12" s="41"/>
      <c r="G12" s="40"/>
      <c r="H12" s="44"/>
      <c r="I12" s="40"/>
      <c r="J12" s="39"/>
      <c r="K12" s="40"/>
      <c r="L12" s="41"/>
      <c r="M12" s="40"/>
      <c r="N12" s="43"/>
    </row>
    <row r="13" spans="1:14" ht="14.25" customHeight="1">
      <c r="A13" s="10" t="s">
        <v>25</v>
      </c>
      <c r="B13" s="37">
        <v>16</v>
      </c>
      <c r="C13" s="38">
        <v>1</v>
      </c>
      <c r="D13" s="39">
        <v>0</v>
      </c>
      <c r="E13" s="40">
        <f>D13/$B$13</f>
        <v>0</v>
      </c>
      <c r="F13" s="45">
        <v>1</v>
      </c>
      <c r="G13" s="40">
        <f>F13/$B$13</f>
        <v>0.0625</v>
      </c>
      <c r="H13" s="45">
        <v>6</v>
      </c>
      <c r="I13" s="40">
        <f>H13/$B$13</f>
        <v>0.375</v>
      </c>
      <c r="J13" s="45">
        <v>9</v>
      </c>
      <c r="K13" s="40">
        <f>J13/$B$13</f>
        <v>0.5625</v>
      </c>
      <c r="L13" s="41">
        <v>0</v>
      </c>
      <c r="M13" s="40">
        <f>L13/$B$13</f>
        <v>0</v>
      </c>
      <c r="N13" s="42">
        <v>48.75</v>
      </c>
    </row>
    <row r="14" spans="1:14" ht="14.25" customHeight="1">
      <c r="A14" s="11" t="s">
        <v>4</v>
      </c>
      <c r="B14" s="37"/>
      <c r="C14" s="38"/>
      <c r="D14" s="39"/>
      <c r="E14" s="40"/>
      <c r="F14" s="45"/>
      <c r="G14" s="40"/>
      <c r="H14" s="45"/>
      <c r="I14" s="40"/>
      <c r="J14" s="45"/>
      <c r="K14" s="40"/>
      <c r="L14" s="41"/>
      <c r="M14" s="40"/>
      <c r="N14" s="43"/>
    </row>
    <row r="15" spans="1:14" ht="18.75" customHeight="1">
      <c r="A15" s="12" t="s">
        <v>5</v>
      </c>
      <c r="B15" s="30">
        <v>874</v>
      </c>
      <c r="C15" s="28">
        <v>1</v>
      </c>
      <c r="D15" s="18">
        <v>209</v>
      </c>
      <c r="E15" s="24">
        <f>D15/$B$15</f>
        <v>0.2391304347826087</v>
      </c>
      <c r="F15" s="18">
        <v>297</v>
      </c>
      <c r="G15" s="24">
        <f>F15/$B$15</f>
        <v>0.33981693363844395</v>
      </c>
      <c r="H15" s="18">
        <v>224</v>
      </c>
      <c r="I15" s="24">
        <f>H15/$B$15</f>
        <v>0.2562929061784897</v>
      </c>
      <c r="J15" s="18">
        <v>131</v>
      </c>
      <c r="K15" s="24">
        <f>J15/$B$15</f>
        <v>0.14988558352402745</v>
      </c>
      <c r="L15" s="18">
        <v>13</v>
      </c>
      <c r="M15" s="24">
        <f>L15/$B$15</f>
        <v>0.014874141876430207</v>
      </c>
      <c r="N15" s="17">
        <v>38.15</v>
      </c>
    </row>
    <row r="16" spans="1:14" ht="18.75" customHeight="1">
      <c r="A16" s="12" t="s">
        <v>6</v>
      </c>
      <c r="B16" s="30">
        <v>269</v>
      </c>
      <c r="C16" s="28">
        <v>1</v>
      </c>
      <c r="D16" s="18">
        <v>32</v>
      </c>
      <c r="E16" s="24">
        <f>D16/$B$16</f>
        <v>0.11895910780669144</v>
      </c>
      <c r="F16" s="18">
        <v>53</v>
      </c>
      <c r="G16" s="24">
        <f>F16/$B$16</f>
        <v>0.1970260223048327</v>
      </c>
      <c r="H16" s="18">
        <v>113</v>
      </c>
      <c r="I16" s="24">
        <f>H16/$B$16</f>
        <v>0.4200743494423792</v>
      </c>
      <c r="J16" s="18">
        <v>64</v>
      </c>
      <c r="K16" s="24">
        <f>J16/$B$16</f>
        <v>0.2379182156133829</v>
      </c>
      <c r="L16" s="18">
        <v>7</v>
      </c>
      <c r="M16" s="24">
        <f>L16/$B$16</f>
        <v>0.026022304832713755</v>
      </c>
      <c r="N16" s="17">
        <v>43.17</v>
      </c>
    </row>
    <row r="17" spans="1:14" ht="18.75" customHeight="1">
      <c r="A17" s="12" t="s">
        <v>7</v>
      </c>
      <c r="B17" s="30">
        <v>418</v>
      </c>
      <c r="C17" s="28">
        <v>1</v>
      </c>
      <c r="D17" s="18">
        <v>106</v>
      </c>
      <c r="E17" s="24">
        <f>D17/$B$17</f>
        <v>0.2535885167464115</v>
      </c>
      <c r="F17" s="18">
        <v>87</v>
      </c>
      <c r="G17" s="24">
        <f>F17/$B$17</f>
        <v>0.20813397129186603</v>
      </c>
      <c r="H17" s="18">
        <v>97</v>
      </c>
      <c r="I17" s="24">
        <f>H17/$B$17</f>
        <v>0.23205741626794257</v>
      </c>
      <c r="J17" s="18">
        <v>127</v>
      </c>
      <c r="K17" s="24">
        <f>J17/$B$17</f>
        <v>0.3038277511961722</v>
      </c>
      <c r="L17" s="18">
        <v>1</v>
      </c>
      <c r="M17" s="24">
        <f>L17/$B$17</f>
        <v>0.0023923444976076554</v>
      </c>
      <c r="N17" s="17">
        <v>40.75</v>
      </c>
    </row>
    <row r="18" spans="1:14" ht="18.75" customHeight="1">
      <c r="A18" s="12" t="s">
        <v>26</v>
      </c>
      <c r="B18" s="30">
        <v>123</v>
      </c>
      <c r="C18" s="28">
        <v>1</v>
      </c>
      <c r="D18" s="18">
        <v>7</v>
      </c>
      <c r="E18" s="24">
        <f>D18/$B$18</f>
        <v>0.056910569105691054</v>
      </c>
      <c r="F18" s="18">
        <v>41</v>
      </c>
      <c r="G18" s="24">
        <f>F18/$B$18</f>
        <v>0.3333333333333333</v>
      </c>
      <c r="H18" s="18">
        <v>53</v>
      </c>
      <c r="I18" s="24">
        <f>H18/$B$18</f>
        <v>0.43089430894308944</v>
      </c>
      <c r="J18" s="18">
        <v>22</v>
      </c>
      <c r="K18" s="24">
        <f>J18/$B$18</f>
        <v>0.17886178861788618</v>
      </c>
      <c r="L18" s="31">
        <v>0</v>
      </c>
      <c r="M18" s="24">
        <f>L18/$B$18</f>
        <v>0</v>
      </c>
      <c r="N18" s="17">
        <v>41.83</v>
      </c>
    </row>
    <row r="19" spans="1:14" ht="18.75" customHeight="1">
      <c r="A19" s="12" t="s">
        <v>9</v>
      </c>
      <c r="B19" s="30">
        <v>503</v>
      </c>
      <c r="C19" s="28">
        <v>1</v>
      </c>
      <c r="D19" s="18">
        <v>166</v>
      </c>
      <c r="E19" s="24">
        <f>D19/$B$19</f>
        <v>0.33001988071570576</v>
      </c>
      <c r="F19" s="18">
        <v>143</v>
      </c>
      <c r="G19" s="24">
        <f>F19/$B$19</f>
        <v>0.28429423459244535</v>
      </c>
      <c r="H19" s="18">
        <v>110</v>
      </c>
      <c r="I19" s="24">
        <f>H19/$B$19</f>
        <v>0.21868787276341947</v>
      </c>
      <c r="J19" s="18">
        <v>84</v>
      </c>
      <c r="K19" s="24">
        <f>J19/$B$19</f>
        <v>0.16699801192842942</v>
      </c>
      <c r="L19" s="31">
        <v>0</v>
      </c>
      <c r="M19" s="24">
        <f>L19/$B$19</f>
        <v>0</v>
      </c>
      <c r="N19" s="17">
        <v>36.79</v>
      </c>
    </row>
    <row r="20" spans="1:14" ht="14.25" customHeight="1">
      <c r="A20" s="21" t="s">
        <v>15</v>
      </c>
      <c r="B20" s="37">
        <v>569</v>
      </c>
      <c r="C20" s="38">
        <v>1</v>
      </c>
      <c r="D20" s="47">
        <v>24</v>
      </c>
      <c r="E20" s="40">
        <f>D20/$B$20</f>
        <v>0.0421792618629174</v>
      </c>
      <c r="F20" s="47">
        <v>83</v>
      </c>
      <c r="G20" s="40">
        <f>F20/$B$20</f>
        <v>0.14586994727592267</v>
      </c>
      <c r="H20" s="47">
        <v>244</v>
      </c>
      <c r="I20" s="40">
        <f>H20/$B$20</f>
        <v>0.4288224956063269</v>
      </c>
      <c r="J20" s="47">
        <v>213</v>
      </c>
      <c r="K20" s="40">
        <f>J20/$B$20</f>
        <v>0.37434094903339193</v>
      </c>
      <c r="L20" s="47">
        <v>5</v>
      </c>
      <c r="M20" s="40">
        <f>L20/$B$20</f>
        <v>0.008787346221441126</v>
      </c>
      <c r="N20" s="42">
        <v>46.2</v>
      </c>
    </row>
    <row r="21" spans="1:14" ht="14.25" customHeight="1">
      <c r="A21" s="15" t="s">
        <v>16</v>
      </c>
      <c r="B21" s="50"/>
      <c r="C21" s="51"/>
      <c r="D21" s="48"/>
      <c r="E21" s="46"/>
      <c r="F21" s="48"/>
      <c r="G21" s="46"/>
      <c r="H21" s="48"/>
      <c r="I21" s="46"/>
      <c r="J21" s="48"/>
      <c r="K21" s="46"/>
      <c r="L21" s="48"/>
      <c r="M21" s="46"/>
      <c r="N21" s="49"/>
    </row>
    <row r="22" spans="1:11" ht="12">
      <c r="A22" s="13" t="s">
        <v>22</v>
      </c>
      <c r="K22" s="14"/>
    </row>
  </sheetData>
  <sheetProtection/>
  <mergeCells count="59"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A1:N1"/>
    <mergeCell ref="B3:C4"/>
    <mergeCell ref="D3:E4"/>
    <mergeCell ref="F3:G4"/>
    <mergeCell ref="H3:I4"/>
    <mergeCell ref="J3:K4"/>
    <mergeCell ref="L3:M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2013-11-19T09:18:48Z</cp:lastPrinted>
  <dcterms:created xsi:type="dcterms:W3CDTF">1999-01-14T00:31:06Z</dcterms:created>
  <dcterms:modified xsi:type="dcterms:W3CDTF">2017-03-01T07:37:17Z</dcterms:modified>
  <cp:category/>
  <cp:version/>
  <cp:contentType/>
  <cp:contentStatus/>
</cp:coreProperties>
</file>