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<sst xmlns="http://schemas.openxmlformats.org/spreadsheetml/2006/main" count="41" uniqueCount="31">
  <si>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</si>
  <si>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</si>
  <si>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</si>
  <si>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</si>
  <si>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事務局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</si>
  <si>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</si>
  <si>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</si>
  <si>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</si>
  <si>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</si>
  <si>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</si>
  <si>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</si>
  <si>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</si>
  <si>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</si>
  <si>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</si>
  <si>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</si>
  <si>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</si>
  <si>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</si>
  <si>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</si>
  <si>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</si>
  <si>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</si>
  <si>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</si>
  <si>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</si>
  <si>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</si>
  <si>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</si>
  <si>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</si>
  <si>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</si>
  <si>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</si>
  <si>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</si>
  <si>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</si>
  <si>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</si>
  <si>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（平成31年4月1日現在）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</si>
</sst>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  <numFmt numFmtId="201" formatCode="* ##0;*-\ ##0;* &quot;-&quot;;@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98" fontId="4" fillId="0" borderId="12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198" fontId="4" fillId="0" borderId="0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 quotePrefix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center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O22"/>
  <sheetViews>
    <sheetView showGridLines="0" tabSelected="1" zoomScalePageLayoutView="0" workbookViewId="0" topLeftCell="A1">
      <selection activeCell="S19" sqref="S19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5" width="1.40625" style="1" customWidth="1"/>
    <col min="16" max="16384" width="10.66015625" style="1" customWidth="1"/>
  </cols>
  <sheetData>
    <row r="1" spans="1:15" ht="17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0"/>
    </row>
    <row r="2" spans="1:15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  <c r="O2" s="4"/>
    </row>
    <row r="3" spans="1:15" ht="13.5" customHeight="1">
      <c r="A3" s="5"/>
      <c r="B3" s="37" t="s">
        <v>2</v>
      </c>
      <c r="C3" s="38"/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6" t="s">
        <v>0</v>
      </c>
      <c r="O3" s="7"/>
    </row>
    <row r="4" spans="1:15" ht="11.25" customHeight="1">
      <c r="A4" s="7" t="s">
        <v>1</v>
      </c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8" t="s">
        <v>8</v>
      </c>
      <c r="O4" s="7"/>
    </row>
    <row r="5" spans="1:15" ht="22.5" customHeight="1">
      <c r="A5" s="9"/>
      <c r="B5" s="23" t="s">
        <v>27</v>
      </c>
      <c r="C5" s="24" t="s">
        <v>28</v>
      </c>
      <c r="D5" s="23" t="s">
        <v>27</v>
      </c>
      <c r="E5" s="24" t="s">
        <v>3</v>
      </c>
      <c r="F5" s="23" t="s">
        <v>27</v>
      </c>
      <c r="G5" s="24" t="s">
        <v>3</v>
      </c>
      <c r="H5" s="23" t="s">
        <v>27</v>
      </c>
      <c r="I5" s="24" t="s">
        <v>3</v>
      </c>
      <c r="J5" s="23" t="s">
        <v>27</v>
      </c>
      <c r="K5" s="24" t="s">
        <v>3</v>
      </c>
      <c r="L5" s="23" t="s">
        <v>27</v>
      </c>
      <c r="M5" s="24" t="s">
        <v>3</v>
      </c>
      <c r="N5" s="25" t="s">
        <v>29</v>
      </c>
      <c r="O5" s="32"/>
    </row>
    <row r="6" spans="1:15" ht="21" customHeight="1">
      <c r="A6" s="17" t="s">
        <v>2</v>
      </c>
      <c r="B6" s="27">
        <f>SUM(B7:B21)</f>
        <v>5604</v>
      </c>
      <c r="C6" s="26">
        <v>1</v>
      </c>
      <c r="D6" s="20">
        <f>SUM(D7:D21)</f>
        <v>1021</v>
      </c>
      <c r="E6" s="21">
        <f>D6/$B$6</f>
        <v>0.18219129193433262</v>
      </c>
      <c r="F6" s="20">
        <f>SUM(F7:F21)</f>
        <v>1317</v>
      </c>
      <c r="G6" s="21">
        <f>F6/$B$6</f>
        <v>0.23501070663811563</v>
      </c>
      <c r="H6" s="20">
        <f>SUM(H7:H21)</f>
        <v>1822</v>
      </c>
      <c r="I6" s="21">
        <f>H6/$B$6</f>
        <v>0.3251249107780157</v>
      </c>
      <c r="J6" s="20">
        <f>SUM(J7:J21)</f>
        <v>1336</v>
      </c>
      <c r="K6" s="21">
        <f>J6/$B$6</f>
        <v>0.238401142041399</v>
      </c>
      <c r="L6" s="20">
        <f>SUM(L7:L21)</f>
        <v>108</v>
      </c>
      <c r="M6" s="21">
        <f>L6/$B$6</f>
        <v>0.019271948608137045</v>
      </c>
      <c r="N6" s="14">
        <f>(B7*N7+B8*N8+B9*N9+B11*N11+B13*N13+B15*N15+B16*N16+B17*N17+B18*N18+B19*N19+B20*N20)/B6</f>
        <v>41.309257673090656</v>
      </c>
      <c r="O6" s="15"/>
    </row>
    <row r="7" spans="1:15" ht="18.75" customHeight="1">
      <c r="A7" s="12" t="s">
        <v>11</v>
      </c>
      <c r="B7" s="28">
        <v>2787</v>
      </c>
      <c r="C7" s="26">
        <v>1</v>
      </c>
      <c r="D7" s="16">
        <v>517</v>
      </c>
      <c r="E7" s="22">
        <f>D7/$B$7</f>
        <v>0.18550412630068175</v>
      </c>
      <c r="F7" s="16">
        <v>637</v>
      </c>
      <c r="G7" s="22">
        <f>F7/$B$7</f>
        <v>0.22856117689271618</v>
      </c>
      <c r="H7" s="16">
        <v>938</v>
      </c>
      <c r="I7" s="22">
        <f>H7/$B$7</f>
        <v>0.3365626121277359</v>
      </c>
      <c r="J7" s="16">
        <v>654</v>
      </c>
      <c r="K7" s="22">
        <f>J7/$B$7</f>
        <v>0.23466092572658773</v>
      </c>
      <c r="L7" s="16">
        <v>41</v>
      </c>
      <c r="M7" s="22">
        <f>L7/$B$7</f>
        <v>0.014711158952278435</v>
      </c>
      <c r="N7" s="15">
        <v>41.21</v>
      </c>
      <c r="O7" s="15"/>
    </row>
    <row r="8" spans="1:15" ht="18.75" customHeight="1">
      <c r="A8" s="12" t="s">
        <v>12</v>
      </c>
      <c r="B8" s="28">
        <v>29</v>
      </c>
      <c r="C8" s="26">
        <v>1</v>
      </c>
      <c r="D8" s="16">
        <v>3</v>
      </c>
      <c r="E8" s="22">
        <f>D8/$B$8</f>
        <v>0.10344827586206896</v>
      </c>
      <c r="F8" s="16">
        <v>9</v>
      </c>
      <c r="G8" s="22">
        <f>F8/$B$8</f>
        <v>0.3103448275862069</v>
      </c>
      <c r="H8" s="16">
        <v>9</v>
      </c>
      <c r="I8" s="22">
        <f>H8/$B$8</f>
        <v>0.3103448275862069</v>
      </c>
      <c r="J8" s="16">
        <v>8</v>
      </c>
      <c r="K8" s="22">
        <f>J8/$B$8</f>
        <v>0.27586206896551724</v>
      </c>
      <c r="L8" s="16">
        <v>0</v>
      </c>
      <c r="M8" s="22">
        <f>L8/$B$8</f>
        <v>0</v>
      </c>
      <c r="N8" s="15">
        <v>41.55</v>
      </c>
      <c r="O8" s="15"/>
    </row>
    <row r="9" spans="1:15" ht="14.25" customHeight="1">
      <c r="A9" s="10" t="s">
        <v>23</v>
      </c>
      <c r="B9" s="41">
        <v>14</v>
      </c>
      <c r="C9" s="42">
        <v>1</v>
      </c>
      <c r="D9" s="43">
        <v>4</v>
      </c>
      <c r="E9" s="44">
        <f>D9/$B$9</f>
        <v>0.2857142857142857</v>
      </c>
      <c r="F9" s="43">
        <v>0</v>
      </c>
      <c r="G9" s="44">
        <f>F9/$B$9</f>
        <v>0</v>
      </c>
      <c r="H9" s="43">
        <v>7</v>
      </c>
      <c r="I9" s="44">
        <f>H9/$B$9</f>
        <v>0.5</v>
      </c>
      <c r="J9" s="43">
        <v>3</v>
      </c>
      <c r="K9" s="44">
        <f>J9/$B$9</f>
        <v>0.21428571428571427</v>
      </c>
      <c r="L9" s="45">
        <v>0</v>
      </c>
      <c r="M9" s="44">
        <f>L9/$B$9</f>
        <v>0</v>
      </c>
      <c r="N9" s="46">
        <v>40.43</v>
      </c>
      <c r="O9" s="15"/>
    </row>
    <row r="10" spans="1:15" ht="14.25" customHeight="1">
      <c r="A10" s="11" t="s">
        <v>13</v>
      </c>
      <c r="B10" s="41"/>
      <c r="C10" s="42"/>
      <c r="D10" s="43"/>
      <c r="E10" s="44"/>
      <c r="F10" s="43"/>
      <c r="G10" s="44"/>
      <c r="H10" s="43"/>
      <c r="I10" s="44"/>
      <c r="J10" s="43"/>
      <c r="K10" s="44"/>
      <c r="L10" s="45"/>
      <c r="M10" s="44"/>
      <c r="N10" s="47"/>
      <c r="O10" s="31"/>
    </row>
    <row r="11" spans="1:15" ht="14.25" customHeight="1">
      <c r="A11" s="10" t="s">
        <v>24</v>
      </c>
      <c r="B11" s="41">
        <v>13</v>
      </c>
      <c r="C11" s="42">
        <v>1</v>
      </c>
      <c r="D11" s="45">
        <v>0</v>
      </c>
      <c r="E11" s="44">
        <f>D11/$B$11</f>
        <v>0</v>
      </c>
      <c r="F11" s="45">
        <v>0</v>
      </c>
      <c r="G11" s="44">
        <f>F11/$B$11</f>
        <v>0</v>
      </c>
      <c r="H11" s="48">
        <v>3</v>
      </c>
      <c r="I11" s="44">
        <f>H11/$B$11</f>
        <v>0.23076923076923078</v>
      </c>
      <c r="J11" s="43">
        <v>10</v>
      </c>
      <c r="K11" s="44">
        <f>J11/$B$11</f>
        <v>0.7692307692307693</v>
      </c>
      <c r="L11" s="45">
        <v>0</v>
      </c>
      <c r="M11" s="44">
        <f>L11/$B$11</f>
        <v>0</v>
      </c>
      <c r="N11" s="46">
        <v>53.54</v>
      </c>
      <c r="O11" s="15"/>
    </row>
    <row r="12" spans="1:15" ht="14.25" customHeight="1">
      <c r="A12" s="18" t="s">
        <v>14</v>
      </c>
      <c r="B12" s="41"/>
      <c r="C12" s="42"/>
      <c r="D12" s="45"/>
      <c r="E12" s="44"/>
      <c r="F12" s="45"/>
      <c r="G12" s="44"/>
      <c r="H12" s="48"/>
      <c r="I12" s="44"/>
      <c r="J12" s="43"/>
      <c r="K12" s="44"/>
      <c r="L12" s="45"/>
      <c r="M12" s="44"/>
      <c r="N12" s="47"/>
      <c r="O12" s="31"/>
    </row>
    <row r="13" spans="1:15" ht="14.25" customHeight="1">
      <c r="A13" s="10" t="s">
        <v>25</v>
      </c>
      <c r="B13" s="41">
        <v>16</v>
      </c>
      <c r="C13" s="42">
        <v>1</v>
      </c>
      <c r="D13" s="43">
        <v>1</v>
      </c>
      <c r="E13" s="44">
        <f>D13/$B$13</f>
        <v>0.0625</v>
      </c>
      <c r="F13" s="49">
        <v>0</v>
      </c>
      <c r="G13" s="44">
        <f>F13/$B$13</f>
        <v>0</v>
      </c>
      <c r="H13" s="49">
        <v>6</v>
      </c>
      <c r="I13" s="44">
        <f>H13/$B$13</f>
        <v>0.375</v>
      </c>
      <c r="J13" s="49">
        <v>6</v>
      </c>
      <c r="K13" s="44">
        <f>J13/$B$13</f>
        <v>0.375</v>
      </c>
      <c r="L13" s="50">
        <v>3</v>
      </c>
      <c r="M13" s="44">
        <f>L13/$B$13</f>
        <v>0.1875</v>
      </c>
      <c r="N13" s="46">
        <v>50.5</v>
      </c>
      <c r="O13" s="15"/>
    </row>
    <row r="14" spans="1:15" ht="14.25" customHeight="1">
      <c r="A14" s="11" t="s">
        <v>4</v>
      </c>
      <c r="B14" s="41"/>
      <c r="C14" s="42"/>
      <c r="D14" s="43"/>
      <c r="E14" s="44"/>
      <c r="F14" s="49"/>
      <c r="G14" s="44"/>
      <c r="H14" s="49"/>
      <c r="I14" s="44"/>
      <c r="J14" s="49"/>
      <c r="K14" s="44"/>
      <c r="L14" s="50"/>
      <c r="M14" s="44"/>
      <c r="N14" s="47"/>
      <c r="O14" s="31"/>
    </row>
    <row r="15" spans="1:15" ht="18.75" customHeight="1">
      <c r="A15" s="12" t="s">
        <v>5</v>
      </c>
      <c r="B15" s="28">
        <v>892</v>
      </c>
      <c r="C15" s="26">
        <v>1</v>
      </c>
      <c r="D15" s="16">
        <v>230</v>
      </c>
      <c r="E15" s="22">
        <f>D15/$B$15</f>
        <v>0.257847533632287</v>
      </c>
      <c r="F15" s="16">
        <v>264</v>
      </c>
      <c r="G15" s="22">
        <f>F15/$B$15</f>
        <v>0.29596412556053814</v>
      </c>
      <c r="H15" s="16">
        <v>246</v>
      </c>
      <c r="I15" s="22">
        <f>H15/$B$15</f>
        <v>0.2757847533632287</v>
      </c>
      <c r="J15" s="16">
        <v>136</v>
      </c>
      <c r="K15" s="22">
        <f>J15/$B$15</f>
        <v>0.15246636771300448</v>
      </c>
      <c r="L15" s="16">
        <v>16</v>
      </c>
      <c r="M15" s="22">
        <f>L15/$B$15</f>
        <v>0.017937219730941704</v>
      </c>
      <c r="N15" s="15">
        <v>38.34</v>
      </c>
      <c r="O15" s="15"/>
    </row>
    <row r="16" spans="1:15" ht="18.75" customHeight="1">
      <c r="A16" s="12" t="s">
        <v>6</v>
      </c>
      <c r="B16" s="28">
        <v>278</v>
      </c>
      <c r="C16" s="26">
        <v>1</v>
      </c>
      <c r="D16" s="16">
        <v>44</v>
      </c>
      <c r="E16" s="22">
        <f>D16/$B$16</f>
        <v>0.15827338129496402</v>
      </c>
      <c r="F16" s="16">
        <v>48</v>
      </c>
      <c r="G16" s="22">
        <f>F16/$B$16</f>
        <v>0.17266187050359713</v>
      </c>
      <c r="H16" s="16">
        <v>109</v>
      </c>
      <c r="I16" s="22">
        <f>H16/$B$16</f>
        <v>0.3920863309352518</v>
      </c>
      <c r="J16" s="16">
        <v>75</v>
      </c>
      <c r="K16" s="22">
        <f>J16/$B$16</f>
        <v>0.2697841726618705</v>
      </c>
      <c r="L16" s="16">
        <v>2</v>
      </c>
      <c r="M16" s="22">
        <f>L16/$B$16</f>
        <v>0.007194244604316547</v>
      </c>
      <c r="N16" s="15">
        <v>42.26</v>
      </c>
      <c r="O16" s="15"/>
    </row>
    <row r="17" spans="1:15" ht="18.75" customHeight="1">
      <c r="A17" s="12" t="s">
        <v>7</v>
      </c>
      <c r="B17" s="28">
        <v>401</v>
      </c>
      <c r="C17" s="26">
        <v>1</v>
      </c>
      <c r="D17" s="16">
        <v>68</v>
      </c>
      <c r="E17" s="22">
        <f>D17/$B$17</f>
        <v>0.16957605985037408</v>
      </c>
      <c r="F17" s="16">
        <v>95</v>
      </c>
      <c r="G17" s="22">
        <f>F17/$B$17</f>
        <v>0.23690773067331672</v>
      </c>
      <c r="H17" s="16">
        <v>106</v>
      </c>
      <c r="I17" s="22">
        <f>H17/$B$17</f>
        <v>0.26433915211970077</v>
      </c>
      <c r="J17" s="16">
        <v>107</v>
      </c>
      <c r="K17" s="22">
        <f>J17/$B$17</f>
        <v>0.26683291770573564</v>
      </c>
      <c r="L17" s="16">
        <v>25</v>
      </c>
      <c r="M17" s="22">
        <f>L17/$B$17</f>
        <v>0.06234413965087282</v>
      </c>
      <c r="N17" s="15">
        <v>42.39</v>
      </c>
      <c r="O17" s="15"/>
    </row>
    <row r="18" spans="1:15" ht="18.75" customHeight="1">
      <c r="A18" s="12" t="s">
        <v>26</v>
      </c>
      <c r="B18" s="28">
        <v>123</v>
      </c>
      <c r="C18" s="26">
        <v>1</v>
      </c>
      <c r="D18" s="16">
        <v>10</v>
      </c>
      <c r="E18" s="22">
        <f>D18/$B$18</f>
        <v>0.08130081300813008</v>
      </c>
      <c r="F18" s="16">
        <v>33</v>
      </c>
      <c r="G18" s="22">
        <f>F18/$B$18</f>
        <v>0.2682926829268293</v>
      </c>
      <c r="H18" s="16">
        <v>56</v>
      </c>
      <c r="I18" s="22">
        <f>H18/$B$18</f>
        <v>0.45528455284552843</v>
      </c>
      <c r="J18" s="16">
        <v>24</v>
      </c>
      <c r="K18" s="22">
        <f>J18/$B$18</f>
        <v>0.1951219512195122</v>
      </c>
      <c r="L18" s="29">
        <v>0</v>
      </c>
      <c r="M18" s="22">
        <f>L18/$B$18</f>
        <v>0</v>
      </c>
      <c r="N18" s="15">
        <v>42.8</v>
      </c>
      <c r="O18" s="15"/>
    </row>
    <row r="19" spans="1:15" ht="18.75" customHeight="1">
      <c r="A19" s="12" t="s">
        <v>9</v>
      </c>
      <c r="B19" s="28">
        <v>506</v>
      </c>
      <c r="C19" s="26">
        <v>1</v>
      </c>
      <c r="D19" s="16">
        <v>123</v>
      </c>
      <c r="E19" s="22">
        <f>D19/$B$19</f>
        <v>0.24308300395256918</v>
      </c>
      <c r="F19" s="16">
        <v>162</v>
      </c>
      <c r="G19" s="22">
        <f>F19/$B$19</f>
        <v>0.3201581027667984</v>
      </c>
      <c r="H19" s="16">
        <v>116</v>
      </c>
      <c r="I19" s="22">
        <f>H19/$B$19</f>
        <v>0.22924901185770752</v>
      </c>
      <c r="J19" s="16">
        <v>105</v>
      </c>
      <c r="K19" s="22">
        <f>J19/$B$19</f>
        <v>0.2075098814229249</v>
      </c>
      <c r="L19" s="29">
        <v>0</v>
      </c>
      <c r="M19" s="22">
        <f>L19/$B$19</f>
        <v>0</v>
      </c>
      <c r="N19" s="15">
        <v>38.27</v>
      </c>
      <c r="O19" s="15"/>
    </row>
    <row r="20" spans="1:15" ht="14.25" customHeight="1">
      <c r="A20" s="19" t="s">
        <v>15</v>
      </c>
      <c r="B20" s="41">
        <v>545</v>
      </c>
      <c r="C20" s="42">
        <v>1</v>
      </c>
      <c r="D20" s="52">
        <v>21</v>
      </c>
      <c r="E20" s="44">
        <f>D20/$B$20</f>
        <v>0.03853211009174312</v>
      </c>
      <c r="F20" s="52">
        <v>69</v>
      </c>
      <c r="G20" s="44">
        <f>F20/$B$20</f>
        <v>0.12660550458715597</v>
      </c>
      <c r="H20" s="52">
        <v>226</v>
      </c>
      <c r="I20" s="44">
        <f>H20/$B$20</f>
        <v>0.41467889908256883</v>
      </c>
      <c r="J20" s="52">
        <v>208</v>
      </c>
      <c r="K20" s="44">
        <f>J20/$B$20</f>
        <v>0.381651376146789</v>
      </c>
      <c r="L20" s="52">
        <v>21</v>
      </c>
      <c r="M20" s="44">
        <f>L20/$B$20</f>
        <v>0.03853211009174312</v>
      </c>
      <c r="N20" s="46">
        <v>47.33</v>
      </c>
      <c r="O20" s="15"/>
    </row>
    <row r="21" spans="1:15" ht="14.25" customHeight="1">
      <c r="A21" s="13" t="s">
        <v>16</v>
      </c>
      <c r="B21" s="55"/>
      <c r="C21" s="56"/>
      <c r="D21" s="53"/>
      <c r="E21" s="51"/>
      <c r="F21" s="53"/>
      <c r="G21" s="51"/>
      <c r="H21" s="53"/>
      <c r="I21" s="51"/>
      <c r="J21" s="53"/>
      <c r="K21" s="51"/>
      <c r="L21" s="53"/>
      <c r="M21" s="51"/>
      <c r="N21" s="54"/>
      <c r="O21" s="15"/>
    </row>
    <row r="22" spans="1:11" s="34" customFormat="1" ht="13.5" customHeight="1">
      <c r="A22" s="33" t="s">
        <v>22</v>
      </c>
      <c r="K22" s="35"/>
    </row>
  </sheetData>
  <sheetProtection/>
  <mergeCells count="59"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A1:N1"/>
    <mergeCell ref="B3:C4"/>
    <mergeCell ref="D3:E4"/>
    <mergeCell ref="F3:G4"/>
    <mergeCell ref="H3:I4"/>
    <mergeCell ref="J3:K4"/>
    <mergeCell ref="L3:M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  <ignoredErrors>
    <ignoredError sqref="E6:L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2017-12-22T02:20:13Z</cp:lastPrinted>
  <dcterms:created xsi:type="dcterms:W3CDTF">1999-01-14T00:31:06Z</dcterms:created>
  <dcterms:modified xsi:type="dcterms:W3CDTF">2020-03-30T07:31:32Z</dcterms:modified>
  <cp:category/>
  <cp:version/>
  <cp:contentType/>
  <cp:contentStatus/>
</cp:coreProperties>
</file>