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3495" windowHeight="6465" activeTab="0"/>
  </bookViews>
  <sheets>
    <sheet name="S-2" sheetId="1" r:id="rId1"/>
  </sheets>
  <definedNames>
    <definedName name="_Regression_Int" localSheetId="0" hidden="1">1</definedName>
    <definedName name="_xlnm.Print_Area" localSheetId="0">'S-2'!$A$1:$N$22</definedName>
  </definedNames>
  <calcPr fullCalcOnLoad="1"/>
</workbook>
</file>

<file path=xl/sharedStrings.xml><?xml version="1.0" encoding="utf-8"?>
<sst xmlns="http://schemas.openxmlformats.org/spreadsheetml/2006/main" count="41" uniqueCount="31">
  <si>
    <t>平均</t>
  </si>
  <si>
    <t>区分</t>
  </si>
  <si>
    <t>総数</t>
  </si>
  <si>
    <t>構成比</t>
  </si>
  <si>
    <t>市立病院</t>
  </si>
  <si>
    <t>交通局</t>
  </si>
  <si>
    <t>水道局</t>
  </si>
  <si>
    <t>年齢</t>
  </si>
  <si>
    <t>消防局</t>
  </si>
  <si>
    <t>2　市職員の年齢別構成</t>
  </si>
  <si>
    <t>市長の事務部局</t>
  </si>
  <si>
    <t>議会の事務部局</t>
  </si>
  <si>
    <t>事務部局</t>
  </si>
  <si>
    <t>事務部局</t>
  </si>
  <si>
    <t>教育委員会の事務部局及び</t>
  </si>
  <si>
    <t>学校その他の教育機関</t>
  </si>
  <si>
    <t>29歳以下</t>
  </si>
  <si>
    <t>30～39歳</t>
  </si>
  <si>
    <t>40～49歳</t>
  </si>
  <si>
    <t>50～59歳</t>
  </si>
  <si>
    <t>60歳以上</t>
  </si>
  <si>
    <t xml:space="preserve"> 資料：市人事課</t>
  </si>
  <si>
    <t>選挙管理委員会の</t>
  </si>
  <si>
    <t>監査委員の</t>
  </si>
  <si>
    <t>農業委員会の</t>
  </si>
  <si>
    <t>船舶局</t>
  </si>
  <si>
    <r>
      <t xml:space="preserve">実数
</t>
    </r>
    <r>
      <rPr>
        <sz val="6"/>
        <rFont val="ＭＳ 明朝"/>
        <family val="1"/>
      </rPr>
      <t>（人）</t>
    </r>
  </si>
  <si>
    <t>構成比</t>
  </si>
  <si>
    <t>（歳）</t>
  </si>
  <si>
    <t>（令和2年4月1日現在）</t>
  </si>
  <si>
    <t>事務部局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</si>
</sst>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\ ##0"/>
    <numFmt numFmtId="182" formatCode="0_ "/>
    <numFmt numFmtId="183" formatCode="0.0_ "/>
    <numFmt numFmtId="184" formatCode="*#0.00\ ;*-#0.00\ ;* &quot;-&quot;??_ ;_ @_ "/>
    <numFmt numFmtId="185" formatCode="* #0.0\ ;* \-#0.0\ ;* &quot;-&quot;\ ;@\ "/>
    <numFmt numFmtId="186" formatCode="* #0.0\ ;* \-#0.0\ ;* &quot;-&quot;;@\ "/>
    <numFmt numFmtId="187" formatCode="*#0.0\ ;*-#0.0\ ;* &quot;-&quot;;@\ "/>
    <numFmt numFmtId="188" formatCode="*#0.0;*-#0.0;* &quot;-&quot;;@\ "/>
    <numFmt numFmtId="189" formatCode="*0.0;*-0.0;* &quot;-&quot;;@\ "/>
    <numFmt numFmtId="190" formatCode="*#.0;*-#.0;* &quot;-&quot;;@\ "/>
    <numFmt numFmtId="191" formatCode="*#\ ##0.0;*-#\ ##0.0;* &quot;-&quot;;@\ "/>
    <numFmt numFmtId="192" formatCode="*#\ ###.0;*-#\ ###.0;* &quot;-&quot;;@\ "/>
    <numFmt numFmtId="193" formatCode="*##0.0;*-##0.0;* &quot;-&quot;;@\ "/>
    <numFmt numFmtId="194" formatCode="*###.0;*-###.0;* &quot;-&quot;;@\ "/>
    <numFmt numFmtId="195" formatCode="*##0.0;*-#0.0;* &quot;-&quot;;@\ "/>
    <numFmt numFmtId="196" formatCode="* ##0.0;*-\ ##0.0;* &quot;-&quot;;@\ "/>
    <numFmt numFmtId="197" formatCode="* ##0.00;*-\ ##0.00;* &quot;-&quot;;@\ "/>
    <numFmt numFmtId="198" formatCode="* #\ ##0;* \-#\ ##0;* &quot;-&quot;;@\ "/>
    <numFmt numFmtId="199" formatCode="_ * #,##0.0_ ;_ * \-#,##0.0_ ;_ * &quot;-&quot;?_ ;_ @_ "/>
    <numFmt numFmtId="200" formatCode="0.0%"/>
    <numFmt numFmtId="201" formatCode="* ##0;*-\ ##0;* &quot;-&quot;;@\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distributed"/>
      <protection/>
    </xf>
    <xf numFmtId="0" fontId="3" fillId="0" borderId="12" xfId="0" applyFont="1" applyFill="1" applyBorder="1" applyAlignment="1" applyProtection="1">
      <alignment horizontal="distributed"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distributed"/>
      <protection/>
    </xf>
    <xf numFmtId="0" fontId="3" fillId="0" borderId="14" xfId="0" applyFont="1" applyFill="1" applyBorder="1" applyAlignment="1" applyProtection="1">
      <alignment horizontal="distributed" vertical="top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top"/>
      <protection/>
    </xf>
    <xf numFmtId="197" fontId="4" fillId="0" borderId="10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>
      <alignment horizontal="distributed" vertical="top"/>
    </xf>
    <xf numFmtId="0" fontId="6" fillId="0" borderId="0" xfId="0" applyFont="1" applyFill="1" applyBorder="1" applyAlignment="1" applyProtection="1">
      <alignment horizontal="distributed"/>
      <protection/>
    </xf>
    <xf numFmtId="198" fontId="4" fillId="0" borderId="10" xfId="0" applyNumberFormat="1" applyFont="1" applyFill="1" applyBorder="1" applyAlignment="1">
      <alignment horizontal="right" vertical="center"/>
    </xf>
    <xf numFmtId="200" fontId="4" fillId="0" borderId="1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9" fontId="4" fillId="0" borderId="0" xfId="43" applyFont="1" applyFill="1" applyBorder="1" applyAlignment="1">
      <alignment horizontal="right" vertical="center"/>
    </xf>
    <xf numFmtId="198" fontId="4" fillId="0" borderId="11" xfId="0" applyNumberFormat="1" applyFont="1" applyFill="1" applyBorder="1" applyAlignment="1">
      <alignment horizontal="right" vertical="center"/>
    </xf>
    <xf numFmtId="198" fontId="4" fillId="0" borderId="12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196" fontId="3" fillId="0" borderId="0" xfId="0" applyNumberFormat="1" applyFont="1" applyFill="1" applyAlignment="1">
      <alignment horizontal="right" vertical="center"/>
    </xf>
    <xf numFmtId="201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198" fontId="4" fillId="0" borderId="12" xfId="0" applyNumberFormat="1" applyFont="1" applyFill="1" applyBorder="1" applyAlignment="1">
      <alignment horizontal="right" vertical="center"/>
    </xf>
    <xf numFmtId="9" fontId="4" fillId="0" borderId="0" xfId="43" applyFont="1" applyFill="1" applyBorder="1" applyAlignment="1">
      <alignment horizontal="right" vertical="center"/>
    </xf>
    <xf numFmtId="198" fontId="4" fillId="0" borderId="0" xfId="0" applyNumberFormat="1" applyFont="1" applyFill="1" applyBorder="1" applyAlignment="1">
      <alignment horizontal="center" vertical="center"/>
    </xf>
    <xf numFmtId="200" fontId="4" fillId="0" borderId="0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 quotePrefix="1">
      <alignment horizontal="right" vertical="center"/>
    </xf>
    <xf numFmtId="19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8" fontId="4" fillId="0" borderId="0" xfId="0" applyNumberFormat="1" applyFont="1" applyFill="1" applyBorder="1" applyAlignment="1" quotePrefix="1">
      <alignment horizontal="center" vertical="center"/>
    </xf>
    <xf numFmtId="198" fontId="4" fillId="0" borderId="0" xfId="0" applyNumberFormat="1" applyFont="1" applyFill="1" applyBorder="1" applyAlignment="1">
      <alignment vertical="center"/>
    </xf>
    <xf numFmtId="201" fontId="4" fillId="0" borderId="0" xfId="0" applyNumberFormat="1" applyFont="1" applyFill="1" applyBorder="1" applyAlignment="1" quotePrefix="1">
      <alignment horizontal="right" vertical="center"/>
    </xf>
    <xf numFmtId="200" fontId="4" fillId="0" borderId="13" xfId="0" applyNumberFormat="1" applyFont="1" applyFill="1" applyBorder="1" applyAlignment="1">
      <alignment horizontal="right" vertical="center"/>
    </xf>
    <xf numFmtId="198" fontId="4" fillId="0" borderId="0" xfId="0" applyNumberFormat="1" applyFont="1" applyFill="1" applyBorder="1" applyAlignment="1">
      <alignment horizontal="right" vertical="center"/>
    </xf>
    <xf numFmtId="198" fontId="4" fillId="0" borderId="13" xfId="0" applyNumberFormat="1" applyFont="1" applyFill="1" applyBorder="1" applyAlignment="1">
      <alignment horizontal="right" vertical="center"/>
    </xf>
    <xf numFmtId="197" fontId="4" fillId="0" borderId="13" xfId="0" applyNumberFormat="1" applyFont="1" applyFill="1" applyBorder="1" applyAlignment="1">
      <alignment horizontal="center" vertical="center"/>
    </xf>
    <xf numFmtId="198" fontId="4" fillId="0" borderId="15" xfId="0" applyNumberFormat="1" applyFont="1" applyFill="1" applyBorder="1" applyAlignment="1">
      <alignment horizontal="right" vertical="center"/>
    </xf>
    <xf numFmtId="9" fontId="4" fillId="0" borderId="13" xfId="43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N22"/>
  <sheetViews>
    <sheetView showGridLines="0" tabSelected="1" zoomScalePageLayoutView="0" workbookViewId="0" topLeftCell="A1">
      <selection activeCell="O22" sqref="O22"/>
    </sheetView>
  </sheetViews>
  <sheetFormatPr defaultColWidth="10.66015625" defaultRowHeight="18"/>
  <cols>
    <col min="1" max="1" width="12.5" style="1" customWidth="1"/>
    <col min="2" max="2" width="4.08203125" style="1" customWidth="1"/>
    <col min="3" max="3" width="4.83203125" style="1" customWidth="1"/>
    <col min="4" max="4" width="4.08203125" style="1" customWidth="1"/>
    <col min="5" max="5" width="4.83203125" style="1" customWidth="1"/>
    <col min="6" max="6" width="4.08203125" style="1" customWidth="1"/>
    <col min="7" max="7" width="4.83203125" style="1" customWidth="1"/>
    <col min="8" max="8" width="4.08203125" style="1" customWidth="1"/>
    <col min="9" max="9" width="4.83203125" style="1" customWidth="1"/>
    <col min="10" max="10" width="4.08203125" style="1" customWidth="1"/>
    <col min="11" max="11" width="4.83203125" style="1" bestFit="1" customWidth="1"/>
    <col min="12" max="12" width="4.08203125" style="1" customWidth="1"/>
    <col min="13" max="13" width="4.83203125" style="1" customWidth="1"/>
    <col min="14" max="14" width="4.58203125" style="1" customWidth="1"/>
    <col min="15" max="16384" width="10.66015625" style="1" customWidth="1"/>
  </cols>
  <sheetData>
    <row r="1" spans="1:14" ht="17.2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1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M2" s="3"/>
      <c r="N2" s="4" t="s">
        <v>29</v>
      </c>
    </row>
    <row r="3" spans="1:14" ht="13.5" customHeight="1">
      <c r="A3" s="5"/>
      <c r="B3" s="35" t="s">
        <v>2</v>
      </c>
      <c r="C3" s="36"/>
      <c r="D3" s="35" t="s">
        <v>16</v>
      </c>
      <c r="E3" s="36"/>
      <c r="F3" s="35" t="s">
        <v>17</v>
      </c>
      <c r="G3" s="36"/>
      <c r="H3" s="35" t="s">
        <v>18</v>
      </c>
      <c r="I3" s="36"/>
      <c r="J3" s="35" t="s">
        <v>19</v>
      </c>
      <c r="K3" s="36"/>
      <c r="L3" s="35" t="s">
        <v>20</v>
      </c>
      <c r="M3" s="36"/>
      <c r="N3" s="6" t="s">
        <v>0</v>
      </c>
    </row>
    <row r="4" spans="1:14" ht="11.25" customHeight="1">
      <c r="A4" s="7" t="s">
        <v>1</v>
      </c>
      <c r="B4" s="37"/>
      <c r="C4" s="38"/>
      <c r="D4" s="37"/>
      <c r="E4" s="38"/>
      <c r="F4" s="37"/>
      <c r="G4" s="38"/>
      <c r="H4" s="37"/>
      <c r="I4" s="38"/>
      <c r="J4" s="37"/>
      <c r="K4" s="38"/>
      <c r="L4" s="37"/>
      <c r="M4" s="38"/>
      <c r="N4" s="8" t="s">
        <v>7</v>
      </c>
    </row>
    <row r="5" spans="1:14" ht="22.5" customHeight="1">
      <c r="A5" s="9"/>
      <c r="B5" s="23" t="s">
        <v>26</v>
      </c>
      <c r="C5" s="24" t="s">
        <v>27</v>
      </c>
      <c r="D5" s="23" t="s">
        <v>26</v>
      </c>
      <c r="E5" s="24" t="s">
        <v>3</v>
      </c>
      <c r="F5" s="23" t="s">
        <v>26</v>
      </c>
      <c r="G5" s="24" t="s">
        <v>3</v>
      </c>
      <c r="H5" s="23" t="s">
        <v>26</v>
      </c>
      <c r="I5" s="24" t="s">
        <v>3</v>
      </c>
      <c r="J5" s="23" t="s">
        <v>26</v>
      </c>
      <c r="K5" s="24" t="s">
        <v>3</v>
      </c>
      <c r="L5" s="23" t="s">
        <v>26</v>
      </c>
      <c r="M5" s="24" t="s">
        <v>3</v>
      </c>
      <c r="N5" s="25" t="s">
        <v>28</v>
      </c>
    </row>
    <row r="6" spans="1:14" ht="21" customHeight="1">
      <c r="A6" s="17" t="s">
        <v>2</v>
      </c>
      <c r="B6" s="27">
        <v>5599</v>
      </c>
      <c r="C6" s="26">
        <v>1</v>
      </c>
      <c r="D6" s="20">
        <v>992</v>
      </c>
      <c r="E6" s="21">
        <f>D6/$B$6</f>
        <v>0.17717449544561528</v>
      </c>
      <c r="F6" s="20">
        <v>1297</v>
      </c>
      <c r="G6" s="21">
        <f>F6/$B$6</f>
        <v>0.2316485086622611</v>
      </c>
      <c r="H6" s="20">
        <v>1824</v>
      </c>
      <c r="I6" s="21">
        <f>H6/$B$6</f>
        <v>0.32577245936774424</v>
      </c>
      <c r="J6" s="20">
        <v>1346</v>
      </c>
      <c r="K6" s="21">
        <f>J6/$B$6</f>
        <v>0.2404000714413288</v>
      </c>
      <c r="L6" s="20">
        <v>140</v>
      </c>
      <c r="M6" s="21">
        <f>L6/$B$6</f>
        <v>0.025004465083050546</v>
      </c>
      <c r="N6" s="14">
        <f>(B7*N7+B8*N8+B9*N9+B11*N11+B13*N13+B15*N15+B16*N16+B17*N17+B18*N18+B19*N19+B20*N20)/B6</f>
        <v>41.525761743168424</v>
      </c>
    </row>
    <row r="7" spans="1:14" ht="18.75" customHeight="1">
      <c r="A7" s="12" t="s">
        <v>10</v>
      </c>
      <c r="B7" s="28">
        <v>2794</v>
      </c>
      <c r="C7" s="26">
        <v>1</v>
      </c>
      <c r="D7" s="16">
        <v>523</v>
      </c>
      <c r="E7" s="22">
        <f>D7/$B$7</f>
        <v>0.1871868289191124</v>
      </c>
      <c r="F7" s="16">
        <v>628</v>
      </c>
      <c r="G7" s="22">
        <f>F7/$B$7</f>
        <v>0.22476735862562633</v>
      </c>
      <c r="H7" s="16">
        <v>933</v>
      </c>
      <c r="I7" s="22">
        <f>H7/$B$7</f>
        <v>0.3339298496778812</v>
      </c>
      <c r="J7" s="16">
        <v>662</v>
      </c>
      <c r="K7" s="22">
        <f>J7/$B$7</f>
        <v>0.23693629205440228</v>
      </c>
      <c r="L7" s="16">
        <v>48</v>
      </c>
      <c r="M7" s="22">
        <f>L7/$B$7</f>
        <v>0.01717967072297781</v>
      </c>
      <c r="N7" s="15">
        <v>41.31</v>
      </c>
    </row>
    <row r="8" spans="1:14" ht="18.75" customHeight="1">
      <c r="A8" s="12" t="s">
        <v>11</v>
      </c>
      <c r="B8" s="28">
        <v>29</v>
      </c>
      <c r="C8" s="26">
        <v>1</v>
      </c>
      <c r="D8" s="16">
        <v>2</v>
      </c>
      <c r="E8" s="22">
        <f>D8/$B$8</f>
        <v>0.06896551724137931</v>
      </c>
      <c r="F8" s="16">
        <v>7</v>
      </c>
      <c r="G8" s="22">
        <f>F8/$B$8</f>
        <v>0.2413793103448276</v>
      </c>
      <c r="H8" s="16">
        <v>12</v>
      </c>
      <c r="I8" s="22">
        <f>H8/$B$8</f>
        <v>0.41379310344827586</v>
      </c>
      <c r="J8" s="16">
        <v>8</v>
      </c>
      <c r="K8" s="22">
        <f>J8/$B$8</f>
        <v>0.27586206896551724</v>
      </c>
      <c r="L8" s="16">
        <v>0</v>
      </c>
      <c r="M8" s="22">
        <f>L8/$B$8</f>
        <v>0</v>
      </c>
      <c r="N8" s="15">
        <v>42.21</v>
      </c>
    </row>
    <row r="9" spans="1:14" ht="14.25" customHeight="1">
      <c r="A9" s="10" t="s">
        <v>22</v>
      </c>
      <c r="B9" s="39">
        <v>14</v>
      </c>
      <c r="C9" s="40">
        <v>1</v>
      </c>
      <c r="D9" s="41">
        <v>4</v>
      </c>
      <c r="E9" s="42">
        <f>D9/$B$9</f>
        <v>0.2857142857142857</v>
      </c>
      <c r="F9" s="41">
        <v>0</v>
      </c>
      <c r="G9" s="42">
        <f>F9/$B$9</f>
        <v>0</v>
      </c>
      <c r="H9" s="41">
        <v>7</v>
      </c>
      <c r="I9" s="42">
        <f>H9/$B$9</f>
        <v>0.5</v>
      </c>
      <c r="J9" s="41">
        <v>3</v>
      </c>
      <c r="K9" s="42">
        <f>J9/$B$9</f>
        <v>0.21428571428571427</v>
      </c>
      <c r="L9" s="43">
        <v>0</v>
      </c>
      <c r="M9" s="42">
        <f>L9/$B$9</f>
        <v>0</v>
      </c>
      <c r="N9" s="44">
        <v>41</v>
      </c>
    </row>
    <row r="10" spans="1:14" ht="14.25" customHeight="1">
      <c r="A10" s="11" t="s">
        <v>12</v>
      </c>
      <c r="B10" s="39"/>
      <c r="C10" s="40"/>
      <c r="D10" s="41"/>
      <c r="E10" s="42"/>
      <c r="F10" s="41"/>
      <c r="G10" s="42"/>
      <c r="H10" s="41"/>
      <c r="I10" s="42"/>
      <c r="J10" s="41"/>
      <c r="K10" s="42"/>
      <c r="L10" s="43"/>
      <c r="M10" s="42"/>
      <c r="N10" s="45"/>
    </row>
    <row r="11" spans="1:14" ht="14.25" customHeight="1">
      <c r="A11" s="10" t="s">
        <v>23</v>
      </c>
      <c r="B11" s="39">
        <v>13</v>
      </c>
      <c r="C11" s="40">
        <v>1</v>
      </c>
      <c r="D11" s="43">
        <v>0</v>
      </c>
      <c r="E11" s="42">
        <f>D11/$B$11</f>
        <v>0</v>
      </c>
      <c r="F11" s="43">
        <v>0</v>
      </c>
      <c r="G11" s="42">
        <f>F11/$B$11</f>
        <v>0</v>
      </c>
      <c r="H11" s="46">
        <v>5</v>
      </c>
      <c r="I11" s="42">
        <f>H11/$B$11</f>
        <v>0.38461538461538464</v>
      </c>
      <c r="J11" s="41">
        <v>8</v>
      </c>
      <c r="K11" s="42">
        <f>J11/$B$11</f>
        <v>0.6153846153846154</v>
      </c>
      <c r="L11" s="43">
        <v>0</v>
      </c>
      <c r="M11" s="42">
        <f>L11/$B$11</f>
        <v>0</v>
      </c>
      <c r="N11" s="44">
        <v>52.85</v>
      </c>
    </row>
    <row r="12" spans="1:14" ht="14.25" customHeight="1">
      <c r="A12" s="18" t="s">
        <v>13</v>
      </c>
      <c r="B12" s="39"/>
      <c r="C12" s="40"/>
      <c r="D12" s="43"/>
      <c r="E12" s="42"/>
      <c r="F12" s="43"/>
      <c r="G12" s="42"/>
      <c r="H12" s="46"/>
      <c r="I12" s="42"/>
      <c r="J12" s="41"/>
      <c r="K12" s="42"/>
      <c r="L12" s="43"/>
      <c r="M12" s="42"/>
      <c r="N12" s="45"/>
    </row>
    <row r="13" spans="1:14" ht="14.25" customHeight="1">
      <c r="A13" s="10" t="s">
        <v>24</v>
      </c>
      <c r="B13" s="39">
        <v>16</v>
      </c>
      <c r="C13" s="40">
        <v>1</v>
      </c>
      <c r="D13" s="41">
        <v>1</v>
      </c>
      <c r="E13" s="42">
        <f>D13/$B$13</f>
        <v>0.0625</v>
      </c>
      <c r="F13" s="47">
        <v>0</v>
      </c>
      <c r="G13" s="42">
        <f>F13/$B$13</f>
        <v>0</v>
      </c>
      <c r="H13" s="47">
        <v>6</v>
      </c>
      <c r="I13" s="42">
        <f>H13/$B$13</f>
        <v>0.375</v>
      </c>
      <c r="J13" s="47">
        <v>6</v>
      </c>
      <c r="K13" s="42">
        <f>J13/$B$13</f>
        <v>0.375</v>
      </c>
      <c r="L13" s="48">
        <v>3</v>
      </c>
      <c r="M13" s="42">
        <f>L13/$B$13</f>
        <v>0.1875</v>
      </c>
      <c r="N13" s="44">
        <v>50.81</v>
      </c>
    </row>
    <row r="14" spans="1:14" ht="14.25" customHeight="1">
      <c r="A14" s="11" t="s">
        <v>30</v>
      </c>
      <c r="B14" s="39"/>
      <c r="C14" s="40"/>
      <c r="D14" s="41"/>
      <c r="E14" s="42"/>
      <c r="F14" s="47"/>
      <c r="G14" s="42"/>
      <c r="H14" s="47"/>
      <c r="I14" s="42"/>
      <c r="J14" s="47"/>
      <c r="K14" s="42"/>
      <c r="L14" s="48"/>
      <c r="M14" s="42"/>
      <c r="N14" s="45"/>
    </row>
    <row r="15" spans="1:14" ht="18.75" customHeight="1">
      <c r="A15" s="12" t="s">
        <v>4</v>
      </c>
      <c r="B15" s="28">
        <v>877</v>
      </c>
      <c r="C15" s="26">
        <v>1</v>
      </c>
      <c r="D15" s="16">
        <v>221</v>
      </c>
      <c r="E15" s="22">
        <f>D15/$B$15</f>
        <v>0.2519954389965792</v>
      </c>
      <c r="F15" s="16">
        <v>241</v>
      </c>
      <c r="G15" s="22">
        <f>F15/$B$15</f>
        <v>0.2748004561003421</v>
      </c>
      <c r="H15" s="16">
        <v>256</v>
      </c>
      <c r="I15" s="22">
        <f>H15/$B$15</f>
        <v>0.2919042189281642</v>
      </c>
      <c r="J15" s="16">
        <v>143</v>
      </c>
      <c r="K15" s="22">
        <f>J15/$B$15</f>
        <v>0.1630558722919042</v>
      </c>
      <c r="L15" s="16">
        <v>16</v>
      </c>
      <c r="M15" s="22">
        <f>L15/$B$15</f>
        <v>0.018244013683010263</v>
      </c>
      <c r="N15" s="15">
        <v>38.34</v>
      </c>
    </row>
    <row r="16" spans="1:14" ht="18.75" customHeight="1">
      <c r="A16" s="12" t="s">
        <v>5</v>
      </c>
      <c r="B16" s="28">
        <v>268</v>
      </c>
      <c r="C16" s="26">
        <v>1</v>
      </c>
      <c r="D16" s="16">
        <v>41</v>
      </c>
      <c r="E16" s="22">
        <f>D16/$B$16</f>
        <v>0.15298507462686567</v>
      </c>
      <c r="F16" s="16">
        <v>50</v>
      </c>
      <c r="G16" s="22">
        <f>F16/$B$16</f>
        <v>0.1865671641791045</v>
      </c>
      <c r="H16" s="16">
        <v>101</v>
      </c>
      <c r="I16" s="22">
        <f>H16/$B$16</f>
        <v>0.376865671641791</v>
      </c>
      <c r="J16" s="16">
        <v>69</v>
      </c>
      <c r="K16" s="22">
        <f>J16/$B$16</f>
        <v>0.2574626865671642</v>
      </c>
      <c r="L16" s="16">
        <v>7</v>
      </c>
      <c r="M16" s="22">
        <f>L16/$B$16</f>
        <v>0.026119402985074626</v>
      </c>
      <c r="N16" s="15">
        <v>42.6</v>
      </c>
    </row>
    <row r="17" spans="1:14" ht="18.75" customHeight="1">
      <c r="A17" s="12" t="s">
        <v>6</v>
      </c>
      <c r="B17" s="28">
        <v>416</v>
      </c>
      <c r="C17" s="26">
        <v>1</v>
      </c>
      <c r="D17" s="16">
        <v>63</v>
      </c>
      <c r="E17" s="22">
        <f>D17/$B$17</f>
        <v>0.15144230769230768</v>
      </c>
      <c r="F17" s="16">
        <v>104</v>
      </c>
      <c r="G17" s="22">
        <f>F17/$B$17</f>
        <v>0.25</v>
      </c>
      <c r="H17" s="16">
        <v>107</v>
      </c>
      <c r="I17" s="22">
        <f>H17/$B$17</f>
        <v>0.25721153846153844</v>
      </c>
      <c r="J17" s="16">
        <v>106</v>
      </c>
      <c r="K17" s="22">
        <f>J17/$B$17</f>
        <v>0.2548076923076923</v>
      </c>
      <c r="L17" s="16">
        <v>36</v>
      </c>
      <c r="M17" s="22">
        <f>L17/$B$17</f>
        <v>0.08653846153846154</v>
      </c>
      <c r="N17" s="15">
        <v>42.93</v>
      </c>
    </row>
    <row r="18" spans="1:14" ht="18.75" customHeight="1">
      <c r="A18" s="12" t="s">
        <v>25</v>
      </c>
      <c r="B18" s="28">
        <v>122</v>
      </c>
      <c r="C18" s="26">
        <v>1</v>
      </c>
      <c r="D18" s="16">
        <v>5</v>
      </c>
      <c r="E18" s="22">
        <f>D18/$B$18</f>
        <v>0.040983606557377046</v>
      </c>
      <c r="F18" s="16">
        <v>33</v>
      </c>
      <c r="G18" s="22">
        <f>F18/$B$18</f>
        <v>0.27049180327868855</v>
      </c>
      <c r="H18" s="16">
        <v>60</v>
      </c>
      <c r="I18" s="22">
        <f>H18/$B$18</f>
        <v>0.4918032786885246</v>
      </c>
      <c r="J18" s="16">
        <v>21</v>
      </c>
      <c r="K18" s="22">
        <f>J18/$B$18</f>
        <v>0.1721311475409836</v>
      </c>
      <c r="L18" s="33">
        <v>3</v>
      </c>
      <c r="M18" s="22">
        <f>L18/$B$18</f>
        <v>0.02459016393442623</v>
      </c>
      <c r="N18" s="15">
        <v>43.9</v>
      </c>
    </row>
    <row r="19" spans="1:14" ht="18.75" customHeight="1">
      <c r="A19" s="12" t="s">
        <v>8</v>
      </c>
      <c r="B19" s="28">
        <v>509</v>
      </c>
      <c r="C19" s="26">
        <v>1</v>
      </c>
      <c r="D19" s="16">
        <v>114</v>
      </c>
      <c r="E19" s="22">
        <f>D19/$B$19</f>
        <v>0.22396856581532418</v>
      </c>
      <c r="F19" s="16">
        <v>168</v>
      </c>
      <c r="G19" s="22">
        <f>F19/$B$19</f>
        <v>0.3300589390962672</v>
      </c>
      <c r="H19" s="16">
        <v>121</v>
      </c>
      <c r="I19" s="22">
        <f>H19/$B$19</f>
        <v>0.23772102161100198</v>
      </c>
      <c r="J19" s="16">
        <v>106</v>
      </c>
      <c r="K19" s="22">
        <f>J19/$B$19</f>
        <v>0.2082514734774067</v>
      </c>
      <c r="L19" s="29">
        <v>0</v>
      </c>
      <c r="M19" s="22">
        <f>L19/$B$19</f>
        <v>0</v>
      </c>
      <c r="N19" s="15">
        <v>38.6</v>
      </c>
    </row>
    <row r="20" spans="1:14" ht="14.25" customHeight="1">
      <c r="A20" s="19" t="s">
        <v>14</v>
      </c>
      <c r="B20" s="39">
        <v>541</v>
      </c>
      <c r="C20" s="40">
        <v>1</v>
      </c>
      <c r="D20" s="50">
        <v>18</v>
      </c>
      <c r="E20" s="42">
        <f>D20/$B$20</f>
        <v>0.033271719038817</v>
      </c>
      <c r="F20" s="50">
        <v>66</v>
      </c>
      <c r="G20" s="42">
        <f>F20/$B$20</f>
        <v>0.12199630314232902</v>
      </c>
      <c r="H20" s="50">
        <v>216</v>
      </c>
      <c r="I20" s="42">
        <f>H20/$B$20</f>
        <v>0.39926062846580407</v>
      </c>
      <c r="J20" s="50">
        <v>214</v>
      </c>
      <c r="K20" s="42">
        <f>J20/$B$20</f>
        <v>0.3955637707948244</v>
      </c>
      <c r="L20" s="50">
        <v>27</v>
      </c>
      <c r="M20" s="42">
        <f>L20/$B$20</f>
        <v>0.04990757855822551</v>
      </c>
      <c r="N20" s="44">
        <v>47.84</v>
      </c>
    </row>
    <row r="21" spans="1:14" ht="14.25" customHeight="1">
      <c r="A21" s="13" t="s">
        <v>15</v>
      </c>
      <c r="B21" s="53"/>
      <c r="C21" s="54"/>
      <c r="D21" s="51"/>
      <c r="E21" s="49"/>
      <c r="F21" s="51"/>
      <c r="G21" s="49"/>
      <c r="H21" s="51"/>
      <c r="I21" s="49"/>
      <c r="J21" s="51"/>
      <c r="K21" s="49"/>
      <c r="L21" s="51"/>
      <c r="M21" s="49"/>
      <c r="N21" s="52"/>
    </row>
    <row r="22" spans="1:11" s="31" customFormat="1" ht="13.5" customHeight="1">
      <c r="A22" s="30" t="s">
        <v>21</v>
      </c>
      <c r="K22" s="32"/>
    </row>
  </sheetData>
  <sheetProtection/>
  <mergeCells count="59">
    <mergeCell ref="K20:K21"/>
    <mergeCell ref="L20:L21"/>
    <mergeCell ref="M20:M21"/>
    <mergeCell ref="N20:N21"/>
    <mergeCell ref="N13:N14"/>
    <mergeCell ref="B20:B21"/>
    <mergeCell ref="C20:C21"/>
    <mergeCell ref="D20:D21"/>
    <mergeCell ref="E20:E21"/>
    <mergeCell ref="F20:F21"/>
    <mergeCell ref="K11:K12"/>
    <mergeCell ref="L11:L12"/>
    <mergeCell ref="M11:M12"/>
    <mergeCell ref="G20:G21"/>
    <mergeCell ref="H20:H21"/>
    <mergeCell ref="I20:I21"/>
    <mergeCell ref="J20:J21"/>
    <mergeCell ref="H13:H14"/>
    <mergeCell ref="I13:I14"/>
    <mergeCell ref="J13:J14"/>
    <mergeCell ref="N11:N12"/>
    <mergeCell ref="B13:B14"/>
    <mergeCell ref="C13:C14"/>
    <mergeCell ref="D13:D14"/>
    <mergeCell ref="E13:E14"/>
    <mergeCell ref="F13:F14"/>
    <mergeCell ref="G13:G14"/>
    <mergeCell ref="K13:K14"/>
    <mergeCell ref="L13:L14"/>
    <mergeCell ref="M13:M14"/>
    <mergeCell ref="N9:N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A1:N1"/>
    <mergeCell ref="B3:C4"/>
    <mergeCell ref="D3:E4"/>
    <mergeCell ref="F3:G4"/>
    <mergeCell ref="H3:I4"/>
    <mergeCell ref="J3:K4"/>
    <mergeCell ref="L3:M4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scale="99" r:id="rId1"/>
  <headerFooter alignWithMargins="0">
    <oddFooter>&amp;R&amp;A</oddFooter>
  </headerFooter>
  <ignoredErrors>
    <ignoredError sqref="E6 K6 I6 G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a</cp:lastModifiedBy>
  <cp:lastPrinted>2017-12-22T02:20:13Z</cp:lastPrinted>
  <dcterms:created xsi:type="dcterms:W3CDTF">1999-01-14T00:31:06Z</dcterms:created>
  <dcterms:modified xsi:type="dcterms:W3CDTF">2021-03-24T10:32:24Z</dcterms:modified>
  <cp:category/>
  <cp:version/>
  <cp:contentType/>
  <cp:contentStatus/>
</cp:coreProperties>
</file>