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133.151\share【新】\20 【企画係】\08 変更申請・届（認可・確認）\審査表\"/>
    </mc:Choice>
  </mc:AlternateContent>
  <xr:revisionPtr revIDLastSave="0" documentId="13_ncr:1_{98D1976E-8330-4E8E-A5CF-F0A7D6F53980}" xr6:coauthVersionLast="47" xr6:coauthVersionMax="47" xr10:uidLastSave="{00000000-0000-0000-0000-000000000000}"/>
  <bookViews>
    <workbookView xWindow="-98" yWindow="-98" windowWidth="21795" windowHeight="13996" tabRatio="833" xr2:uid="{6F1DA1E9-12B4-4498-BE27-4869F1639DEF}"/>
  </bookViews>
  <sheets>
    <sheet name="1　定員・職員配置・各面積及び設備基準" sheetId="1" r:id="rId1"/>
    <sheet name="2　職員名簿" sheetId="4" r:id="rId2"/>
  </sheets>
  <definedNames>
    <definedName name="_xlnm.Print_Area" localSheetId="0">'1　定員・職員配置・各面積及び設備基準'!$B$1:$Q$41</definedName>
    <definedName name="_xlnm.Print_Area" localSheetId="1">'2　職員名簿'!$B$1:$Q$69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H31" i="1"/>
  <c r="H28" i="1"/>
  <c r="F31" i="1" s="1"/>
  <c r="M28" i="1"/>
  <c r="Q29" i="1"/>
  <c r="Q28" i="1"/>
  <c r="Q24" i="1"/>
  <c r="Q23" i="1"/>
  <c r="Q22" i="1"/>
  <c r="Q21" i="1"/>
  <c r="Q20" i="1"/>
  <c r="M40" i="1"/>
  <c r="M39" i="1"/>
  <c r="M38" i="1"/>
  <c r="M37" i="1"/>
  <c r="M36" i="1"/>
  <c r="M32" i="1"/>
  <c r="M31" i="1"/>
  <c r="M30" i="1"/>
  <c r="M29" i="1"/>
  <c r="M24" i="1"/>
  <c r="M23" i="1"/>
  <c r="M21" i="1"/>
  <c r="M20" i="1"/>
  <c r="M22" i="1"/>
  <c r="L14" i="1" l="1"/>
  <c r="L13" i="1"/>
  <c r="L12" i="1"/>
  <c r="L11" i="1"/>
  <c r="I15" i="1"/>
  <c r="F15" i="1"/>
  <c r="D15" i="1"/>
  <c r="C15" i="1"/>
  <c r="E12" i="1"/>
  <c r="M12" i="1" s="1"/>
  <c r="E13" i="1"/>
  <c r="M13" i="1" s="1"/>
  <c r="E14" i="1"/>
  <c r="M14" i="1" s="1"/>
  <c r="E11" i="1"/>
  <c r="M11" i="1" s="1"/>
  <c r="H33" i="1" l="1"/>
  <c r="G20" i="1"/>
  <c r="N14" i="1"/>
  <c r="N11" i="1"/>
  <c r="N13" i="1"/>
  <c r="N12" i="1"/>
  <c r="G14" i="1"/>
  <c r="H14" i="1" s="1"/>
  <c r="G13" i="1"/>
  <c r="G11" i="1"/>
  <c r="G12" i="1"/>
  <c r="E15" i="1"/>
  <c r="H32" i="1" s="1"/>
  <c r="G31" i="1" s="1"/>
  <c r="F34" i="1" s="1"/>
  <c r="J13" i="1" l="1"/>
  <c r="J11" i="1"/>
  <c r="K11" i="1" s="1"/>
  <c r="H13" i="1"/>
  <c r="H20" i="1"/>
  <c r="K13" i="1"/>
  <c r="G15" i="1"/>
  <c r="H11" i="1"/>
  <c r="H12" i="1"/>
  <c r="J15" i="1" l="1"/>
</calcChain>
</file>

<file path=xl/sharedStrings.xml><?xml version="1.0" encoding="utf-8"?>
<sst xmlns="http://schemas.openxmlformats.org/spreadsheetml/2006/main" count="155" uniqueCount="108">
  <si>
    <t>代表者名</t>
    <rPh sb="0" eb="3">
      <t>ダイヒョウシャ</t>
    </rPh>
    <rPh sb="3" eb="4">
      <t>メイ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</si>
  <si>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</si>
  <si>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設置年月日</t>
    <rPh sb="0" eb="2">
      <t>セッチ</t>
    </rPh>
    <rPh sb="2" eb="5">
      <t>ネンガッピ</t>
    </rPh>
    <phoneticPr fontId="2"/>
  </si>
  <si>
    <t>設置法人
（所在地）</t>
    <rPh sb="0" eb="2">
      <t>セッチ</t>
    </rPh>
    <rPh sb="2" eb="4">
      <t>ホウジン</t>
    </rPh>
    <rPh sb="6" eb="9">
      <t>ショザイチ</t>
    </rPh>
    <phoneticPr fontId="2"/>
  </si>
  <si>
    <t>施設名
（所在地）</t>
    <rPh sb="0" eb="2">
      <t>シセツ</t>
    </rPh>
    <rPh sb="2" eb="3">
      <t>メイ</t>
    </rPh>
    <rPh sb="5" eb="8">
      <t>ショザイチ</t>
    </rPh>
    <phoneticPr fontId="2"/>
  </si>
  <si>
    <t>１　定員・職員配置・各面積及び設備基準</t>
    <rPh sb="2" eb="4">
      <t>テイイン</t>
    </rPh>
    <rPh sb="5" eb="7">
      <t>ショクイン</t>
    </rPh>
    <rPh sb="7" eb="9">
      <t>ハイチ</t>
    </rPh>
    <rPh sb="10" eb="11">
      <t>カク</t>
    </rPh>
    <rPh sb="11" eb="13">
      <t>メンセキ</t>
    </rPh>
    <rPh sb="13" eb="14">
      <t>オヨ</t>
    </rPh>
    <rPh sb="15" eb="17">
      <t>セツビ</t>
    </rPh>
    <rPh sb="17" eb="19">
      <t>キジュン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</si>
  <si>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</si>
  <si>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</si>
  <si>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</si>
  <si>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満3歳</t>
    <rPh sb="0" eb="1">
      <t>マン</t>
    </rPh>
    <rPh sb="2" eb="3">
      <t>サイ</t>
    </rPh>
    <phoneticPr fontId="2"/>
  </si>
  <si>
    <t>定員</t>
    <rPh sb="0" eb="2">
      <t>テイイン</t>
    </rPh>
    <phoneticPr fontId="2"/>
  </si>
  <si>
    <t>合計</t>
    <rPh sb="0" eb="2">
      <t>ゴウケイ</t>
    </rPh>
    <phoneticPr fontId="2"/>
  </si>
  <si>
    <t>(人)</t>
    <rPh sb="1" eb="2">
      <t>ニン</t>
    </rPh>
    <phoneticPr fontId="2"/>
  </si>
  <si>
    <t>保育を必要
(2号・3号)</t>
    <rPh sb="0" eb="2">
      <t>ホイク</t>
    </rPh>
    <rPh sb="3" eb="5">
      <t>ヒツヨウ</t>
    </rPh>
    <rPh sb="8" eb="9">
      <t>ゴウ</t>
    </rPh>
    <rPh sb="11" eb="12">
      <t>ゴウ</t>
    </rPh>
    <phoneticPr fontId="1"/>
  </si>
  <si>
    <t>保育を必要としない(1号)</t>
    <rPh sb="0" eb="2">
      <t>ホイク</t>
    </rPh>
    <rPh sb="3" eb="5">
      <t>ヒツヨウ</t>
    </rPh>
    <rPh sb="11" eb="12">
      <t>ゴウ</t>
    </rPh>
    <phoneticPr fontId="1"/>
  </si>
  <si>
    <t>区分</t>
    <rPh sb="0" eb="2">
      <t>クブン</t>
    </rPh>
    <phoneticPr fontId="2"/>
  </si>
  <si>
    <t>学級</t>
    <rPh sb="0" eb="2">
      <t>ガッキュウ</t>
    </rPh>
    <phoneticPr fontId="2"/>
  </si>
  <si>
    <t>(学級)</t>
    <rPh sb="1" eb="3">
      <t>ガッキュウ</t>
    </rPh>
    <phoneticPr fontId="2"/>
  </si>
  <si>
    <t>(必要数)</t>
  </si>
  <si>
    <t>(必要数)</t>
    <rPh sb="1" eb="4">
      <t>ヒツヨウスウ</t>
    </rPh>
    <phoneticPr fontId="2"/>
  </si>
  <si>
    <t>職員配置</t>
    <rPh sb="0" eb="2">
      <t>ショクイン</t>
    </rPh>
    <rPh sb="2" eb="4">
      <t>ハイチ</t>
    </rPh>
    <phoneticPr fontId="2"/>
  </si>
  <si>
    <t>(必要面積)</t>
    <rPh sb="1" eb="3">
      <t>ヒツヨウ</t>
    </rPh>
    <rPh sb="3" eb="5">
      <t>メンセキ</t>
    </rPh>
    <phoneticPr fontId="2"/>
  </si>
  <si>
    <t>(㎡)</t>
    <phoneticPr fontId="2"/>
  </si>
  <si>
    <t>保育室等面積基準</t>
    <rPh sb="0" eb="3">
      <t>ホイクシツ</t>
    </rPh>
    <rPh sb="3" eb="4">
      <t>トウ</t>
    </rPh>
    <rPh sb="4" eb="6">
      <t>メンセキ</t>
    </rPh>
    <rPh sb="6" eb="8">
      <t>キジュン</t>
    </rPh>
    <phoneticPr fontId="2"/>
  </si>
  <si>
    <t>適否</t>
    <rPh sb="0" eb="2">
      <t>テキヒ</t>
    </rPh>
    <phoneticPr fontId="2"/>
  </si>
  <si>
    <t>ー</t>
    <phoneticPr fontId="2"/>
  </si>
  <si>
    <t>職員室</t>
    <rPh sb="0" eb="3">
      <t>ショクインシツ</t>
    </rPh>
    <phoneticPr fontId="2"/>
  </si>
  <si>
    <t>保健室</t>
    <rPh sb="0" eb="3">
      <t>ホケンシツ</t>
    </rPh>
    <phoneticPr fontId="2"/>
  </si>
  <si>
    <t>調理室</t>
    <rPh sb="0" eb="3">
      <t>チョウリシツ</t>
    </rPh>
    <phoneticPr fontId="2"/>
  </si>
  <si>
    <t>便所</t>
    <rPh sb="0" eb="2">
      <t>ベンジョ</t>
    </rPh>
    <phoneticPr fontId="2"/>
  </si>
  <si>
    <t>飲料水用設備</t>
    <rPh sb="0" eb="4">
      <t>インリョウスイヨウ</t>
    </rPh>
    <rPh sb="4" eb="6">
      <t>セツビ</t>
    </rPh>
    <phoneticPr fontId="2"/>
  </si>
  <si>
    <t>手洗･足洗用設備</t>
    <rPh sb="0" eb="2">
      <t>テアライ</t>
    </rPh>
    <rPh sb="3" eb="5">
      <t>アシアライ</t>
    </rPh>
    <rPh sb="5" eb="6">
      <t>ヨウ</t>
    </rPh>
    <rPh sb="6" eb="8">
      <t>セツビ</t>
    </rPh>
    <phoneticPr fontId="2"/>
  </si>
  <si>
    <t>設置の有無</t>
    <rPh sb="0" eb="2">
      <t>セッチ</t>
    </rPh>
    <rPh sb="3" eb="5">
      <t>ウム</t>
    </rPh>
    <phoneticPr fontId="2"/>
  </si>
  <si>
    <t>面積
(内法･㎡)</t>
    <rPh sb="0" eb="2">
      <t>メンセキ</t>
    </rPh>
    <rPh sb="4" eb="6">
      <t>ウチノリ</t>
    </rPh>
    <phoneticPr fontId="2"/>
  </si>
  <si>
    <t>満3歳
保育室</t>
    <rPh sb="0" eb="1">
      <t>マン</t>
    </rPh>
    <rPh sb="2" eb="3">
      <t>サイ</t>
    </rPh>
    <rPh sb="4" eb="7">
      <t>ホイクシツ</t>
    </rPh>
    <phoneticPr fontId="2"/>
  </si>
  <si>
    <t>4歳
保育室</t>
    <rPh sb="1" eb="2">
      <t>サイ</t>
    </rPh>
    <rPh sb="3" eb="6">
      <t>ホイクシツ</t>
    </rPh>
    <phoneticPr fontId="2"/>
  </si>
  <si>
    <t>3歳
保育室</t>
    <rPh sb="1" eb="2">
      <t>サイ</t>
    </rPh>
    <rPh sb="3" eb="6">
      <t>ホイクシツ</t>
    </rPh>
    <phoneticPr fontId="2"/>
  </si>
  <si>
    <t>5歳
保育室</t>
    <rPh sb="1" eb="2">
      <t>サイ</t>
    </rPh>
    <rPh sb="3" eb="6">
      <t>ホイクシツ</t>
    </rPh>
    <phoneticPr fontId="2"/>
  </si>
  <si>
    <t>《 保育室等面積 》</t>
    <rPh sb="2" eb="5">
      <t>ホイクシツ</t>
    </rPh>
    <rPh sb="5" eb="6">
      <t>トウ</t>
    </rPh>
    <rPh sb="6" eb="8">
      <t>メンセキ</t>
    </rPh>
    <phoneticPr fontId="2"/>
  </si>
  <si>
    <t>《 園舎面積 》</t>
    <rPh sb="2" eb="4">
      <t>エンシャ</t>
    </rPh>
    <rPh sb="4" eb="6">
      <t>メンセキ</t>
    </rPh>
    <phoneticPr fontId="2"/>
  </si>
  <si>
    <t>《 園庭面積 》</t>
    <rPh sb="2" eb="4">
      <t>エンテイ</t>
    </rPh>
    <rPh sb="4" eb="6">
      <t>メンセキ</t>
    </rPh>
    <phoneticPr fontId="2"/>
  </si>
  <si>
    <t>確保面積
(㎡)</t>
    <rPh sb="0" eb="2">
      <t>カクホ</t>
    </rPh>
    <rPh sb="2" eb="4">
      <t>メンセキ</t>
    </rPh>
    <phoneticPr fontId="2"/>
  </si>
  <si>
    <t>(必要面積)
(㎡)</t>
    <rPh sb="1" eb="3">
      <t>ヒツヨウ</t>
    </rPh>
    <rPh sb="3" eb="5">
      <t>メンセキ</t>
    </rPh>
    <phoneticPr fontId="2"/>
  </si>
  <si>
    <t>遊戯室等</t>
    <rPh sb="0" eb="3">
      <t>ユウギシツ</t>
    </rPh>
    <rPh sb="3" eb="4">
      <t>トウ</t>
    </rPh>
    <phoneticPr fontId="2"/>
  </si>
  <si>
    <t>設備等</t>
    <rPh sb="0" eb="2">
      <t>セツビ</t>
    </rPh>
    <rPh sb="2" eb="3">
      <t>トウ</t>
    </rPh>
    <phoneticPr fontId="2"/>
  </si>
  <si>
    <t>２　職員名簿</t>
    <rPh sb="2" eb="4">
      <t>ショクイン</t>
    </rPh>
    <rPh sb="4" eb="6">
      <t>メイボ</t>
    </rPh>
    <phoneticPr fontId="2"/>
  </si>
  <si>
    <t>教諭免許</t>
    <rPh sb="0" eb="2">
      <t>キョウユ</t>
    </rPh>
    <rPh sb="2" eb="4">
      <t>メンキョ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</si>
  <si>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</si>
  <si>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</si>
  <si>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職種</t>
    <rPh sb="0" eb="2">
      <t>ショクシュ</t>
    </rPh>
    <phoneticPr fontId="2"/>
  </si>
  <si>
    <t>勤務形態</t>
    <rPh sb="0" eb="2">
      <t>キンム</t>
    </rPh>
    <rPh sb="2" eb="4">
      <t>ケイタイ</t>
    </rPh>
    <phoneticPr fontId="2"/>
  </si>
  <si>
    <t>雇用形態</t>
    <rPh sb="0" eb="2">
      <t>コヨウ</t>
    </rPh>
    <rPh sb="2" eb="4">
      <t>ケイタイ</t>
    </rPh>
    <phoneticPr fontId="2"/>
  </si>
  <si>
    <t>各種資格取得日</t>
    <rPh sb="0" eb="2">
      <t>カクシュ</t>
    </rPh>
    <rPh sb="2" eb="4">
      <t>シカク</t>
    </rPh>
    <rPh sb="4" eb="6">
      <t>シュトク</t>
    </rPh>
    <rPh sb="6" eb="7">
      <t>ヒ</t>
    </rPh>
    <phoneticPr fontId="2"/>
  </si>
  <si>
    <t>保育士</t>
    <rPh sb="0" eb="3">
      <t>ホイクシ</t>
    </rPh>
    <phoneticPr fontId="2"/>
  </si>
  <si>
    <t>その他</t>
    <rPh sb="2" eb="3">
      <t>タ</t>
    </rPh>
    <phoneticPr fontId="2"/>
  </si>
  <si>
    <t>給与格付</t>
    <rPh sb="0" eb="2">
      <t>キュウヨ</t>
    </rPh>
    <rPh sb="2" eb="3">
      <t>カク</t>
    </rPh>
    <rPh sb="3" eb="4">
      <t>ツ</t>
    </rPh>
    <phoneticPr fontId="2"/>
  </si>
  <si>
    <t>採用
年月日</t>
    <rPh sb="0" eb="2">
      <t>サイヨウ</t>
    </rPh>
    <rPh sb="3" eb="6">
      <t>ネンガッピ</t>
    </rPh>
    <phoneticPr fontId="2"/>
  </si>
  <si>
    <t>保育教諭</t>
  </si>
  <si>
    <t>常勤</t>
  </si>
  <si>
    <t>非常勤</t>
  </si>
  <si>
    <t>非正規</t>
  </si>
  <si>
    <t>正規</t>
  </si>
  <si>
    <t>調理員</t>
  </si>
  <si>
    <t>栄養士</t>
  </si>
  <si>
    <t>学校医</t>
  </si>
  <si>
    <t>学校歯科医</t>
  </si>
  <si>
    <t>学校薬剤師</t>
  </si>
  <si>
    <t>　【努力義務】副園長又は教頭、(主幹)養護教諭又は養護助教諭、事務職員</t>
    <phoneticPr fontId="18"/>
  </si>
  <si>
    <t>２「勤務形態」は、</t>
    <rPh sb="2" eb="4">
      <t>キンム</t>
    </rPh>
    <rPh sb="4" eb="6">
      <t>ケイタイ</t>
    </rPh>
    <phoneticPr fontId="18"/>
  </si>
  <si>
    <t>　常勤または非常勤を選択する（就業規則で定める所定労働時間で勤務する場合、「常勤」を選択。それ以外は「非常勤」を選択。）。</t>
    <rPh sb="1" eb="3">
      <t>ジョウキン</t>
    </rPh>
    <rPh sb="6" eb="9">
      <t>ヒジョウキン</t>
    </rPh>
    <rPh sb="10" eb="12">
      <t>センタク</t>
    </rPh>
    <rPh sb="15" eb="17">
      <t>シュウギョウ</t>
    </rPh>
    <rPh sb="17" eb="19">
      <t>キソク</t>
    </rPh>
    <rPh sb="20" eb="21">
      <t>サダ</t>
    </rPh>
    <rPh sb="23" eb="25">
      <t>ショテイ</t>
    </rPh>
    <rPh sb="25" eb="27">
      <t>ロウドウ</t>
    </rPh>
    <rPh sb="27" eb="29">
      <t>ジカン</t>
    </rPh>
    <rPh sb="30" eb="32">
      <t>キンム</t>
    </rPh>
    <rPh sb="34" eb="36">
      <t>バアイ</t>
    </rPh>
    <rPh sb="38" eb="40">
      <t>ジョウキン</t>
    </rPh>
    <rPh sb="42" eb="44">
      <t>センタク</t>
    </rPh>
    <rPh sb="47" eb="49">
      <t>イガイ</t>
    </rPh>
    <rPh sb="51" eb="54">
      <t>ヒジョウキン</t>
    </rPh>
    <rPh sb="56" eb="58">
      <t>センタク</t>
    </rPh>
    <phoneticPr fontId="18"/>
  </si>
  <si>
    <t>３「雇用形態」は、</t>
    <rPh sb="2" eb="4">
      <t>コヨウ</t>
    </rPh>
    <rPh sb="4" eb="6">
      <t>ケイタイ</t>
    </rPh>
    <phoneticPr fontId="18"/>
  </si>
  <si>
    <t>５「摘要」には、</t>
    <rPh sb="2" eb="4">
      <t>テキヨウ</t>
    </rPh>
    <phoneticPr fontId="18"/>
  </si>
  <si>
    <t>　教育・保育に従事する職員の場合は、担当する園児（「１歳児」、「２歳児」等）を記入する。</t>
    <rPh sb="14" eb="16">
      <t>バアイ</t>
    </rPh>
    <rPh sb="18" eb="20">
      <t>タントウ</t>
    </rPh>
    <rPh sb="22" eb="24">
      <t>エンジ</t>
    </rPh>
    <rPh sb="27" eb="29">
      <t>サイジ</t>
    </rPh>
    <rPh sb="33" eb="35">
      <t>サイジ</t>
    </rPh>
    <rPh sb="36" eb="37">
      <t>トウ</t>
    </rPh>
    <rPh sb="39" eb="41">
      <t>キニュウ</t>
    </rPh>
    <phoneticPr fontId="18"/>
  </si>
  <si>
    <t>《 作成要領 》</t>
    <rPh sb="2" eb="4">
      <t>サクセイ</t>
    </rPh>
    <rPh sb="4" eb="6">
      <t>ヨウリョウ</t>
    </rPh>
    <phoneticPr fontId="2"/>
  </si>
  <si>
    <t>　正規または非正規を選択する（正規の場合は、給与格付欄を記載）。</t>
    <rPh sb="1" eb="3">
      <t>セイキ</t>
    </rPh>
    <rPh sb="6" eb="9">
      <t>ヒセイキ</t>
    </rPh>
    <rPh sb="10" eb="12">
      <t>センタク</t>
    </rPh>
    <rPh sb="15" eb="17">
      <t>セイキ</t>
    </rPh>
    <rPh sb="18" eb="20">
      <t>バアイ</t>
    </rPh>
    <rPh sb="22" eb="24">
      <t>キュウヨ</t>
    </rPh>
    <rPh sb="24" eb="25">
      <t>カク</t>
    </rPh>
    <rPh sb="25" eb="26">
      <t>ツケ</t>
    </rPh>
    <rPh sb="26" eb="27">
      <t>ラン</t>
    </rPh>
    <rPh sb="28" eb="30">
      <t>キサイ</t>
    </rPh>
    <phoneticPr fontId="18"/>
  </si>
  <si>
    <t>４「各種資格取得年月日」のその他には、</t>
    <rPh sb="2" eb="4">
      <t>カクシュ</t>
    </rPh>
    <rPh sb="4" eb="6">
      <t>シカク</t>
    </rPh>
    <rPh sb="15" eb="16">
      <t>タ</t>
    </rPh>
    <phoneticPr fontId="18"/>
  </si>
  <si>
    <t>　それ以外の場合は、摘要欄に雇用形態を記載する。</t>
    <rPh sb="3" eb="5">
      <t>イガイ</t>
    </rPh>
    <rPh sb="6" eb="8">
      <t>バアイ</t>
    </rPh>
    <rPh sb="10" eb="12">
      <t>テキヨウ</t>
    </rPh>
    <rPh sb="12" eb="13">
      <t>ラン</t>
    </rPh>
    <rPh sb="14" eb="16">
      <t>コヨウ</t>
    </rPh>
    <rPh sb="16" eb="18">
      <t>ケイタイ</t>
    </rPh>
    <rPh sb="19" eb="21">
      <t>キサイ</t>
    </rPh>
    <phoneticPr fontId="12"/>
  </si>
  <si>
    <t>１「職種」には、以下を選択。以下以外の職種については手入力。</t>
    <rPh sb="2" eb="4">
      <t>ショクシュ</t>
    </rPh>
    <rPh sb="8" eb="10">
      <t>イカ</t>
    </rPh>
    <rPh sb="11" eb="13">
      <t>センタク</t>
    </rPh>
    <rPh sb="14" eb="16">
      <t>イカ</t>
    </rPh>
    <rPh sb="16" eb="18">
      <t>イガイ</t>
    </rPh>
    <rPh sb="19" eb="21">
      <t>ショクシュ</t>
    </rPh>
    <rPh sb="26" eb="27">
      <t>テ</t>
    </rPh>
    <rPh sb="27" eb="29">
      <t>ニュウリョク</t>
    </rPh>
    <phoneticPr fontId="18"/>
  </si>
  <si>
    <t>　調理師、栄養士、養護教諭免許、看護師等の資格の取得年月日を記載する。また、その資格名を摘要欄に記載する。</t>
    <rPh sb="1" eb="4">
      <t>チョウリシ</t>
    </rPh>
    <rPh sb="5" eb="8">
      <t>エイヨウシ</t>
    </rPh>
    <rPh sb="9" eb="11">
      <t>ヨウゴ</t>
    </rPh>
    <rPh sb="11" eb="13">
      <t>キョウユ</t>
    </rPh>
    <rPh sb="13" eb="15">
      <t>メンキョ</t>
    </rPh>
    <rPh sb="16" eb="19">
      <t>カンゴシ</t>
    </rPh>
    <rPh sb="21" eb="23">
      <t>シカク</t>
    </rPh>
    <rPh sb="40" eb="42">
      <t>シカク</t>
    </rPh>
    <rPh sb="42" eb="43">
      <t>メイ</t>
    </rPh>
    <rPh sb="44" eb="46">
      <t>テキヨウ</t>
    </rPh>
    <rPh sb="46" eb="47">
      <t>ラン</t>
    </rPh>
    <rPh sb="48" eb="50">
      <t>キサイ</t>
    </rPh>
    <phoneticPr fontId="18"/>
  </si>
  <si>
    <t>　担任の場合は、担当する学級・クラスの名称を記載する。</t>
    <rPh sb="4" eb="6">
      <t>バアイ</t>
    </rPh>
    <rPh sb="19" eb="21">
      <t>メイショウ</t>
    </rPh>
    <rPh sb="22" eb="24">
      <t>キサイ</t>
    </rPh>
    <phoneticPr fontId="18"/>
  </si>
  <si>
    <t>摘要
（学級担任、その他資格、採用予定等）</t>
    <rPh sb="0" eb="2">
      <t>テキヨウ</t>
    </rPh>
    <rPh sb="4" eb="6">
      <t>ガッキュウ</t>
    </rPh>
    <rPh sb="6" eb="8">
      <t>タンニン</t>
    </rPh>
    <rPh sb="15" eb="17">
      <t>サイヨウ</t>
    </rPh>
    <rPh sb="17" eb="19">
      <t>ヨテイ</t>
    </rPh>
    <rPh sb="19" eb="20">
      <t>トウ</t>
    </rPh>
    <phoneticPr fontId="2"/>
  </si>
  <si>
    <t>　今後、採用予定の場合は、「新規採用予定」と記載</t>
    <rPh sb="1" eb="3">
      <t>コンゴ</t>
    </rPh>
    <rPh sb="4" eb="6">
      <t>サイヨウ</t>
    </rPh>
    <rPh sb="6" eb="8">
      <t>ヨテイ</t>
    </rPh>
    <rPh sb="9" eb="11">
      <t>バアイ</t>
    </rPh>
    <rPh sb="14" eb="16">
      <t>シンキ</t>
    </rPh>
    <rPh sb="16" eb="18">
      <t>サイヨウ</t>
    </rPh>
    <rPh sb="18" eb="20">
      <t>ヨテイ</t>
    </rPh>
    <rPh sb="22" eb="24">
      <t>キサイ</t>
    </rPh>
    <phoneticPr fontId="2"/>
  </si>
  <si>
    <t>《 記載例 》</t>
    <rPh sb="2" eb="4">
      <t>キサイ</t>
    </rPh>
    <rPh sb="4" eb="5">
      <t>レイ</t>
    </rPh>
    <phoneticPr fontId="2"/>
  </si>
  <si>
    <t>さくら組（3歳児）担任</t>
    <rPh sb="3" eb="4">
      <t>グミ</t>
    </rPh>
    <rPh sb="6" eb="7">
      <t>サイ</t>
    </rPh>
    <rPh sb="7" eb="8">
      <t>ジ</t>
    </rPh>
    <rPh sb="9" eb="11">
      <t>タンニン</t>
    </rPh>
    <phoneticPr fontId="2"/>
  </si>
  <si>
    <t>新規採用予定</t>
    <phoneticPr fontId="2"/>
  </si>
  <si>
    <t>□□医院</t>
    <phoneticPr fontId="2"/>
  </si>
  <si>
    <t>●●歯科</t>
    <phoneticPr fontId="2"/>
  </si>
  <si>
    <t>▲▲薬局</t>
    <phoneticPr fontId="2"/>
  </si>
  <si>
    <t>○○　○○</t>
    <phoneticPr fontId="18"/>
  </si>
  <si>
    <t>△△　△△</t>
    <phoneticPr fontId="18"/>
  </si>
  <si>
    <t>□□　□□</t>
    <phoneticPr fontId="18"/>
  </si>
  <si>
    <t>●●　●●</t>
    <phoneticPr fontId="18"/>
  </si>
  <si>
    <t>▲▲　▲▲</t>
    <phoneticPr fontId="18"/>
  </si>
  <si>
    <t>調理師免許</t>
    <rPh sb="0" eb="3">
      <t>チョウリシ</t>
    </rPh>
    <rPh sb="3" eb="5">
      <t>メンキョ</t>
    </rPh>
    <phoneticPr fontId="2"/>
  </si>
  <si>
    <t>栄養士免許</t>
    <rPh sb="0" eb="3">
      <t>エイヨウシ</t>
    </rPh>
    <rPh sb="3" eb="5">
      <t>メンキョ</t>
    </rPh>
    <phoneticPr fontId="2"/>
  </si>
  <si>
    <t>5級10号</t>
    <rPh sb="1" eb="2">
      <t>キュウ</t>
    </rPh>
    <rPh sb="4" eb="5">
      <t>ゴウ</t>
    </rPh>
    <phoneticPr fontId="2"/>
  </si>
  <si>
    <t>3級5号</t>
    <rPh sb="1" eb="2">
      <t>キュウ</t>
    </rPh>
    <rPh sb="3" eb="4">
      <t>ゴウ</t>
    </rPh>
    <phoneticPr fontId="2"/>
  </si>
  <si>
    <t>1級3号</t>
    <rPh sb="1" eb="2">
      <t>キュウ</t>
    </rPh>
    <rPh sb="3" eb="4">
      <t>ゴウ</t>
    </rPh>
    <phoneticPr fontId="2"/>
  </si>
  <si>
    <t>受入可能
人数
(人)</t>
    <rPh sb="0" eb="1">
      <t>ウ</t>
    </rPh>
    <rPh sb="1" eb="2">
      <t>イ</t>
    </rPh>
    <rPh sb="2" eb="4">
      <t>カノウ</t>
    </rPh>
    <rPh sb="5" eb="7">
      <t>ニンズウ</t>
    </rPh>
    <rPh sb="9" eb="10">
      <t>ニン</t>
    </rPh>
    <phoneticPr fontId="2"/>
  </si>
  <si>
    <t>審査表Ｃ（幼稚園型認定こども園）</t>
    <rPh sb="0" eb="2">
      <t>シンサ</t>
    </rPh>
    <rPh sb="2" eb="3">
      <t>ヒョウ</t>
    </rPh>
    <rPh sb="5" eb="8">
      <t>ヨウチエン</t>
    </rPh>
    <rPh sb="8" eb="9">
      <t>ガタ</t>
    </rPh>
    <rPh sb="9" eb="11">
      <t>ニンテイ</t>
    </rPh>
    <rPh sb="14" eb="15">
      <t>エン</t>
    </rPh>
    <phoneticPr fontId="2"/>
  </si>
  <si>
    <t>確保場所</t>
    <rPh sb="0" eb="2">
      <t>カクホ</t>
    </rPh>
    <rPh sb="2" eb="4">
      <t>バショ</t>
    </rPh>
    <phoneticPr fontId="2"/>
  </si>
  <si>
    <t>面積(㎡)</t>
    <rPh sb="0" eb="2">
      <t>メンセキ</t>
    </rPh>
    <phoneticPr fontId="2"/>
  </si>
  <si>
    <t>合計</t>
    <rPh sb="0" eb="2">
      <t>ゴウケイ</t>
    </rPh>
    <phoneticPr fontId="2"/>
  </si>
  <si>
    <t>必要面積①</t>
    <rPh sb="0" eb="2">
      <t>ヒツヨウ</t>
    </rPh>
    <rPh sb="2" eb="4">
      <t>メンセキ</t>
    </rPh>
    <phoneticPr fontId="2"/>
  </si>
  <si>
    <t>必要面積➁</t>
    <rPh sb="0" eb="2">
      <t>ヒツヨウ</t>
    </rPh>
    <rPh sb="2" eb="4">
      <t>メンセキ</t>
    </rPh>
    <phoneticPr fontId="2"/>
  </si>
  <si>
    <t>　（幼稚園設置基準第5条より）</t>
    <phoneticPr fontId="2"/>
  </si>
  <si>
    <t>　【必置】園長、保育教諭、学校医、学校歯科医、学校薬剤師</t>
    <rPh sb="5" eb="7">
      <t>エンチョウ</t>
    </rPh>
    <phoneticPr fontId="18"/>
  </si>
  <si>
    <t>※ 遊戯室は専用部分のみ記載</t>
    <rPh sb="2" eb="5">
      <t>ユウギシツ</t>
    </rPh>
    <rPh sb="6" eb="8">
      <t>センヨウ</t>
    </rPh>
    <rPh sb="8" eb="10">
      <t>ブブン</t>
    </rPh>
    <rPh sb="12" eb="1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</si>
</sst>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\(0.0\)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8.5"/>
      <color theme="1"/>
      <name val="游ゴシック"/>
      <family val="3"/>
      <charset val="128"/>
      <scheme val="minor"/>
    </font>
    <font>
      <sz val="10.5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7"/>
      <color theme="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</cellStyleXfs>
  <cellXfs count="143">
    <xf numFmtId="0" fontId="0" fillId="0" borderId="0" xfId="0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26" fillId="3" borderId="6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5" xfId="0" applyFont="1" applyFill="1" applyBorder="1">
      <alignment vertical="center"/>
    </xf>
    <xf numFmtId="0" fontId="27" fillId="3" borderId="3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2" fontId="4" fillId="0" borderId="2" xfId="0" applyNumberFormat="1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9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0" fontId="4" fillId="0" borderId="10" xfId="0" applyFont="1" applyBorder="1" applyAlignment="1">
      <alignment vertical="top"/>
    </xf>
    <xf numFmtId="177" fontId="4" fillId="0" borderId="20" xfId="0" applyNumberFormat="1" applyFont="1" applyBorder="1">
      <alignment vertical="center"/>
    </xf>
    <xf numFmtId="0" fontId="5" fillId="0" borderId="0" xfId="0" applyFont="1">
      <alignment vertical="center"/>
    </xf>
    <xf numFmtId="0" fontId="4" fillId="0" borderId="3" xfId="0" applyFont="1" applyBorder="1">
      <alignment vertical="center"/>
    </xf>
    <xf numFmtId="177" fontId="4" fillId="0" borderId="3" xfId="0" applyNumberFormat="1" applyFont="1" applyBorder="1">
      <alignment vertical="center"/>
    </xf>
    <xf numFmtId="177" fontId="4" fillId="0" borderId="21" xfId="0" applyNumberFormat="1" applyFont="1" applyBorder="1">
      <alignment vertical="center"/>
    </xf>
    <xf numFmtId="0" fontId="4" fillId="4" borderId="0" xfId="0" applyFont="1" applyFill="1">
      <alignment vertical="center"/>
    </xf>
    <xf numFmtId="0" fontId="4" fillId="4" borderId="1" xfId="0" applyFont="1" applyFill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Protection="1">
      <alignment vertical="center"/>
      <protection locked="0"/>
    </xf>
    <xf numFmtId="0" fontId="4" fillId="4" borderId="38" xfId="0" applyFont="1" applyFill="1" applyBorder="1" applyProtection="1">
      <alignment vertical="center"/>
      <protection locked="0"/>
    </xf>
    <xf numFmtId="0" fontId="4" fillId="4" borderId="2" xfId="0" applyFont="1" applyFill="1" applyBorder="1" applyProtection="1">
      <alignment vertical="center"/>
      <protection locked="0"/>
    </xf>
    <xf numFmtId="176" fontId="4" fillId="4" borderId="2" xfId="0" applyNumberFormat="1" applyFont="1" applyFill="1" applyBorder="1" applyProtection="1">
      <alignment vertical="center"/>
      <protection locked="0"/>
    </xf>
    <xf numFmtId="0" fontId="4" fillId="4" borderId="20" xfId="0" applyFont="1" applyFill="1" applyBorder="1" applyProtection="1">
      <alignment vertical="center"/>
      <protection locked="0"/>
    </xf>
    <xf numFmtId="176" fontId="4" fillId="4" borderId="20" xfId="0" applyNumberFormat="1" applyFont="1" applyFill="1" applyBorder="1" applyProtection="1">
      <alignment vertical="center"/>
      <protection locked="0"/>
    </xf>
    <xf numFmtId="0" fontId="4" fillId="4" borderId="3" xfId="0" applyFont="1" applyFill="1" applyBorder="1" applyProtection="1">
      <alignment vertical="center"/>
      <protection locked="0"/>
    </xf>
    <xf numFmtId="176" fontId="4" fillId="4" borderId="3" xfId="0" applyNumberFormat="1" applyFont="1" applyFill="1" applyBorder="1" applyProtection="1">
      <alignment vertical="center"/>
      <protection locked="0"/>
    </xf>
    <xf numFmtId="0" fontId="4" fillId="4" borderId="21" xfId="0" applyFont="1" applyFill="1" applyBorder="1" applyProtection="1">
      <alignment vertical="center"/>
      <protection locked="0"/>
    </xf>
    <xf numFmtId="176" fontId="4" fillId="4" borderId="21" xfId="0" applyNumberFormat="1" applyFont="1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57" fontId="16" fillId="0" borderId="0" xfId="0" applyNumberFormat="1" applyFont="1" applyAlignment="1">
      <alignment horizontal="center" vertical="center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15" fillId="0" borderId="0" xfId="0" applyFont="1">
      <alignment vertical="center"/>
    </xf>
    <xf numFmtId="0" fontId="3" fillId="0" borderId="0" xfId="1" applyFont="1">
      <alignment vertical="center"/>
    </xf>
    <xf numFmtId="0" fontId="20" fillId="0" borderId="0" xfId="1" applyFont="1" applyAlignment="1">
      <alignment vertical="top" wrapText="1"/>
    </xf>
    <xf numFmtId="0" fontId="13" fillId="0" borderId="0" xfId="1" applyFont="1" applyAlignment="1">
      <alignment vertical="top" wrapText="1"/>
    </xf>
    <xf numFmtId="0" fontId="7" fillId="0" borderId="0" xfId="0" applyFont="1">
      <alignment vertical="center"/>
    </xf>
    <xf numFmtId="0" fontId="21" fillId="0" borderId="0" xfId="1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57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4" fillId="0" borderId="1" xfId="0" applyFont="1" applyBorder="1">
      <alignment vertical="center"/>
    </xf>
    <xf numFmtId="0" fontId="2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35" xfId="0" applyFont="1" applyFill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27" fillId="3" borderId="8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38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4" xfId="0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27" fillId="3" borderId="1" xfId="0" applyFont="1" applyFill="1" applyBorder="1" applyAlignment="1">
      <alignment horizontal="center" vertical="center" textRotation="255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76" fontId="4" fillId="5" borderId="1" xfId="0" applyNumberFormat="1" applyFont="1" applyFill="1" applyBorder="1" applyProtection="1">
      <alignment vertical="center"/>
      <protection locked="0"/>
    </xf>
  </cellXfs>
  <cellStyles count="3">
    <cellStyle name="標準" xfId="0" builtinId="0"/>
    <cellStyle name="標準 2" xfId="1" xr:uid="{93BF708E-2FC3-4F30-8D73-DE44D0730F64}"/>
    <cellStyle name="標準 3" xfId="2" xr:uid="{FC44233C-81DD-4578-A6A0-8F9FA1163DE0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91F1-FA18-498D-93EB-D2A67A7E5703}">
  <sheetPr>
    <pageSetUpPr fitToPage="1"/>
  </sheetPr>
  <dimension ref="B1:Q40"/>
  <sheetViews>
    <sheetView tabSelected="1" view="pageBreakPreview" zoomScaleNormal="100" zoomScaleSheetLayoutView="100" workbookViewId="0">
      <selection activeCell="D3" sqref="D3:I3"/>
    </sheetView>
  </sheetViews>
  <sheetFormatPr defaultColWidth="7.5625" defaultRowHeight="22.05" customHeight="1" x14ac:dyDescent="0.7"/>
  <cols>
    <col min="1" max="16384" width="7.5625" style="2"/>
  </cols>
  <sheetData>
    <row r="1" spans="2:17" ht="22.05" customHeight="1" x14ac:dyDescent="0.7">
      <c r="B1" s="1" t="s">
        <v>99</v>
      </c>
      <c r="P1" s="38"/>
      <c r="Q1" s="41" t="s">
        <v>1</v>
      </c>
    </row>
    <row r="2" spans="2:17" ht="12" customHeight="1" x14ac:dyDescent="0.7">
      <c r="Q2" s="3"/>
    </row>
    <row r="3" spans="2:17" ht="21.4" customHeight="1" x14ac:dyDescent="0.7">
      <c r="B3" s="112" t="s">
        <v>4</v>
      </c>
      <c r="C3" s="80"/>
      <c r="D3" s="91"/>
      <c r="E3" s="92"/>
      <c r="F3" s="92"/>
      <c r="G3" s="92"/>
      <c r="H3" s="92"/>
      <c r="I3" s="93"/>
      <c r="J3" s="113" t="s">
        <v>3</v>
      </c>
      <c r="K3" s="80"/>
      <c r="L3" s="91"/>
      <c r="M3" s="92"/>
      <c r="N3" s="92"/>
      <c r="O3" s="92"/>
      <c r="P3" s="92"/>
      <c r="Q3" s="93"/>
    </row>
    <row r="4" spans="2:17" ht="22.05" customHeight="1" x14ac:dyDescent="0.7">
      <c r="B4" s="80"/>
      <c r="C4" s="80"/>
      <c r="D4" s="88"/>
      <c r="E4" s="89"/>
      <c r="F4" s="89"/>
      <c r="G4" s="89"/>
      <c r="H4" s="89"/>
      <c r="I4" s="90"/>
      <c r="J4" s="114"/>
      <c r="K4" s="80"/>
      <c r="L4" s="88"/>
      <c r="M4" s="89"/>
      <c r="N4" s="89"/>
      <c r="O4" s="89"/>
      <c r="P4" s="89"/>
      <c r="Q4" s="90"/>
    </row>
    <row r="5" spans="2:17" ht="22.05" customHeight="1" x14ac:dyDescent="0.7">
      <c r="B5" s="120" t="s">
        <v>2</v>
      </c>
      <c r="C5" s="120"/>
      <c r="D5" s="94"/>
      <c r="E5" s="95"/>
      <c r="F5" s="95"/>
      <c r="G5" s="95"/>
      <c r="H5" s="95"/>
      <c r="I5" s="96"/>
      <c r="J5" s="114" t="s">
        <v>0</v>
      </c>
      <c r="K5" s="80"/>
      <c r="L5" s="94"/>
      <c r="M5" s="95"/>
      <c r="N5" s="95"/>
      <c r="O5" s="95"/>
      <c r="P5" s="95"/>
      <c r="Q5" s="96"/>
    </row>
    <row r="7" spans="2:17" ht="22.05" customHeight="1" thickBot="1" x14ac:dyDescent="0.75">
      <c r="B7" s="4" t="s">
        <v>5</v>
      </c>
    </row>
    <row r="8" spans="2:17" ht="22.05" customHeight="1" x14ac:dyDescent="0.7">
      <c r="B8" s="115" t="s">
        <v>10</v>
      </c>
      <c r="C8" s="105"/>
      <c r="D8" s="105"/>
      <c r="E8" s="105"/>
      <c r="F8" s="117" t="s">
        <v>16</v>
      </c>
      <c r="G8" s="118"/>
      <c r="H8" s="119"/>
      <c r="I8" s="104" t="s">
        <v>20</v>
      </c>
      <c r="J8" s="104"/>
      <c r="K8" s="105"/>
      <c r="L8" s="101" t="s">
        <v>23</v>
      </c>
      <c r="M8" s="102"/>
      <c r="N8" s="103"/>
    </row>
    <row r="9" spans="2:17" ht="22.05" customHeight="1" x14ac:dyDescent="0.7">
      <c r="B9" s="116" t="s">
        <v>15</v>
      </c>
      <c r="C9" s="5" t="s">
        <v>13</v>
      </c>
      <c r="D9" s="5" t="s">
        <v>14</v>
      </c>
      <c r="E9" s="6" t="s">
        <v>11</v>
      </c>
      <c r="F9" s="7"/>
      <c r="G9" s="8" t="s">
        <v>18</v>
      </c>
      <c r="H9" s="99" t="s">
        <v>24</v>
      </c>
      <c r="I9" s="9"/>
      <c r="J9" s="6" t="s">
        <v>19</v>
      </c>
      <c r="K9" s="99" t="s">
        <v>24</v>
      </c>
      <c r="L9" s="9"/>
      <c r="M9" s="6" t="s">
        <v>21</v>
      </c>
      <c r="N9" s="106" t="s">
        <v>24</v>
      </c>
    </row>
    <row r="10" spans="2:17" ht="22.05" customHeight="1" x14ac:dyDescent="0.7">
      <c r="B10" s="116"/>
      <c r="C10" s="10" t="s">
        <v>12</v>
      </c>
      <c r="D10" s="10" t="s">
        <v>12</v>
      </c>
      <c r="E10" s="10" t="s">
        <v>12</v>
      </c>
      <c r="F10" s="97" t="s">
        <v>17</v>
      </c>
      <c r="G10" s="98"/>
      <c r="H10" s="100"/>
      <c r="I10" s="97" t="s">
        <v>12</v>
      </c>
      <c r="J10" s="98"/>
      <c r="K10" s="100"/>
      <c r="L10" s="83" t="s">
        <v>22</v>
      </c>
      <c r="M10" s="83"/>
      <c r="N10" s="107"/>
    </row>
    <row r="11" spans="2:17" ht="22.05" customHeight="1" x14ac:dyDescent="0.7">
      <c r="B11" s="11" t="s">
        <v>9</v>
      </c>
      <c r="C11" s="39"/>
      <c r="D11" s="39"/>
      <c r="E11" s="12">
        <f>SUM(C11:D11)</f>
        <v>0</v>
      </c>
      <c r="F11" s="39"/>
      <c r="G11" s="12">
        <f>ROUNDUP(E11/35,0)</f>
        <v>0</v>
      </c>
      <c r="H11" s="13" t="str">
        <f>IF(F11&gt;=G11,"〇","✕")</f>
        <v>〇</v>
      </c>
      <c r="I11" s="125"/>
      <c r="J11" s="110">
        <f>MAX(G11+G12,ROUNDUP((E11+E12)/15,0))</f>
        <v>0</v>
      </c>
      <c r="K11" s="108" t="str">
        <f>IF(I11&gt;=J11,"〇","✕")</f>
        <v>〇</v>
      </c>
      <c r="L11" s="14">
        <f>SUM(L20:L24)</f>
        <v>0</v>
      </c>
      <c r="M11" s="14">
        <f t="shared" ref="M11:M14" si="0">E11*1.98</f>
        <v>0</v>
      </c>
      <c r="N11" s="15" t="str">
        <f t="shared" ref="N11:N14" si="1">IF(L11&gt;=M11,"〇","✕")</f>
        <v>〇</v>
      </c>
      <c r="O11" s="121" t="str">
        <f>IF(H20="〇","※ 既存施設が認定を受ける場合、
　園舎面積基準を満たす場合は、
　保育室面積基準を満たすこと
　を要しない。","")</f>
        <v/>
      </c>
      <c r="P11" s="122"/>
      <c r="Q11" s="122"/>
    </row>
    <row r="12" spans="2:17" ht="22.05" customHeight="1" x14ac:dyDescent="0.7">
      <c r="B12" s="11" t="s">
        <v>6</v>
      </c>
      <c r="C12" s="39"/>
      <c r="D12" s="39"/>
      <c r="E12" s="12">
        <f t="shared" ref="E12:E14" si="2">SUM(C12:D12)</f>
        <v>0</v>
      </c>
      <c r="F12" s="39"/>
      <c r="G12" s="12">
        <f t="shared" ref="G12:G14" si="3">ROUNDUP(E12/35,0)</f>
        <v>0</v>
      </c>
      <c r="H12" s="13" t="str">
        <f t="shared" ref="H12:H14" si="4">IF(F12&gt;=G12,"〇","✕")</f>
        <v>〇</v>
      </c>
      <c r="I12" s="128"/>
      <c r="J12" s="111"/>
      <c r="K12" s="109"/>
      <c r="L12" s="14">
        <f>SUM(L28:L32)</f>
        <v>0</v>
      </c>
      <c r="M12" s="14">
        <f t="shared" si="0"/>
        <v>0</v>
      </c>
      <c r="N12" s="15" t="str">
        <f t="shared" si="1"/>
        <v>〇</v>
      </c>
      <c r="O12" s="121"/>
      <c r="P12" s="122"/>
      <c r="Q12" s="122"/>
    </row>
    <row r="13" spans="2:17" ht="22.05" customHeight="1" x14ac:dyDescent="0.7">
      <c r="B13" s="11" t="s">
        <v>7</v>
      </c>
      <c r="C13" s="39"/>
      <c r="D13" s="39"/>
      <c r="E13" s="12">
        <f t="shared" si="2"/>
        <v>0</v>
      </c>
      <c r="F13" s="39"/>
      <c r="G13" s="12">
        <f t="shared" si="3"/>
        <v>0</v>
      </c>
      <c r="H13" s="13" t="str">
        <f t="shared" si="4"/>
        <v>〇</v>
      </c>
      <c r="I13" s="125"/>
      <c r="J13" s="110">
        <f>MAX(G13+G14,ROUNDUP((E13+E14)/25,0))</f>
        <v>0</v>
      </c>
      <c r="K13" s="108" t="str">
        <f>IF(I13&gt;=J13,"〇","✕")</f>
        <v>〇</v>
      </c>
      <c r="L13" s="14">
        <f>SUM(L36:L40)</f>
        <v>0</v>
      </c>
      <c r="M13" s="14">
        <f t="shared" si="0"/>
        <v>0</v>
      </c>
      <c r="N13" s="15" t="str">
        <f t="shared" si="1"/>
        <v>〇</v>
      </c>
      <c r="O13" s="121"/>
      <c r="P13" s="122"/>
      <c r="Q13" s="122"/>
    </row>
    <row r="14" spans="2:17" ht="22.05" customHeight="1" thickBot="1" x14ac:dyDescent="0.75">
      <c r="B14" s="16" t="s">
        <v>8</v>
      </c>
      <c r="C14" s="40"/>
      <c r="D14" s="40"/>
      <c r="E14" s="12">
        <f t="shared" si="2"/>
        <v>0</v>
      </c>
      <c r="F14" s="40"/>
      <c r="G14" s="12">
        <f t="shared" si="3"/>
        <v>0</v>
      </c>
      <c r="H14" s="13" t="str">
        <f t="shared" si="4"/>
        <v>〇</v>
      </c>
      <c r="I14" s="126"/>
      <c r="J14" s="111"/>
      <c r="K14" s="127"/>
      <c r="L14" s="17">
        <f>SUM(P20:P24)</f>
        <v>0</v>
      </c>
      <c r="M14" s="14">
        <f t="shared" si="0"/>
        <v>0</v>
      </c>
      <c r="N14" s="15" t="str">
        <f t="shared" si="1"/>
        <v>〇</v>
      </c>
      <c r="O14" s="121"/>
      <c r="P14" s="122"/>
      <c r="Q14" s="122"/>
    </row>
    <row r="15" spans="2:17" ht="22.05" customHeight="1" thickTop="1" thickBot="1" x14ac:dyDescent="0.75">
      <c r="B15" s="18" t="s">
        <v>11</v>
      </c>
      <c r="C15" s="19">
        <f>SUM(C11:C14)</f>
        <v>0</v>
      </c>
      <c r="D15" s="19">
        <f>SUM(D11:D14)</f>
        <v>0</v>
      </c>
      <c r="E15" s="19">
        <f>SUM(E11:E14)</f>
        <v>0</v>
      </c>
      <c r="F15" s="19">
        <f>SUM(F11:F14)</f>
        <v>0</v>
      </c>
      <c r="G15" s="19">
        <f>SUM(G11:G14)</f>
        <v>0</v>
      </c>
      <c r="H15" s="20" t="s">
        <v>25</v>
      </c>
      <c r="I15" s="19">
        <f>SUM(I11:I14)</f>
        <v>0</v>
      </c>
      <c r="J15" s="19">
        <f>SUM(J11:J14)</f>
        <v>0</v>
      </c>
      <c r="K15" s="20" t="s">
        <v>25</v>
      </c>
      <c r="L15" s="20" t="s">
        <v>25</v>
      </c>
      <c r="M15" s="20" t="s">
        <v>25</v>
      </c>
      <c r="N15" s="21" t="s">
        <v>25</v>
      </c>
    </row>
    <row r="16" spans="2:17" ht="22.05" customHeight="1" x14ac:dyDescent="0.7">
      <c r="G16" s="3"/>
      <c r="H16" s="22"/>
      <c r="I16" s="3"/>
      <c r="J16" s="3"/>
      <c r="K16" s="22"/>
      <c r="L16" s="3"/>
      <c r="M16" s="3"/>
      <c r="N16" s="22"/>
      <c r="O16" s="3"/>
      <c r="P16" s="3"/>
      <c r="Q16" s="22"/>
    </row>
    <row r="17" spans="2:17" ht="22.05" customHeight="1" x14ac:dyDescent="0.7">
      <c r="F17" s="23" t="s">
        <v>39</v>
      </c>
      <c r="G17" s="24"/>
      <c r="H17" s="24"/>
      <c r="K17" s="25" t="s">
        <v>38</v>
      </c>
    </row>
    <row r="18" spans="2:17" ht="22.05" customHeight="1" x14ac:dyDescent="0.7">
      <c r="B18" s="80" t="s">
        <v>44</v>
      </c>
      <c r="C18" s="80"/>
      <c r="D18" s="26" t="s">
        <v>32</v>
      </c>
      <c r="F18" s="86" t="s">
        <v>41</v>
      </c>
      <c r="G18" s="84" t="s">
        <v>42</v>
      </c>
      <c r="H18" s="82" t="s">
        <v>24</v>
      </c>
      <c r="K18" s="86" t="s">
        <v>34</v>
      </c>
      <c r="L18" s="76" t="s">
        <v>33</v>
      </c>
      <c r="M18" s="76" t="s">
        <v>98</v>
      </c>
      <c r="O18" s="74" t="s">
        <v>37</v>
      </c>
      <c r="P18" s="76" t="s">
        <v>33</v>
      </c>
      <c r="Q18" s="76" t="s">
        <v>98</v>
      </c>
    </row>
    <row r="19" spans="2:17" ht="22.05" customHeight="1" x14ac:dyDescent="0.7">
      <c r="B19" s="81" t="s">
        <v>26</v>
      </c>
      <c r="C19" s="81"/>
      <c r="D19" s="42"/>
      <c r="F19" s="87"/>
      <c r="G19" s="85"/>
      <c r="H19" s="83"/>
      <c r="K19" s="87"/>
      <c r="L19" s="76"/>
      <c r="M19" s="77"/>
      <c r="O19" s="75"/>
      <c r="P19" s="76"/>
      <c r="Q19" s="77"/>
    </row>
    <row r="20" spans="2:17" ht="22.05" customHeight="1" x14ac:dyDescent="0.7">
      <c r="B20" s="79" t="s">
        <v>27</v>
      </c>
      <c r="C20" s="79"/>
      <c r="D20" s="42"/>
      <c r="F20" s="142"/>
      <c r="G20" s="30">
        <f>IF(F15&lt;=1,180,320+100*(F15-2))</f>
        <v>180</v>
      </c>
      <c r="H20" s="13" t="str">
        <f>IF(F20&gt;=G20,"〇","✕")</f>
        <v>✕</v>
      </c>
      <c r="K20" s="47"/>
      <c r="L20" s="48"/>
      <c r="M20" s="31">
        <f>L20/1.98</f>
        <v>0</v>
      </c>
      <c r="O20" s="47"/>
      <c r="P20" s="48"/>
      <c r="Q20" s="31">
        <f>P20/1.98</f>
        <v>0</v>
      </c>
    </row>
    <row r="21" spans="2:17" ht="22.05" customHeight="1" x14ac:dyDescent="0.7">
      <c r="B21" s="79" t="s">
        <v>28</v>
      </c>
      <c r="C21" s="79"/>
      <c r="D21" s="42"/>
      <c r="F21" s="32"/>
      <c r="G21" s="32"/>
      <c r="H21" s="32"/>
      <c r="K21" s="49"/>
      <c r="L21" s="50"/>
      <c r="M21" s="33">
        <f>L21/1.98</f>
        <v>0</v>
      </c>
      <c r="O21" s="49"/>
      <c r="P21" s="50"/>
      <c r="Q21" s="33">
        <f>P21/1.98</f>
        <v>0</v>
      </c>
    </row>
    <row r="22" spans="2:17" ht="22.05" customHeight="1" x14ac:dyDescent="0.7">
      <c r="B22" s="79" t="s">
        <v>29</v>
      </c>
      <c r="C22" s="79"/>
      <c r="D22" s="42"/>
      <c r="F22" s="23" t="s">
        <v>40</v>
      </c>
      <c r="K22" s="49"/>
      <c r="L22" s="50"/>
      <c r="M22" s="33">
        <f>L22/1.98</f>
        <v>0</v>
      </c>
      <c r="O22" s="49"/>
      <c r="P22" s="50"/>
      <c r="Q22" s="33">
        <f>P22/1.98</f>
        <v>0</v>
      </c>
    </row>
    <row r="23" spans="2:17" ht="22.05" customHeight="1" x14ac:dyDescent="0.7">
      <c r="B23" s="79" t="s">
        <v>30</v>
      </c>
      <c r="C23" s="79"/>
      <c r="D23" s="42"/>
      <c r="F23" s="74" t="s">
        <v>100</v>
      </c>
      <c r="G23" s="74"/>
      <c r="H23" s="27" t="s">
        <v>101</v>
      </c>
      <c r="I23" s="34"/>
      <c r="K23" s="49"/>
      <c r="L23" s="50"/>
      <c r="M23" s="33">
        <f>L23/1.98</f>
        <v>0</v>
      </c>
      <c r="O23" s="49"/>
      <c r="P23" s="50"/>
      <c r="Q23" s="33">
        <f>P23/1.98</f>
        <v>0</v>
      </c>
    </row>
    <row r="24" spans="2:17" ht="22.05" customHeight="1" x14ac:dyDescent="0.7">
      <c r="B24" s="79" t="s">
        <v>31</v>
      </c>
      <c r="C24" s="79"/>
      <c r="D24" s="42"/>
      <c r="F24" s="123"/>
      <c r="G24" s="123"/>
      <c r="H24" s="44"/>
      <c r="I24" s="34"/>
      <c r="K24" s="51"/>
      <c r="L24" s="52"/>
      <c r="M24" s="36">
        <f>L24/1.98</f>
        <v>0</v>
      </c>
      <c r="O24" s="51"/>
      <c r="P24" s="52"/>
      <c r="Q24" s="36">
        <f>P24/1.98</f>
        <v>0</v>
      </c>
    </row>
    <row r="25" spans="2:17" ht="22.05" customHeight="1" x14ac:dyDescent="0.7">
      <c r="F25" s="123"/>
      <c r="G25" s="123"/>
      <c r="H25" s="45"/>
      <c r="I25" s="22"/>
    </row>
    <row r="26" spans="2:17" ht="22.05" customHeight="1" x14ac:dyDescent="0.7">
      <c r="F26" s="123"/>
      <c r="G26" s="123"/>
      <c r="H26" s="43"/>
      <c r="K26" s="74" t="s">
        <v>36</v>
      </c>
      <c r="L26" s="76" t="s">
        <v>33</v>
      </c>
      <c r="M26" s="76" t="s">
        <v>98</v>
      </c>
      <c r="O26" s="75" t="s">
        <v>43</v>
      </c>
      <c r="P26" s="76" t="s">
        <v>33</v>
      </c>
      <c r="Q26" s="76" t="s">
        <v>98</v>
      </c>
    </row>
    <row r="27" spans="2:17" ht="22.05" customHeight="1" thickBot="1" x14ac:dyDescent="0.75">
      <c r="F27" s="124"/>
      <c r="G27" s="124"/>
      <c r="H27" s="46"/>
      <c r="K27" s="75"/>
      <c r="L27" s="76"/>
      <c r="M27" s="77"/>
      <c r="O27" s="75"/>
      <c r="P27" s="76"/>
      <c r="Q27" s="77"/>
    </row>
    <row r="28" spans="2:17" ht="22.05" customHeight="1" thickTop="1" x14ac:dyDescent="0.7">
      <c r="F28" s="83" t="s">
        <v>102</v>
      </c>
      <c r="G28" s="83"/>
      <c r="H28" s="35">
        <f>SUM(H24:H27)</f>
        <v>0</v>
      </c>
      <c r="K28" s="47"/>
      <c r="L28" s="48"/>
      <c r="M28" s="31">
        <f>L28/1.98</f>
        <v>0</v>
      </c>
      <c r="O28" s="47"/>
      <c r="P28" s="48"/>
      <c r="Q28" s="31">
        <f>P28/1.98</f>
        <v>0</v>
      </c>
    </row>
    <row r="29" spans="2:17" ht="22.05" customHeight="1" x14ac:dyDescent="0.7">
      <c r="F29" s="86" t="s">
        <v>41</v>
      </c>
      <c r="G29" s="84" t="s">
        <v>42</v>
      </c>
      <c r="H29" s="82" t="s">
        <v>24</v>
      </c>
      <c r="K29" s="49"/>
      <c r="L29" s="50"/>
      <c r="M29" s="33">
        <f>L29/1.98</f>
        <v>0</v>
      </c>
      <c r="O29" s="53"/>
      <c r="P29" s="54"/>
      <c r="Q29" s="37">
        <f>P29/1.98</f>
        <v>0</v>
      </c>
    </row>
    <row r="30" spans="2:17" ht="22.05" customHeight="1" x14ac:dyDescent="0.7">
      <c r="F30" s="87"/>
      <c r="G30" s="85"/>
      <c r="H30" s="83"/>
      <c r="K30" s="49"/>
      <c r="L30" s="50"/>
      <c r="M30" s="33">
        <f>L30/1.98</f>
        <v>0</v>
      </c>
      <c r="O30" s="78" t="s">
        <v>107</v>
      </c>
      <c r="P30" s="78"/>
      <c r="Q30" s="78"/>
    </row>
    <row r="31" spans="2:17" ht="22.05" customHeight="1" x14ac:dyDescent="0.7">
      <c r="F31" s="30">
        <f>H28</f>
        <v>0</v>
      </c>
      <c r="G31" s="30">
        <f>H32+H33</f>
        <v>300</v>
      </c>
      <c r="H31" s="13" t="str">
        <f>IF(F31&gt;=H33,"〇","✕")</f>
        <v>✕</v>
      </c>
      <c r="K31" s="49"/>
      <c r="L31" s="50"/>
      <c r="M31" s="33">
        <f>L31/1.98</f>
        <v>0</v>
      </c>
    </row>
    <row r="32" spans="2:17" ht="22.05" customHeight="1" x14ac:dyDescent="0.7">
      <c r="F32" s="80" t="s">
        <v>103</v>
      </c>
      <c r="G32" s="80"/>
      <c r="H32" s="29">
        <f>3.3*E15</f>
        <v>0</v>
      </c>
      <c r="K32" s="51"/>
      <c r="L32" s="52"/>
      <c r="M32" s="36">
        <f>L32/1.98</f>
        <v>0</v>
      </c>
    </row>
    <row r="33" spans="6:13" ht="22.05" customHeight="1" x14ac:dyDescent="0.7">
      <c r="F33" s="80" t="s">
        <v>104</v>
      </c>
      <c r="G33" s="80"/>
      <c r="H33" s="29">
        <f>IF(F15&lt;=2,330+30*(F15-1),400+80*(F15-3))</f>
        <v>300</v>
      </c>
    </row>
    <row r="34" spans="6:13" ht="22.05" customHeight="1" x14ac:dyDescent="0.7">
      <c r="F34" s="129" t="str">
        <f>IF(F31&lt;G31,"※ 既存施設が認定を受ける場合、
　必要面積➁を満たす場合は、
　必要面積①を満たすことを要しない。","")</f>
        <v>※ 既存施設が認定を受ける場合、
　必要面積➁を満たす場合は、
　必要面積①を満たすことを要しない。</v>
      </c>
      <c r="G34" s="129"/>
      <c r="H34" s="129"/>
      <c r="I34" s="129"/>
      <c r="K34" s="74" t="s">
        <v>35</v>
      </c>
      <c r="L34" s="76" t="s">
        <v>33</v>
      </c>
      <c r="M34" s="76" t="s">
        <v>98</v>
      </c>
    </row>
    <row r="35" spans="6:13" ht="22.05" customHeight="1" x14ac:dyDescent="0.7">
      <c r="F35" s="129"/>
      <c r="G35" s="129"/>
      <c r="H35" s="129"/>
      <c r="I35" s="129"/>
      <c r="K35" s="75"/>
      <c r="L35" s="76"/>
      <c r="M35" s="77"/>
    </row>
    <row r="36" spans="6:13" ht="22.05" customHeight="1" x14ac:dyDescent="0.7">
      <c r="F36" s="129"/>
      <c r="G36" s="129"/>
      <c r="H36" s="129"/>
      <c r="I36" s="129"/>
      <c r="K36" s="47"/>
      <c r="L36" s="48"/>
      <c r="M36" s="31">
        <f>L36/1.98</f>
        <v>0</v>
      </c>
    </row>
    <row r="37" spans="6:13" ht="22.05" customHeight="1" x14ac:dyDescent="0.7">
      <c r="K37" s="49"/>
      <c r="L37" s="50"/>
      <c r="M37" s="33">
        <f>L37/1.98</f>
        <v>0</v>
      </c>
    </row>
    <row r="38" spans="6:13" ht="22.05" customHeight="1" x14ac:dyDescent="0.7">
      <c r="K38" s="49"/>
      <c r="L38" s="50"/>
      <c r="M38" s="33">
        <f>L38/1.98</f>
        <v>0</v>
      </c>
    </row>
    <row r="39" spans="6:13" ht="22.05" customHeight="1" x14ac:dyDescent="0.7">
      <c r="K39" s="49"/>
      <c r="L39" s="50"/>
      <c r="M39" s="33">
        <f>L39/1.98</f>
        <v>0</v>
      </c>
    </row>
    <row r="40" spans="6:13" ht="22.05" customHeight="1" x14ac:dyDescent="0.7">
      <c r="K40" s="51"/>
      <c r="L40" s="52"/>
      <c r="M40" s="36">
        <f>L40/1.98</f>
        <v>0</v>
      </c>
    </row>
  </sheetData>
  <sheetProtection sheet="1" objects="1" scenarios="1" selectLockedCells="1"/>
  <mergeCells count="66">
    <mergeCell ref="F32:G32"/>
    <mergeCell ref="F33:G33"/>
    <mergeCell ref="F34:I36"/>
    <mergeCell ref="F23:G23"/>
    <mergeCell ref="F24:G24"/>
    <mergeCell ref="F25:G25"/>
    <mergeCell ref="H29:H30"/>
    <mergeCell ref="G29:G30"/>
    <mergeCell ref="F29:F30"/>
    <mergeCell ref="O11:Q14"/>
    <mergeCell ref="F28:G28"/>
    <mergeCell ref="F26:G26"/>
    <mergeCell ref="F27:G27"/>
    <mergeCell ref="K18:K19"/>
    <mergeCell ref="L18:L19"/>
    <mergeCell ref="M18:M19"/>
    <mergeCell ref="K26:K27"/>
    <mergeCell ref="L26:L27"/>
    <mergeCell ref="M26:M27"/>
    <mergeCell ref="O18:O19"/>
    <mergeCell ref="P18:P19"/>
    <mergeCell ref="Q18:Q19"/>
    <mergeCell ref="I13:I14"/>
    <mergeCell ref="K13:K14"/>
    <mergeCell ref="I11:I12"/>
    <mergeCell ref="J13:J14"/>
    <mergeCell ref="J11:J12"/>
    <mergeCell ref="B3:C4"/>
    <mergeCell ref="J3:K4"/>
    <mergeCell ref="B8:E8"/>
    <mergeCell ref="B9:B10"/>
    <mergeCell ref="F8:H8"/>
    <mergeCell ref="D3:I3"/>
    <mergeCell ref="D4:I4"/>
    <mergeCell ref="B5:C5"/>
    <mergeCell ref="J5:K5"/>
    <mergeCell ref="H18:H19"/>
    <mergeCell ref="G18:G19"/>
    <mergeCell ref="F18:F19"/>
    <mergeCell ref="L4:Q4"/>
    <mergeCell ref="L3:Q3"/>
    <mergeCell ref="D5:I5"/>
    <mergeCell ref="F10:G10"/>
    <mergeCell ref="H9:H10"/>
    <mergeCell ref="I10:J10"/>
    <mergeCell ref="K9:K10"/>
    <mergeCell ref="L10:M10"/>
    <mergeCell ref="L8:N8"/>
    <mergeCell ref="I8:K8"/>
    <mergeCell ref="N9:N10"/>
    <mergeCell ref="L5:Q5"/>
    <mergeCell ref="K11:K12"/>
    <mergeCell ref="B21:C21"/>
    <mergeCell ref="B20:C20"/>
    <mergeCell ref="B18:C18"/>
    <mergeCell ref="B19:C19"/>
    <mergeCell ref="B24:C24"/>
    <mergeCell ref="B23:C23"/>
    <mergeCell ref="B22:C22"/>
    <mergeCell ref="K34:K35"/>
    <mergeCell ref="L34:L35"/>
    <mergeCell ref="M34:M35"/>
    <mergeCell ref="O26:O27"/>
    <mergeCell ref="P26:P27"/>
    <mergeCell ref="O30:Q30"/>
    <mergeCell ref="Q26:Q27"/>
  </mergeCells>
  <phoneticPr fontId="2"/>
  <conditionalFormatting sqref="H11">
    <cfRule type="expression" dxfId="12" priority="12">
      <formula>$H$11="✕"</formula>
    </cfRule>
  </conditionalFormatting>
  <conditionalFormatting sqref="H12">
    <cfRule type="expression" dxfId="11" priority="11">
      <formula>$H$12="✕"</formula>
    </cfRule>
  </conditionalFormatting>
  <conditionalFormatting sqref="H13">
    <cfRule type="expression" dxfId="10" priority="10">
      <formula>$H$13="✕"</formula>
    </cfRule>
  </conditionalFormatting>
  <conditionalFormatting sqref="H14">
    <cfRule type="expression" dxfId="9" priority="9">
      <formula>$H$14="✕"</formula>
    </cfRule>
  </conditionalFormatting>
  <conditionalFormatting sqref="H20">
    <cfRule type="expression" dxfId="8" priority="2">
      <formula>$H$20="✕"</formula>
    </cfRule>
  </conditionalFormatting>
  <conditionalFormatting sqref="H31">
    <cfRule type="expression" dxfId="7" priority="1">
      <formula>$H$31="✕"</formula>
    </cfRule>
  </conditionalFormatting>
  <conditionalFormatting sqref="K11:K12">
    <cfRule type="expression" dxfId="6" priority="8">
      <formula>$K$11="✕"</formula>
    </cfRule>
  </conditionalFormatting>
  <conditionalFormatting sqref="K13:K14">
    <cfRule type="expression" dxfId="5" priority="7">
      <formula>$K$13="✕"</formula>
    </cfRule>
  </conditionalFormatting>
  <conditionalFormatting sqref="N11">
    <cfRule type="expression" dxfId="4" priority="6">
      <formula>$N$11="✕"</formula>
    </cfRule>
  </conditionalFormatting>
  <conditionalFormatting sqref="N11:N14">
    <cfRule type="expression" dxfId="3" priority="13">
      <formula>$H$20="〇"</formula>
    </cfRule>
  </conditionalFormatting>
  <conditionalFormatting sqref="N12">
    <cfRule type="expression" dxfId="2" priority="5">
      <formula>$N$12="✕"</formula>
    </cfRule>
  </conditionalFormatting>
  <conditionalFormatting sqref="N13">
    <cfRule type="expression" dxfId="1" priority="4">
      <formula>$N$13="✕"</formula>
    </cfRule>
  </conditionalFormatting>
  <conditionalFormatting sqref="N14">
    <cfRule type="expression" dxfId="0" priority="3">
      <formula>$N$14="✕"</formula>
    </cfRule>
  </conditionalFormatting>
  <dataValidations count="1">
    <dataValidation type="list" allowBlank="1" showInputMessage="1" showErrorMessage="1" sqref="D19:D24" xr:uid="{5B629695-81C4-4926-8FAE-FE3F8778A666}">
      <formula1>"〇,✕"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BEEE-C1EE-441E-ADC3-090BD5E9B6FF}">
  <sheetPr>
    <pageSetUpPr fitToPage="1"/>
  </sheetPr>
  <dimension ref="B1:Q69"/>
  <sheetViews>
    <sheetView view="pageBreakPreview" zoomScaleNormal="100" zoomScaleSheetLayoutView="100" workbookViewId="0">
      <selection activeCell="N32" sqref="N32:Q32"/>
    </sheetView>
  </sheetViews>
  <sheetFormatPr defaultColWidth="7.5625" defaultRowHeight="21.4" customHeight="1" x14ac:dyDescent="0.7"/>
  <cols>
    <col min="2" max="2" width="3.5625" customWidth="1"/>
    <col min="3" max="3" width="10.5625" customWidth="1"/>
    <col min="4" max="4" width="4.5625" customWidth="1"/>
    <col min="5" max="11" width="8.0625" customWidth="1"/>
    <col min="12" max="13" width="5.5625" customWidth="1"/>
  </cols>
  <sheetData>
    <row r="1" spans="2:17" ht="21.4" customHeight="1" x14ac:dyDescent="0.7">
      <c r="B1" s="4" t="s">
        <v>45</v>
      </c>
      <c r="C1" s="4"/>
    </row>
    <row r="2" spans="2:17" ht="15.4" customHeight="1" x14ac:dyDescent="0.7">
      <c r="B2" s="130" t="s">
        <v>48</v>
      </c>
      <c r="C2" s="75" t="s">
        <v>49</v>
      </c>
      <c r="D2" s="75" t="s">
        <v>47</v>
      </c>
      <c r="E2" s="75"/>
      <c r="F2" s="75" t="s">
        <v>50</v>
      </c>
      <c r="G2" s="75" t="s">
        <v>51</v>
      </c>
      <c r="H2" s="74" t="s">
        <v>56</v>
      </c>
      <c r="I2" s="75" t="s">
        <v>52</v>
      </c>
      <c r="J2" s="75"/>
      <c r="K2" s="75"/>
      <c r="L2" s="75" t="s">
        <v>55</v>
      </c>
      <c r="M2" s="75"/>
      <c r="N2" s="74" t="s">
        <v>80</v>
      </c>
      <c r="O2" s="75"/>
      <c r="P2" s="75"/>
      <c r="Q2" s="75"/>
    </row>
    <row r="3" spans="2:17" ht="21.4" customHeight="1" x14ac:dyDescent="0.7">
      <c r="B3" s="130"/>
      <c r="C3" s="75"/>
      <c r="D3" s="75"/>
      <c r="E3" s="75"/>
      <c r="F3" s="75"/>
      <c r="G3" s="75"/>
      <c r="H3" s="75"/>
      <c r="I3" s="28" t="s">
        <v>46</v>
      </c>
      <c r="J3" s="28" t="s">
        <v>53</v>
      </c>
      <c r="K3" s="28" t="s">
        <v>54</v>
      </c>
      <c r="L3" s="75"/>
      <c r="M3" s="75"/>
      <c r="N3" s="75"/>
      <c r="O3" s="75"/>
      <c r="P3" s="75"/>
      <c r="Q3" s="75"/>
    </row>
    <row r="4" spans="2:17" ht="21.4" customHeight="1" x14ac:dyDescent="0.7">
      <c r="B4" s="55">
        <v>1</v>
      </c>
      <c r="C4" s="72"/>
      <c r="D4" s="131"/>
      <c r="E4" s="131"/>
      <c r="F4" s="72"/>
      <c r="G4" s="72"/>
      <c r="H4" s="73"/>
      <c r="I4" s="73"/>
      <c r="J4" s="73"/>
      <c r="K4" s="73"/>
      <c r="L4" s="132"/>
      <c r="M4" s="132"/>
      <c r="N4" s="132"/>
      <c r="O4" s="132"/>
      <c r="P4" s="132"/>
      <c r="Q4" s="132"/>
    </row>
    <row r="5" spans="2:17" ht="21.4" customHeight="1" x14ac:dyDescent="0.7">
      <c r="B5" s="55">
        <v>2</v>
      </c>
      <c r="C5" s="72"/>
      <c r="D5" s="131"/>
      <c r="E5" s="131"/>
      <c r="F5" s="72"/>
      <c r="G5" s="72"/>
      <c r="H5" s="73"/>
      <c r="I5" s="73"/>
      <c r="J5" s="73"/>
      <c r="K5" s="73"/>
      <c r="L5" s="132"/>
      <c r="M5" s="132"/>
      <c r="N5" s="132"/>
      <c r="O5" s="132"/>
      <c r="P5" s="132"/>
      <c r="Q5" s="132"/>
    </row>
    <row r="6" spans="2:17" ht="21.4" customHeight="1" x14ac:dyDescent="0.7">
      <c r="B6" s="55">
        <v>3</v>
      </c>
      <c r="C6" s="72"/>
      <c r="D6" s="131"/>
      <c r="E6" s="131"/>
      <c r="F6" s="72"/>
      <c r="G6" s="72"/>
      <c r="H6" s="73"/>
      <c r="I6" s="73"/>
      <c r="J6" s="73"/>
      <c r="K6" s="73"/>
      <c r="L6" s="132"/>
      <c r="M6" s="132"/>
      <c r="N6" s="132"/>
      <c r="O6" s="132"/>
      <c r="P6" s="132"/>
      <c r="Q6" s="132"/>
    </row>
    <row r="7" spans="2:17" ht="21.4" customHeight="1" x14ac:dyDescent="0.7">
      <c r="B7" s="55">
        <v>4</v>
      </c>
      <c r="C7" s="72"/>
      <c r="D7" s="131"/>
      <c r="E7" s="131"/>
      <c r="F7" s="72"/>
      <c r="G7" s="72"/>
      <c r="H7" s="73"/>
      <c r="I7" s="73"/>
      <c r="J7" s="73"/>
      <c r="K7" s="73"/>
      <c r="L7" s="132"/>
      <c r="M7" s="132"/>
      <c r="N7" s="132"/>
      <c r="O7" s="132"/>
      <c r="P7" s="132"/>
      <c r="Q7" s="132"/>
    </row>
    <row r="8" spans="2:17" ht="21.4" customHeight="1" x14ac:dyDescent="0.7">
      <c r="B8" s="55">
        <v>5</v>
      </c>
      <c r="C8" s="72"/>
      <c r="D8" s="131"/>
      <c r="E8" s="131"/>
      <c r="F8" s="72"/>
      <c r="G8" s="72"/>
      <c r="H8" s="73"/>
      <c r="I8" s="73"/>
      <c r="J8" s="73"/>
      <c r="K8" s="73"/>
      <c r="L8" s="132"/>
      <c r="M8" s="132"/>
      <c r="N8" s="132"/>
      <c r="O8" s="132"/>
      <c r="P8" s="132"/>
      <c r="Q8" s="132"/>
    </row>
    <row r="9" spans="2:17" ht="21.4" customHeight="1" x14ac:dyDescent="0.7">
      <c r="B9" s="55">
        <v>6</v>
      </c>
      <c r="C9" s="72"/>
      <c r="D9" s="131"/>
      <c r="E9" s="131"/>
      <c r="F9" s="72"/>
      <c r="G9" s="72"/>
      <c r="H9" s="73"/>
      <c r="I9" s="73"/>
      <c r="J9" s="73"/>
      <c r="K9" s="73"/>
      <c r="L9" s="132"/>
      <c r="M9" s="132"/>
      <c r="N9" s="132"/>
      <c r="O9" s="132"/>
      <c r="P9" s="132"/>
      <c r="Q9" s="132"/>
    </row>
    <row r="10" spans="2:17" ht="21.4" customHeight="1" x14ac:dyDescent="0.7">
      <c r="B10" s="55">
        <v>7</v>
      </c>
      <c r="C10" s="72"/>
      <c r="D10" s="131"/>
      <c r="E10" s="131"/>
      <c r="F10" s="72"/>
      <c r="G10" s="72"/>
      <c r="H10" s="73"/>
      <c r="I10" s="73"/>
      <c r="J10" s="73"/>
      <c r="K10" s="73"/>
      <c r="L10" s="132"/>
      <c r="M10" s="132"/>
      <c r="N10" s="132"/>
      <c r="O10" s="132"/>
      <c r="P10" s="132"/>
      <c r="Q10" s="132"/>
    </row>
    <row r="11" spans="2:17" ht="21.4" customHeight="1" x14ac:dyDescent="0.7">
      <c r="B11" s="55">
        <v>8</v>
      </c>
      <c r="C11" s="72"/>
      <c r="D11" s="131"/>
      <c r="E11" s="131"/>
      <c r="F11" s="72"/>
      <c r="G11" s="72"/>
      <c r="H11" s="73"/>
      <c r="I11" s="73"/>
      <c r="J11" s="73"/>
      <c r="K11" s="73"/>
      <c r="L11" s="132"/>
      <c r="M11" s="132"/>
      <c r="N11" s="132"/>
      <c r="O11" s="132"/>
      <c r="P11" s="132"/>
      <c r="Q11" s="132"/>
    </row>
    <row r="12" spans="2:17" ht="21.4" customHeight="1" x14ac:dyDescent="0.7">
      <c r="B12" s="55">
        <v>9</v>
      </c>
      <c r="C12" s="72"/>
      <c r="D12" s="131"/>
      <c r="E12" s="131"/>
      <c r="F12" s="72"/>
      <c r="G12" s="72"/>
      <c r="H12" s="73"/>
      <c r="I12" s="73"/>
      <c r="J12" s="73"/>
      <c r="K12" s="73"/>
      <c r="L12" s="132"/>
      <c r="M12" s="132"/>
      <c r="N12" s="132"/>
      <c r="O12" s="132"/>
      <c r="P12" s="132"/>
      <c r="Q12" s="132"/>
    </row>
    <row r="13" spans="2:17" ht="21.4" customHeight="1" x14ac:dyDescent="0.7">
      <c r="B13" s="55">
        <v>10</v>
      </c>
      <c r="C13" s="72"/>
      <c r="D13" s="131"/>
      <c r="E13" s="131"/>
      <c r="F13" s="72"/>
      <c r="G13" s="72"/>
      <c r="H13" s="73"/>
      <c r="I13" s="73"/>
      <c r="J13" s="73"/>
      <c r="K13" s="73"/>
      <c r="L13" s="132"/>
      <c r="M13" s="132"/>
      <c r="N13" s="132"/>
      <c r="O13" s="132"/>
      <c r="P13" s="132"/>
      <c r="Q13" s="132"/>
    </row>
    <row r="14" spans="2:17" ht="21.4" customHeight="1" x14ac:dyDescent="0.7">
      <c r="B14" s="55">
        <v>11</v>
      </c>
      <c r="C14" s="72"/>
      <c r="D14" s="131"/>
      <c r="E14" s="131"/>
      <c r="F14" s="72"/>
      <c r="G14" s="72"/>
      <c r="H14" s="73"/>
      <c r="I14" s="73"/>
      <c r="J14" s="73"/>
      <c r="K14" s="73"/>
      <c r="L14" s="132"/>
      <c r="M14" s="132"/>
      <c r="N14" s="132"/>
      <c r="O14" s="132"/>
      <c r="P14" s="132"/>
      <c r="Q14" s="132"/>
    </row>
    <row r="15" spans="2:17" ht="21.4" customHeight="1" x14ac:dyDescent="0.7">
      <c r="B15" s="55">
        <v>12</v>
      </c>
      <c r="C15" s="72"/>
      <c r="D15" s="131"/>
      <c r="E15" s="131"/>
      <c r="F15" s="72"/>
      <c r="G15" s="72"/>
      <c r="H15" s="73"/>
      <c r="I15" s="73"/>
      <c r="J15" s="73"/>
      <c r="K15" s="73"/>
      <c r="L15" s="132"/>
      <c r="M15" s="132"/>
      <c r="N15" s="132"/>
      <c r="O15" s="132"/>
      <c r="P15" s="132"/>
      <c r="Q15" s="132"/>
    </row>
    <row r="16" spans="2:17" ht="21.4" customHeight="1" x14ac:dyDescent="0.7">
      <c r="B16" s="55">
        <v>13</v>
      </c>
      <c r="C16" s="72"/>
      <c r="D16" s="131"/>
      <c r="E16" s="131"/>
      <c r="F16" s="72"/>
      <c r="G16" s="72"/>
      <c r="H16" s="73"/>
      <c r="I16" s="73"/>
      <c r="J16" s="73"/>
      <c r="K16" s="73"/>
      <c r="L16" s="132"/>
      <c r="M16" s="132"/>
      <c r="N16" s="132"/>
      <c r="O16" s="132"/>
      <c r="P16" s="132"/>
      <c r="Q16" s="132"/>
    </row>
    <row r="17" spans="2:17" ht="21.4" customHeight="1" x14ac:dyDescent="0.7">
      <c r="B17" s="55">
        <v>14</v>
      </c>
      <c r="C17" s="72"/>
      <c r="D17" s="131"/>
      <c r="E17" s="131"/>
      <c r="F17" s="72"/>
      <c r="G17" s="72"/>
      <c r="H17" s="73"/>
      <c r="I17" s="73"/>
      <c r="J17" s="73"/>
      <c r="K17" s="73"/>
      <c r="L17" s="132"/>
      <c r="M17" s="132"/>
      <c r="N17" s="132"/>
      <c r="O17" s="132"/>
      <c r="P17" s="132"/>
      <c r="Q17" s="132"/>
    </row>
    <row r="18" spans="2:17" ht="21.4" customHeight="1" x14ac:dyDescent="0.7">
      <c r="B18" s="55">
        <v>15</v>
      </c>
      <c r="C18" s="72"/>
      <c r="D18" s="131"/>
      <c r="E18" s="131"/>
      <c r="F18" s="72"/>
      <c r="G18" s="72"/>
      <c r="H18" s="73"/>
      <c r="I18" s="73"/>
      <c r="J18" s="73"/>
      <c r="K18" s="73"/>
      <c r="L18" s="132"/>
      <c r="M18" s="132"/>
      <c r="N18" s="132"/>
      <c r="O18" s="132"/>
      <c r="P18" s="132"/>
      <c r="Q18" s="132"/>
    </row>
    <row r="19" spans="2:17" ht="21.4" customHeight="1" x14ac:dyDescent="0.7">
      <c r="B19" s="55">
        <v>16</v>
      </c>
      <c r="C19" s="72"/>
      <c r="D19" s="131"/>
      <c r="E19" s="131"/>
      <c r="F19" s="72"/>
      <c r="G19" s="72"/>
      <c r="H19" s="73"/>
      <c r="I19" s="73"/>
      <c r="J19" s="73"/>
      <c r="K19" s="73"/>
      <c r="L19" s="132"/>
      <c r="M19" s="132"/>
      <c r="N19" s="132"/>
      <c r="O19" s="132"/>
      <c r="P19" s="132"/>
      <c r="Q19" s="132"/>
    </row>
    <row r="20" spans="2:17" ht="21.4" customHeight="1" x14ac:dyDescent="0.7">
      <c r="B20" s="55">
        <v>17</v>
      </c>
      <c r="C20" s="72"/>
      <c r="D20" s="131"/>
      <c r="E20" s="131"/>
      <c r="F20" s="72"/>
      <c r="G20" s="72"/>
      <c r="H20" s="73"/>
      <c r="I20" s="73"/>
      <c r="J20" s="73"/>
      <c r="K20" s="73"/>
      <c r="L20" s="132"/>
      <c r="M20" s="132"/>
      <c r="N20" s="132"/>
      <c r="O20" s="132"/>
      <c r="P20" s="132"/>
      <c r="Q20" s="132"/>
    </row>
    <row r="21" spans="2:17" ht="21.4" customHeight="1" x14ac:dyDescent="0.7">
      <c r="B21" s="55">
        <v>18</v>
      </c>
      <c r="C21" s="72"/>
      <c r="D21" s="131"/>
      <c r="E21" s="131"/>
      <c r="F21" s="72"/>
      <c r="G21" s="72"/>
      <c r="H21" s="73"/>
      <c r="I21" s="73"/>
      <c r="J21" s="73"/>
      <c r="K21" s="73"/>
      <c r="L21" s="132"/>
      <c r="M21" s="132"/>
      <c r="N21" s="132"/>
      <c r="O21" s="132"/>
      <c r="P21" s="132"/>
      <c r="Q21" s="132"/>
    </row>
    <row r="22" spans="2:17" ht="21.4" customHeight="1" x14ac:dyDescent="0.7">
      <c r="B22" s="55">
        <v>19</v>
      </c>
      <c r="C22" s="72"/>
      <c r="D22" s="131"/>
      <c r="E22" s="131"/>
      <c r="F22" s="72"/>
      <c r="G22" s="72"/>
      <c r="H22" s="73"/>
      <c r="I22" s="73"/>
      <c r="J22" s="73"/>
      <c r="K22" s="73"/>
      <c r="L22" s="132"/>
      <c r="M22" s="132"/>
      <c r="N22" s="132"/>
      <c r="O22" s="132"/>
      <c r="P22" s="132"/>
      <c r="Q22" s="132"/>
    </row>
    <row r="23" spans="2:17" ht="21.4" customHeight="1" x14ac:dyDescent="0.7">
      <c r="B23" s="55">
        <v>20</v>
      </c>
      <c r="C23" s="72"/>
      <c r="D23" s="131"/>
      <c r="E23" s="131"/>
      <c r="F23" s="72"/>
      <c r="G23" s="72"/>
      <c r="H23" s="73"/>
      <c r="I23" s="73"/>
      <c r="J23" s="73"/>
      <c r="K23" s="73"/>
      <c r="L23" s="132"/>
      <c r="M23" s="132"/>
      <c r="N23" s="132"/>
      <c r="O23" s="132"/>
      <c r="P23" s="132"/>
      <c r="Q23" s="132"/>
    </row>
    <row r="24" spans="2:17" ht="21.4" customHeight="1" x14ac:dyDescent="0.7">
      <c r="B24" s="55">
        <v>21</v>
      </c>
      <c r="C24" s="72"/>
      <c r="D24" s="131"/>
      <c r="E24" s="131"/>
      <c r="F24" s="72"/>
      <c r="G24" s="72"/>
      <c r="H24" s="73"/>
      <c r="I24" s="73"/>
      <c r="J24" s="73"/>
      <c r="K24" s="73"/>
      <c r="L24" s="132"/>
      <c r="M24" s="132"/>
      <c r="N24" s="132"/>
      <c r="O24" s="132"/>
      <c r="P24" s="132"/>
      <c r="Q24" s="132"/>
    </row>
    <row r="25" spans="2:17" ht="21.4" customHeight="1" x14ac:dyDescent="0.7">
      <c r="B25" s="55">
        <v>22</v>
      </c>
      <c r="C25" s="72"/>
      <c r="D25" s="131"/>
      <c r="E25" s="131"/>
      <c r="F25" s="72"/>
      <c r="G25" s="72"/>
      <c r="H25" s="73"/>
      <c r="I25" s="73"/>
      <c r="J25" s="73"/>
      <c r="K25" s="73"/>
      <c r="L25" s="132"/>
      <c r="M25" s="132"/>
      <c r="N25" s="132"/>
      <c r="O25" s="132"/>
      <c r="P25" s="132"/>
      <c r="Q25" s="132"/>
    </row>
    <row r="26" spans="2:17" ht="21.4" customHeight="1" x14ac:dyDescent="0.7">
      <c r="B26" s="55">
        <v>23</v>
      </c>
      <c r="C26" s="72"/>
      <c r="D26" s="131"/>
      <c r="E26" s="131"/>
      <c r="F26" s="72"/>
      <c r="G26" s="72"/>
      <c r="H26" s="73"/>
      <c r="I26" s="73"/>
      <c r="J26" s="73"/>
      <c r="K26" s="73"/>
      <c r="L26" s="132"/>
      <c r="M26" s="132"/>
      <c r="N26" s="132"/>
      <c r="O26" s="132"/>
      <c r="P26" s="132"/>
      <c r="Q26" s="132"/>
    </row>
    <row r="27" spans="2:17" ht="21.4" customHeight="1" x14ac:dyDescent="0.7">
      <c r="B27" s="55">
        <v>24</v>
      </c>
      <c r="C27" s="72"/>
      <c r="D27" s="131"/>
      <c r="E27" s="131"/>
      <c r="F27" s="72"/>
      <c r="G27" s="72"/>
      <c r="H27" s="73"/>
      <c r="I27" s="73"/>
      <c r="J27" s="73"/>
      <c r="K27" s="73"/>
      <c r="L27" s="132"/>
      <c r="M27" s="132"/>
      <c r="N27" s="132"/>
      <c r="O27" s="132"/>
      <c r="P27" s="132"/>
      <c r="Q27" s="132"/>
    </row>
    <row r="28" spans="2:17" ht="21.4" customHeight="1" x14ac:dyDescent="0.7">
      <c r="B28" s="55">
        <v>25</v>
      </c>
      <c r="C28" s="72"/>
      <c r="D28" s="131"/>
      <c r="E28" s="131"/>
      <c r="F28" s="72"/>
      <c r="G28" s="72"/>
      <c r="H28" s="73"/>
      <c r="I28" s="73"/>
      <c r="J28" s="73"/>
      <c r="K28" s="73"/>
      <c r="L28" s="132"/>
      <c r="M28" s="132"/>
      <c r="N28" s="132"/>
      <c r="O28" s="132"/>
      <c r="P28" s="132"/>
      <c r="Q28" s="132"/>
    </row>
    <row r="29" spans="2:17" ht="21.4" customHeight="1" x14ac:dyDescent="0.7">
      <c r="B29" s="55">
        <v>26</v>
      </c>
      <c r="C29" s="72"/>
      <c r="D29" s="131"/>
      <c r="E29" s="131"/>
      <c r="F29" s="72"/>
      <c r="G29" s="72"/>
      <c r="H29" s="73"/>
      <c r="I29" s="73"/>
      <c r="J29" s="73"/>
      <c r="K29" s="73"/>
      <c r="L29" s="132"/>
      <c r="M29" s="132"/>
      <c r="N29" s="132"/>
      <c r="O29" s="132"/>
      <c r="P29" s="132"/>
      <c r="Q29" s="132"/>
    </row>
    <row r="30" spans="2:17" ht="21.4" customHeight="1" x14ac:dyDescent="0.7">
      <c r="B30" s="55">
        <v>27</v>
      </c>
      <c r="C30" s="72"/>
      <c r="D30" s="131"/>
      <c r="E30" s="131"/>
      <c r="F30" s="72"/>
      <c r="G30" s="72"/>
      <c r="H30" s="73"/>
      <c r="I30" s="73"/>
      <c r="J30" s="73"/>
      <c r="K30" s="73"/>
      <c r="L30" s="132"/>
      <c r="M30" s="132"/>
      <c r="N30" s="132"/>
      <c r="O30" s="132"/>
      <c r="P30" s="132"/>
      <c r="Q30" s="132"/>
    </row>
    <row r="31" spans="2:17" ht="21.4" customHeight="1" x14ac:dyDescent="0.7">
      <c r="B31" s="55">
        <v>28</v>
      </c>
      <c r="C31" s="72"/>
      <c r="D31" s="131"/>
      <c r="E31" s="131"/>
      <c r="F31" s="72"/>
      <c r="G31" s="72"/>
      <c r="H31" s="73"/>
      <c r="I31" s="73"/>
      <c r="J31" s="73"/>
      <c r="K31" s="73"/>
      <c r="L31" s="132"/>
      <c r="M31" s="132"/>
      <c r="N31" s="132"/>
      <c r="O31" s="132"/>
      <c r="P31" s="132"/>
      <c r="Q31" s="132"/>
    </row>
    <row r="32" spans="2:17" ht="21.4" customHeight="1" x14ac:dyDescent="0.7">
      <c r="B32" s="55">
        <v>29</v>
      </c>
      <c r="C32" s="72"/>
      <c r="D32" s="131"/>
      <c r="E32" s="131"/>
      <c r="F32" s="72"/>
      <c r="G32" s="72"/>
      <c r="H32" s="73"/>
      <c r="I32" s="73"/>
      <c r="J32" s="73"/>
      <c r="K32" s="73"/>
      <c r="L32" s="132"/>
      <c r="M32" s="132"/>
      <c r="N32" s="132"/>
      <c r="O32" s="132"/>
      <c r="P32" s="132"/>
      <c r="Q32" s="132"/>
    </row>
    <row r="33" spans="2:17" ht="21.4" customHeight="1" x14ac:dyDescent="0.7">
      <c r="B33" s="55">
        <v>30</v>
      </c>
      <c r="C33" s="72"/>
      <c r="D33" s="131"/>
      <c r="E33" s="131"/>
      <c r="F33" s="72"/>
      <c r="G33" s="72"/>
      <c r="H33" s="73"/>
      <c r="I33" s="73"/>
      <c r="J33" s="73"/>
      <c r="K33" s="73"/>
      <c r="L33" s="132"/>
      <c r="M33" s="132"/>
      <c r="N33" s="132"/>
      <c r="O33" s="132"/>
      <c r="P33" s="132"/>
      <c r="Q33" s="132"/>
    </row>
    <row r="34" spans="2:17" ht="21.4" customHeight="1" x14ac:dyDescent="0.7">
      <c r="B34" s="55">
        <v>31</v>
      </c>
      <c r="C34" s="72"/>
      <c r="D34" s="131"/>
      <c r="E34" s="131"/>
      <c r="F34" s="72"/>
      <c r="G34" s="72"/>
      <c r="H34" s="73"/>
      <c r="I34" s="73"/>
      <c r="J34" s="73"/>
      <c r="K34" s="73"/>
      <c r="L34" s="132"/>
      <c r="M34" s="132"/>
      <c r="N34" s="132"/>
      <c r="O34" s="132"/>
      <c r="P34" s="132"/>
      <c r="Q34" s="132"/>
    </row>
    <row r="35" spans="2:17" ht="21.4" customHeight="1" x14ac:dyDescent="0.7">
      <c r="B35" s="55">
        <v>32</v>
      </c>
      <c r="C35" s="72"/>
      <c r="D35" s="131"/>
      <c r="E35" s="131"/>
      <c r="F35" s="72"/>
      <c r="G35" s="72"/>
      <c r="H35" s="73"/>
      <c r="I35" s="73"/>
      <c r="J35" s="73"/>
      <c r="K35" s="73"/>
      <c r="L35" s="132"/>
      <c r="M35" s="132"/>
      <c r="N35" s="132"/>
      <c r="O35" s="132"/>
      <c r="P35" s="132"/>
      <c r="Q35" s="132"/>
    </row>
    <row r="36" spans="2:17" ht="21.4" customHeight="1" x14ac:dyDescent="0.7">
      <c r="B36" s="55">
        <v>33</v>
      </c>
      <c r="C36" s="72"/>
      <c r="D36" s="131"/>
      <c r="E36" s="131"/>
      <c r="F36" s="72"/>
      <c r="G36" s="72"/>
      <c r="H36" s="73"/>
      <c r="I36" s="73"/>
      <c r="J36" s="73"/>
      <c r="K36" s="73"/>
      <c r="L36" s="132"/>
      <c r="M36" s="132"/>
      <c r="N36" s="132"/>
      <c r="O36" s="132"/>
      <c r="P36" s="132"/>
      <c r="Q36" s="132"/>
    </row>
    <row r="37" spans="2:17" ht="21.4" customHeight="1" x14ac:dyDescent="0.7">
      <c r="B37" s="55">
        <v>34</v>
      </c>
      <c r="C37" s="72"/>
      <c r="D37" s="131"/>
      <c r="E37" s="131"/>
      <c r="F37" s="72"/>
      <c r="G37" s="72"/>
      <c r="H37" s="73"/>
      <c r="I37" s="73"/>
      <c r="J37" s="73"/>
      <c r="K37" s="73"/>
      <c r="L37" s="132"/>
      <c r="M37" s="132"/>
      <c r="N37" s="132"/>
      <c r="O37" s="132"/>
      <c r="P37" s="132"/>
      <c r="Q37" s="132"/>
    </row>
    <row r="38" spans="2:17" ht="21.4" customHeight="1" x14ac:dyDescent="0.7">
      <c r="B38" s="55">
        <v>35</v>
      </c>
      <c r="C38" s="72"/>
      <c r="D38" s="131"/>
      <c r="E38" s="131"/>
      <c r="F38" s="72"/>
      <c r="G38" s="72"/>
      <c r="H38" s="73"/>
      <c r="I38" s="73"/>
      <c r="J38" s="73"/>
      <c r="K38" s="73"/>
      <c r="L38" s="132"/>
      <c r="M38" s="132"/>
      <c r="N38" s="132"/>
      <c r="O38" s="132"/>
      <c r="P38" s="132"/>
      <c r="Q38" s="132"/>
    </row>
    <row r="39" spans="2:17" ht="21.4" customHeight="1" x14ac:dyDescent="0.7">
      <c r="B39" s="55">
        <v>36</v>
      </c>
      <c r="C39" s="72"/>
      <c r="D39" s="131"/>
      <c r="E39" s="131"/>
      <c r="F39" s="72"/>
      <c r="G39" s="72"/>
      <c r="H39" s="73"/>
      <c r="I39" s="73"/>
      <c r="J39" s="73"/>
      <c r="K39" s="73"/>
      <c r="L39" s="132"/>
      <c r="M39" s="132"/>
      <c r="N39" s="132"/>
      <c r="O39" s="132"/>
      <c r="P39" s="132"/>
      <c r="Q39" s="132"/>
    </row>
    <row r="40" spans="2:17" ht="21.4" customHeight="1" x14ac:dyDescent="0.7">
      <c r="B40" s="55">
        <v>37</v>
      </c>
      <c r="C40" s="72"/>
      <c r="D40" s="131"/>
      <c r="E40" s="131"/>
      <c r="F40" s="72"/>
      <c r="G40" s="72"/>
      <c r="H40" s="73"/>
      <c r="I40" s="73"/>
      <c r="J40" s="73"/>
      <c r="K40" s="73"/>
      <c r="L40" s="132"/>
      <c r="M40" s="132"/>
      <c r="N40" s="132"/>
      <c r="O40" s="132"/>
      <c r="P40" s="132"/>
      <c r="Q40" s="132"/>
    </row>
    <row r="41" spans="2:17" ht="21.4" customHeight="1" x14ac:dyDescent="0.7">
      <c r="B41" s="55">
        <v>38</v>
      </c>
      <c r="C41" s="72"/>
      <c r="D41" s="131"/>
      <c r="E41" s="131"/>
      <c r="F41" s="72"/>
      <c r="G41" s="72"/>
      <c r="H41" s="73"/>
      <c r="I41" s="73"/>
      <c r="J41" s="73"/>
      <c r="K41" s="73"/>
      <c r="L41" s="132"/>
      <c r="M41" s="132"/>
      <c r="N41" s="132"/>
      <c r="O41" s="132"/>
      <c r="P41" s="132"/>
      <c r="Q41" s="132"/>
    </row>
    <row r="42" spans="2:17" ht="21.4" customHeight="1" x14ac:dyDescent="0.7">
      <c r="B42" s="55">
        <v>39</v>
      </c>
      <c r="C42" s="72"/>
      <c r="D42" s="131"/>
      <c r="E42" s="131"/>
      <c r="F42" s="72"/>
      <c r="G42" s="72"/>
      <c r="H42" s="73"/>
      <c r="I42" s="73"/>
      <c r="J42" s="73"/>
      <c r="K42" s="73"/>
      <c r="L42" s="132"/>
      <c r="M42" s="132"/>
      <c r="N42" s="132"/>
      <c r="O42" s="132"/>
      <c r="P42" s="132"/>
      <c r="Q42" s="132"/>
    </row>
    <row r="43" spans="2:17" ht="21.4" customHeight="1" x14ac:dyDescent="0.7">
      <c r="B43" s="55">
        <v>40</v>
      </c>
      <c r="C43" s="72"/>
      <c r="D43" s="131"/>
      <c r="E43" s="131"/>
      <c r="F43" s="72"/>
      <c r="G43" s="72"/>
      <c r="H43" s="73"/>
      <c r="I43" s="73"/>
      <c r="J43" s="73"/>
      <c r="K43" s="73"/>
      <c r="L43" s="132"/>
      <c r="M43" s="132"/>
      <c r="N43" s="132"/>
      <c r="O43" s="132"/>
      <c r="P43" s="132"/>
      <c r="Q43" s="132"/>
    </row>
    <row r="44" spans="2:17" ht="21.4" customHeight="1" x14ac:dyDescent="0.7">
      <c r="B44" s="58" t="s">
        <v>73</v>
      </c>
      <c r="C44" s="59"/>
      <c r="D44" s="60"/>
      <c r="E44" s="60"/>
      <c r="F44" s="61"/>
      <c r="G44" s="61"/>
      <c r="H44" s="62"/>
      <c r="I44" s="62"/>
      <c r="J44" s="62"/>
      <c r="K44" s="62"/>
      <c r="L44" s="61"/>
      <c r="M44" s="61"/>
      <c r="N44" s="61"/>
      <c r="O44" s="61"/>
      <c r="P44" s="61"/>
      <c r="Q44" s="61"/>
    </row>
    <row r="45" spans="2:17" s="65" customFormat="1" ht="15" customHeight="1" x14ac:dyDescent="0.7">
      <c r="B45" s="63" t="s">
        <v>77</v>
      </c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</row>
    <row r="46" spans="2:17" s="65" customFormat="1" ht="15" customHeight="1" x14ac:dyDescent="0.7">
      <c r="B46" s="66" t="s">
        <v>106</v>
      </c>
      <c r="C46" s="63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2:17" s="65" customFormat="1" ht="15" customHeight="1" x14ac:dyDescent="0.7">
      <c r="B47" s="63" t="s">
        <v>67</v>
      </c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2:17" s="65" customFormat="1" ht="15" customHeight="1" x14ac:dyDescent="0.7">
      <c r="B48" s="63" t="s">
        <v>105</v>
      </c>
      <c r="C48" s="63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2:17" s="65" customFormat="1" ht="15" customHeight="1" x14ac:dyDescent="0.7">
      <c r="B49" s="63" t="s">
        <v>68</v>
      </c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2:17" s="65" customFormat="1" ht="15" customHeight="1" x14ac:dyDescent="0.7">
      <c r="B50" s="63" t="s">
        <v>69</v>
      </c>
      <c r="C50" s="67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2:17" s="65" customFormat="1" ht="15" customHeight="1" x14ac:dyDescent="0.7">
      <c r="B51" s="63" t="s">
        <v>70</v>
      </c>
      <c r="C51" s="67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2:17" s="65" customFormat="1" ht="15" customHeight="1" x14ac:dyDescent="0.7">
      <c r="B52" s="63" t="s">
        <v>74</v>
      </c>
      <c r="C52" s="67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2:17" s="65" customFormat="1" ht="15" customHeight="1" x14ac:dyDescent="0.7">
      <c r="B53" s="63" t="s">
        <v>76</v>
      </c>
      <c r="C53" s="67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2:17" s="65" customFormat="1" ht="15" customHeight="1" x14ac:dyDescent="0.7">
      <c r="B54" s="63" t="s">
        <v>75</v>
      </c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2:17" s="65" customFormat="1" ht="15" customHeight="1" x14ac:dyDescent="0.7">
      <c r="B55" s="63" t="s">
        <v>78</v>
      </c>
      <c r="C55" s="63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2:17" s="65" customFormat="1" ht="15" customHeight="1" x14ac:dyDescent="0.7">
      <c r="B56" s="63" t="s">
        <v>71</v>
      </c>
      <c r="C56" s="63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2:17" s="65" customFormat="1" ht="15" customHeight="1" x14ac:dyDescent="0.7">
      <c r="B57" s="63" t="s">
        <v>79</v>
      </c>
      <c r="C57" s="63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2:17" s="65" customFormat="1" ht="15" customHeight="1" x14ac:dyDescent="0.7">
      <c r="B58" s="63" t="s">
        <v>72</v>
      </c>
      <c r="C58" s="63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2:17" ht="15" customHeight="1" x14ac:dyDescent="0.7">
      <c r="B59" s="63" t="s">
        <v>81</v>
      </c>
      <c r="C59" s="69"/>
    </row>
    <row r="60" spans="2:17" ht="21.4" customHeight="1" x14ac:dyDescent="0.7">
      <c r="B60" s="70" t="s">
        <v>82</v>
      </c>
      <c r="C60" s="69"/>
    </row>
    <row r="61" spans="2:17" ht="21" customHeight="1" x14ac:dyDescent="0.7">
      <c r="B61" s="133" t="s">
        <v>48</v>
      </c>
      <c r="C61" s="134" t="s">
        <v>49</v>
      </c>
      <c r="D61" s="134" t="s">
        <v>47</v>
      </c>
      <c r="E61" s="134"/>
      <c r="F61" s="134" t="s">
        <v>50</v>
      </c>
      <c r="G61" s="134" t="s">
        <v>51</v>
      </c>
      <c r="H61" s="135" t="s">
        <v>56</v>
      </c>
      <c r="I61" s="134" t="s">
        <v>52</v>
      </c>
      <c r="J61" s="134"/>
      <c r="K61" s="134"/>
      <c r="L61" s="134" t="s">
        <v>55</v>
      </c>
      <c r="M61" s="134"/>
      <c r="N61" s="135" t="s">
        <v>80</v>
      </c>
      <c r="O61" s="134"/>
      <c r="P61" s="134"/>
      <c r="Q61" s="134"/>
    </row>
    <row r="62" spans="2:17" ht="21.4" customHeight="1" x14ac:dyDescent="0.7">
      <c r="B62" s="133"/>
      <c r="C62" s="134"/>
      <c r="D62" s="134"/>
      <c r="E62" s="134"/>
      <c r="F62" s="134"/>
      <c r="G62" s="134"/>
      <c r="H62" s="134"/>
      <c r="I62" s="71" t="s">
        <v>46</v>
      </c>
      <c r="J62" s="71" t="s">
        <v>53</v>
      </c>
      <c r="K62" s="71" t="s">
        <v>54</v>
      </c>
      <c r="L62" s="134"/>
      <c r="M62" s="134"/>
      <c r="N62" s="134"/>
      <c r="O62" s="134"/>
      <c r="P62" s="134"/>
      <c r="Q62" s="134"/>
    </row>
    <row r="63" spans="2:17" ht="21.4" customHeight="1" x14ac:dyDescent="0.7">
      <c r="B63" s="55">
        <v>1</v>
      </c>
      <c r="C63" s="56" t="s">
        <v>57</v>
      </c>
      <c r="D63" s="136" t="s">
        <v>88</v>
      </c>
      <c r="E63" s="137"/>
      <c r="F63" s="56" t="s">
        <v>58</v>
      </c>
      <c r="G63" s="56" t="s">
        <v>61</v>
      </c>
      <c r="H63" s="57">
        <v>29312</v>
      </c>
      <c r="I63" s="57">
        <v>29290</v>
      </c>
      <c r="J63" s="57">
        <v>29290</v>
      </c>
      <c r="K63" s="57"/>
      <c r="L63" s="138" t="s">
        <v>95</v>
      </c>
      <c r="M63" s="138"/>
      <c r="N63" s="138" t="s">
        <v>83</v>
      </c>
      <c r="O63" s="138"/>
      <c r="P63" s="138"/>
      <c r="Q63" s="138"/>
    </row>
    <row r="64" spans="2:17" ht="21.4" customHeight="1" x14ac:dyDescent="0.7">
      <c r="B64" s="55">
        <v>2</v>
      </c>
      <c r="C64" s="56" t="s">
        <v>57</v>
      </c>
      <c r="D64" s="136" t="s">
        <v>89</v>
      </c>
      <c r="E64" s="137"/>
      <c r="F64" s="56" t="s">
        <v>58</v>
      </c>
      <c r="G64" s="56" t="s">
        <v>61</v>
      </c>
      <c r="H64" s="57"/>
      <c r="I64" s="57"/>
      <c r="J64" s="57"/>
      <c r="K64" s="57"/>
      <c r="L64" s="138"/>
      <c r="M64" s="138"/>
      <c r="N64" s="138" t="s">
        <v>84</v>
      </c>
      <c r="O64" s="138"/>
      <c r="P64" s="138"/>
      <c r="Q64" s="138"/>
    </row>
    <row r="65" spans="2:17" ht="21.4" customHeight="1" x14ac:dyDescent="0.7">
      <c r="B65" s="55">
        <v>3</v>
      </c>
      <c r="C65" s="56" t="s">
        <v>62</v>
      </c>
      <c r="D65" s="136" t="s">
        <v>89</v>
      </c>
      <c r="E65" s="137"/>
      <c r="F65" s="56" t="s">
        <v>58</v>
      </c>
      <c r="G65" s="56" t="s">
        <v>61</v>
      </c>
      <c r="H65" s="57">
        <v>40634</v>
      </c>
      <c r="I65" s="57"/>
      <c r="J65" s="57"/>
      <c r="K65" s="57">
        <v>34415</v>
      </c>
      <c r="L65" s="138" t="s">
        <v>96</v>
      </c>
      <c r="M65" s="138"/>
      <c r="N65" s="138" t="s">
        <v>93</v>
      </c>
      <c r="O65" s="138"/>
      <c r="P65" s="138"/>
      <c r="Q65" s="138"/>
    </row>
    <row r="66" spans="2:17" ht="21.4" customHeight="1" x14ac:dyDescent="0.7">
      <c r="B66" s="55">
        <v>4</v>
      </c>
      <c r="C66" s="56" t="s">
        <v>63</v>
      </c>
      <c r="D66" s="136" t="s">
        <v>89</v>
      </c>
      <c r="E66" s="137"/>
      <c r="F66" s="56" t="s">
        <v>58</v>
      </c>
      <c r="G66" s="56" t="s">
        <v>61</v>
      </c>
      <c r="H66" s="57">
        <v>41913</v>
      </c>
      <c r="I66" s="57"/>
      <c r="J66" s="57"/>
      <c r="K66" s="57">
        <v>40998</v>
      </c>
      <c r="L66" s="138" t="s">
        <v>97</v>
      </c>
      <c r="M66" s="138"/>
      <c r="N66" s="138" t="s">
        <v>94</v>
      </c>
      <c r="O66" s="138"/>
      <c r="P66" s="138"/>
      <c r="Q66" s="138"/>
    </row>
    <row r="67" spans="2:17" ht="21.4" customHeight="1" x14ac:dyDescent="0.7">
      <c r="B67" s="55">
        <v>5</v>
      </c>
      <c r="C67" s="56" t="s">
        <v>64</v>
      </c>
      <c r="D67" s="136" t="s">
        <v>90</v>
      </c>
      <c r="E67" s="137"/>
      <c r="F67" s="56" t="s">
        <v>59</v>
      </c>
      <c r="G67" s="56" t="s">
        <v>60</v>
      </c>
      <c r="H67" s="57">
        <v>42095</v>
      </c>
      <c r="I67" s="57"/>
      <c r="J67" s="57"/>
      <c r="K67" s="57"/>
      <c r="L67" s="138"/>
      <c r="M67" s="138"/>
      <c r="N67" s="139" t="s">
        <v>85</v>
      </c>
      <c r="O67" s="140"/>
      <c r="P67" s="140"/>
      <c r="Q67" s="141"/>
    </row>
    <row r="68" spans="2:17" ht="21.4" customHeight="1" x14ac:dyDescent="0.7">
      <c r="B68" s="55">
        <v>6</v>
      </c>
      <c r="C68" s="56" t="s">
        <v>65</v>
      </c>
      <c r="D68" s="136" t="s">
        <v>91</v>
      </c>
      <c r="E68" s="137"/>
      <c r="F68" s="56" t="s">
        <v>58</v>
      </c>
      <c r="G68" s="56" t="s">
        <v>60</v>
      </c>
      <c r="H68" s="57">
        <v>42095</v>
      </c>
      <c r="I68" s="57"/>
      <c r="J68" s="57"/>
      <c r="K68" s="57"/>
      <c r="L68" s="138"/>
      <c r="M68" s="138"/>
      <c r="N68" s="139" t="s">
        <v>86</v>
      </c>
      <c r="O68" s="140"/>
      <c r="P68" s="140"/>
      <c r="Q68" s="141"/>
    </row>
    <row r="69" spans="2:17" ht="21.4" customHeight="1" x14ac:dyDescent="0.7">
      <c r="B69" s="55">
        <v>7</v>
      </c>
      <c r="C69" s="56" t="s">
        <v>66</v>
      </c>
      <c r="D69" s="136" t="s">
        <v>92</v>
      </c>
      <c r="E69" s="137"/>
      <c r="F69" s="56" t="s">
        <v>58</v>
      </c>
      <c r="G69" s="56" t="s">
        <v>60</v>
      </c>
      <c r="H69" s="57">
        <v>42461</v>
      </c>
      <c r="I69" s="57"/>
      <c r="J69" s="57"/>
      <c r="K69" s="57"/>
      <c r="L69" s="138"/>
      <c r="M69" s="138"/>
      <c r="N69" s="139" t="s">
        <v>87</v>
      </c>
      <c r="O69" s="140"/>
      <c r="P69" s="140"/>
      <c r="Q69" s="141"/>
    </row>
  </sheetData>
  <sheetProtection sheet="1" objects="1" scenarios="1"/>
  <mergeCells count="159">
    <mergeCell ref="D69:E69"/>
    <mergeCell ref="L69:M69"/>
    <mergeCell ref="N69:Q69"/>
    <mergeCell ref="D67:E67"/>
    <mergeCell ref="L67:M67"/>
    <mergeCell ref="N67:Q67"/>
    <mergeCell ref="D68:E68"/>
    <mergeCell ref="L68:M68"/>
    <mergeCell ref="N68:Q68"/>
    <mergeCell ref="D65:E65"/>
    <mergeCell ref="L65:M65"/>
    <mergeCell ref="N65:Q65"/>
    <mergeCell ref="D66:E66"/>
    <mergeCell ref="L66:M66"/>
    <mergeCell ref="N66:Q66"/>
    <mergeCell ref="L61:M62"/>
    <mergeCell ref="N61:Q62"/>
    <mergeCell ref="D63:E63"/>
    <mergeCell ref="L63:M63"/>
    <mergeCell ref="N63:Q63"/>
    <mergeCell ref="D64:E64"/>
    <mergeCell ref="L64:M64"/>
    <mergeCell ref="N64:Q64"/>
    <mergeCell ref="D41:E41"/>
    <mergeCell ref="L41:M41"/>
    <mergeCell ref="N41:Q41"/>
    <mergeCell ref="D42:E42"/>
    <mergeCell ref="L42:M42"/>
    <mergeCell ref="N42:Q42"/>
    <mergeCell ref="D38:E38"/>
    <mergeCell ref="L38:M38"/>
    <mergeCell ref="N38:Q38"/>
    <mergeCell ref="D39:E39"/>
    <mergeCell ref="L39:M39"/>
    <mergeCell ref="D43:E43"/>
    <mergeCell ref="L43:M43"/>
    <mergeCell ref="N43:Q43"/>
    <mergeCell ref="B61:B62"/>
    <mergeCell ref="C61:C62"/>
    <mergeCell ref="D61:E62"/>
    <mergeCell ref="F61:F62"/>
    <mergeCell ref="G61:G62"/>
    <mergeCell ref="H61:H62"/>
    <mergeCell ref="I61:K61"/>
    <mergeCell ref="N39:Q39"/>
    <mergeCell ref="D40:E40"/>
    <mergeCell ref="L40:M40"/>
    <mergeCell ref="N40:Q40"/>
    <mergeCell ref="L31:M31"/>
    <mergeCell ref="L32:M32"/>
    <mergeCell ref="L33:M33"/>
    <mergeCell ref="L11:M11"/>
    <mergeCell ref="L12:M12"/>
    <mergeCell ref="L13:M13"/>
    <mergeCell ref="D36:E36"/>
    <mergeCell ref="L36:M36"/>
    <mergeCell ref="N36:Q36"/>
    <mergeCell ref="D37:E37"/>
    <mergeCell ref="L37:M37"/>
    <mergeCell ref="N37:Q37"/>
    <mergeCell ref="D34:E34"/>
    <mergeCell ref="L34:M34"/>
    <mergeCell ref="N34:Q34"/>
    <mergeCell ref="D35:E35"/>
    <mergeCell ref="L35:M35"/>
    <mergeCell ref="N35:Q35"/>
    <mergeCell ref="N28:Q28"/>
    <mergeCell ref="N29:Q29"/>
    <mergeCell ref="L10:M10"/>
    <mergeCell ref="L14:M14"/>
    <mergeCell ref="L15:M15"/>
    <mergeCell ref="L16:M16"/>
    <mergeCell ref="N30:Q30"/>
    <mergeCell ref="N31:Q31"/>
    <mergeCell ref="N32:Q32"/>
    <mergeCell ref="N33:Q33"/>
    <mergeCell ref="N22:Q22"/>
    <mergeCell ref="N23:Q23"/>
    <mergeCell ref="N24:Q24"/>
    <mergeCell ref="L19:M19"/>
    <mergeCell ref="L20:M20"/>
    <mergeCell ref="L21:M21"/>
    <mergeCell ref="L23:M23"/>
    <mergeCell ref="L24:M24"/>
    <mergeCell ref="L25:M25"/>
    <mergeCell ref="L26:M26"/>
    <mergeCell ref="L27:M27"/>
    <mergeCell ref="L28:M28"/>
    <mergeCell ref="L29:M29"/>
    <mergeCell ref="L30:M30"/>
    <mergeCell ref="L22:M22"/>
    <mergeCell ref="N25:Q25"/>
    <mergeCell ref="N27:Q27"/>
    <mergeCell ref="N16:Q16"/>
    <mergeCell ref="N17:Q17"/>
    <mergeCell ref="N18:Q18"/>
    <mergeCell ref="N19:Q19"/>
    <mergeCell ref="N20:Q20"/>
    <mergeCell ref="N21:Q21"/>
    <mergeCell ref="N10:Q10"/>
    <mergeCell ref="N11:Q11"/>
    <mergeCell ref="N12:Q12"/>
    <mergeCell ref="N13:Q13"/>
    <mergeCell ref="N14:Q14"/>
    <mergeCell ref="N15:Q15"/>
    <mergeCell ref="N26:Q26"/>
    <mergeCell ref="D31:E31"/>
    <mergeCell ref="D32:E32"/>
    <mergeCell ref="D33:E33"/>
    <mergeCell ref="D22:E22"/>
    <mergeCell ref="D23:E23"/>
    <mergeCell ref="D24:E24"/>
    <mergeCell ref="D25:E25"/>
    <mergeCell ref="D26:E26"/>
    <mergeCell ref="D27:E27"/>
    <mergeCell ref="D29:E29"/>
    <mergeCell ref="D30:E30"/>
    <mergeCell ref="L17:M17"/>
    <mergeCell ref="L18:M18"/>
    <mergeCell ref="D28:E28"/>
    <mergeCell ref="D16:E16"/>
    <mergeCell ref="D17:E17"/>
    <mergeCell ref="D18:E18"/>
    <mergeCell ref="D19:E19"/>
    <mergeCell ref="D20:E20"/>
    <mergeCell ref="D21:E21"/>
    <mergeCell ref="D10:E10"/>
    <mergeCell ref="D11:E11"/>
    <mergeCell ref="D12:E12"/>
    <mergeCell ref="D13:E13"/>
    <mergeCell ref="D14:E14"/>
    <mergeCell ref="D15:E15"/>
    <mergeCell ref="L9:M9"/>
    <mergeCell ref="N4:Q4"/>
    <mergeCell ref="N5:Q5"/>
    <mergeCell ref="D4:E4"/>
    <mergeCell ref="D5:E5"/>
    <mergeCell ref="D6:E6"/>
    <mergeCell ref="D8:E8"/>
    <mergeCell ref="D7:E7"/>
    <mergeCell ref="L7:M7"/>
    <mergeCell ref="L8:M8"/>
    <mergeCell ref="D9:E9"/>
    <mergeCell ref="L4:M4"/>
    <mergeCell ref="L5:M5"/>
    <mergeCell ref="L6:M6"/>
    <mergeCell ref="N6:Q6"/>
    <mergeCell ref="N7:Q7"/>
    <mergeCell ref="N8:Q8"/>
    <mergeCell ref="N9:Q9"/>
    <mergeCell ref="B2:B3"/>
    <mergeCell ref="C2:C3"/>
    <mergeCell ref="D2:E3"/>
    <mergeCell ref="F2:F3"/>
    <mergeCell ref="G2:G3"/>
    <mergeCell ref="H2:H3"/>
    <mergeCell ref="I2:K2"/>
    <mergeCell ref="L2:M3"/>
    <mergeCell ref="N2:Q3"/>
  </mergeCells>
  <phoneticPr fontId="2"/>
  <dataValidations count="4">
    <dataValidation type="list" allowBlank="1" showInputMessage="1" showErrorMessage="1" sqref="C63:C69 C44" xr:uid="{3FC6DFA9-1941-4305-B138-E57C004C0B21}">
      <formula1>"副園長,主幹保育教諭,保育教諭,保育士,調理員,栄養士,養護教諭,看護師,事務職員,学校医,学校歯科医,学校薬剤師"</formula1>
    </dataValidation>
    <dataValidation type="list" allowBlank="1" showInputMessage="1" showErrorMessage="1" sqref="F4:F44 F63:F69" xr:uid="{4752CCFF-4389-4541-9676-ADE9253A212C}">
      <formula1>"常勤,非常勤"</formula1>
    </dataValidation>
    <dataValidation type="list" allowBlank="1" showInputMessage="1" showErrorMessage="1" sqref="G4:G44 G63:G69" xr:uid="{377CC9D3-8E4A-423E-8027-D47A545A183D}">
      <formula1>"正規,非正規"</formula1>
    </dataValidation>
    <dataValidation type="list" allowBlank="1" showInputMessage="1" showErrorMessage="1" sqref="C4:C43" xr:uid="{9F56941E-ECC5-4AE6-9AFF-E56721D2BE4C}">
      <formula1>"園長,副園長,主幹保育教諭,保育教諭,保育士,調理員,栄養士,養護教諭,看護師,事務職員,学校医,学校歯科医,学校薬剤師"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5" fitToHeight="0" orientation="portrait" r:id="rId1"/>
  <rowBreaks count="1" manualBreakCount="1">
    <brk id="43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　定員・職員配置・各面積及び設備基準</vt:lpstr>
      <vt:lpstr>2　職員名簿</vt:lpstr>
      <vt:lpstr>'1　定員・職員配置・各面積及び設備基準'!Print_Area</vt:lpstr>
      <vt:lpstr>'2　職員名簿'!Print_Area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新地　直人</dc:creator>
  <cp:lastModifiedBy>俵積田</cp:lastModifiedBy>
  <cp:lastPrinted>2025-08-12T08:27:58Z</cp:lastPrinted>
  <dcterms:created xsi:type="dcterms:W3CDTF">2025-08-04T07:48:47Z</dcterms:created>
  <dcterms:modified xsi:type="dcterms:W3CDTF">2025-08-28T01:33:47Z</dcterms:modified>
</cp:coreProperties>
</file>