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10.3.133.151\share【新】\20 【企画係】\06 施設整備（新規・耐震老朽）\耐震・老朽整備（公募・選定）\09 R9年度着工分\01 ヒア資料\募集要領等作成経過\20251209_素案\"/>
    </mc:Choice>
  </mc:AlternateContent>
  <xr:revisionPtr revIDLastSave="0" documentId="13_ncr:1_{ABEF16E9-523A-426A-A033-82069E06A202}" xr6:coauthVersionLast="47" xr6:coauthVersionMax="47" xr10:uidLastSave="{00000000-0000-0000-0000-000000000000}"/>
  <bookViews>
    <workbookView xWindow="-98" yWindow="-98" windowWidth="21795" windowHeight="13875" tabRatio="833" xr2:uid="{6F1DA1E9-12B4-4498-BE27-4869F1639DEF}"/>
  </bookViews>
  <sheets>
    <sheet name="1　定員・職員配置・各面積及び設備基準" sheetId="5" r:id="rId1"/>
    <sheet name="2　職員名簿" sheetId="4" r:id="rId2"/>
    <sheet name="3　避難用設備等基準" sheetId="6" r:id="rId3"/>
  </sheets>
  <definedNames>
    <definedName name="_xlnm.Print_Area" localSheetId="0">'1　定員・職員配置・各面積及び設備基準'!$B$1:$Q$48</definedName>
    <definedName name="_xlnm.Print_Area" localSheetId="1">'2　職員名簿'!$B$1:$Q$69</definedName>
    <definedName name="_xlnm.Print_Area" localSheetId="2">'3　避難用設備等基準'!$B$1:$O$48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5" l="1"/>
  <c r="H38" i="5"/>
  <c r="F41" i="5"/>
  <c r="H40" i="5"/>
  <c r="H35" i="5"/>
  <c r="F38" i="5" s="1"/>
  <c r="L11" i="5"/>
  <c r="F24" i="5"/>
  <c r="E11" i="5" l="1"/>
  <c r="J11" i="5" s="1"/>
  <c r="K11" i="5" s="1"/>
  <c r="E12" i="5"/>
  <c r="M12" i="5" s="1"/>
  <c r="L12" i="5"/>
  <c r="E13" i="5"/>
  <c r="L13" i="5"/>
  <c r="E14" i="5"/>
  <c r="M14" i="5" s="1"/>
  <c r="G14" i="5"/>
  <c r="H14" i="5"/>
  <c r="L14" i="5"/>
  <c r="E15" i="5"/>
  <c r="M15" i="5" s="1"/>
  <c r="L15" i="5"/>
  <c r="E16" i="5"/>
  <c r="G16" i="5" s="1"/>
  <c r="H16" i="5" s="1"/>
  <c r="L16" i="5"/>
  <c r="E17" i="5"/>
  <c r="G17" i="5" s="1"/>
  <c r="L17" i="5"/>
  <c r="C18" i="5"/>
  <c r="D18" i="5"/>
  <c r="F18" i="5"/>
  <c r="G24" i="5" s="1"/>
  <c r="I18" i="5"/>
  <c r="M23" i="5"/>
  <c r="Q23" i="5"/>
  <c r="M24" i="5"/>
  <c r="Q24" i="5"/>
  <c r="M25" i="5"/>
  <c r="Q25" i="5"/>
  <c r="Q26" i="5"/>
  <c r="Q27" i="5"/>
  <c r="M29" i="5"/>
  <c r="M30" i="5"/>
  <c r="M31" i="5"/>
  <c r="Q31" i="5"/>
  <c r="Q32" i="5"/>
  <c r="Q33" i="5"/>
  <c r="Q34" i="5"/>
  <c r="M35" i="5"/>
  <c r="Q35" i="5"/>
  <c r="M36" i="5"/>
  <c r="M37" i="5"/>
  <c r="M38" i="5"/>
  <c r="Q39" i="5"/>
  <c r="Q40" i="5"/>
  <c r="Q41" i="5"/>
  <c r="M42" i="5"/>
  <c r="Q42" i="5"/>
  <c r="M43" i="5"/>
  <c r="Q43" i="5"/>
  <c r="M44" i="5"/>
  <c r="M45" i="5"/>
  <c r="M46" i="5"/>
  <c r="Q47" i="5"/>
  <c r="Q48" i="5"/>
  <c r="M13" i="5" l="1"/>
  <c r="N13" i="5" s="1"/>
  <c r="H39" i="5"/>
  <c r="N12" i="5"/>
  <c r="G15" i="5"/>
  <c r="H15" i="5" s="1"/>
  <c r="J12" i="5"/>
  <c r="K12" i="5" s="1"/>
  <c r="M11" i="5"/>
  <c r="N11" i="5" s="1"/>
  <c r="N15" i="5"/>
  <c r="M16" i="5"/>
  <c r="N16" i="5" s="1"/>
  <c r="J14" i="5"/>
  <c r="K14" i="5" s="1"/>
  <c r="N14" i="5"/>
  <c r="H17" i="5"/>
  <c r="J16" i="5"/>
  <c r="K16" i="5" s="1"/>
  <c r="G18" i="5"/>
  <c r="E18" i="5"/>
  <c r="M17" i="5"/>
  <c r="N17" i="5" s="1"/>
  <c r="G38" i="5" l="1"/>
  <c r="J18" i="5"/>
  <c r="H24" i="5"/>
</calcChain>
</file>

<file path=xl/sharedStrings.xml><?xml version="1.0" encoding="utf-8"?>
<sst xmlns="http://schemas.openxmlformats.org/spreadsheetml/2006/main" count="222" uniqueCount="157">
  <si>
    <t>代表者名</t>
    <rPh sb="0" eb="3">
      <t>ダイヒョウシャ</t>
    </rPh>
    <rPh sb="3" eb="4">
      <t>メイ</t>
    </rPh>
    <phoneticPr fontId="2"/>
  </si>
  <si>
    <t>年　　月　　日</t>
    <rPh sb="0" eb="1">
      <t>ネン</t>
    </rPh>
    <rPh sb="3" eb="4">
      <t>ツキ</t>
    </rPh>
    <rPh sb="6" eb="7">
      <t>ニチ</t>
    </rPh>
    <phoneticPr fontId="2"/>
  </si>
  <si>
    <t>設置年月日</t>
    <rPh sb="0" eb="2">
      <t>セッチ</t>
    </rPh>
    <rPh sb="2" eb="5">
      <t>ネンガッピ</t>
    </rPh>
    <phoneticPr fontId="2"/>
  </si>
  <si>
    <t>設置法人
（所在地）</t>
    <rPh sb="0" eb="2">
      <t>セッチ</t>
    </rPh>
    <rPh sb="2" eb="4">
      <t>ホウジン</t>
    </rPh>
    <rPh sb="6" eb="9">
      <t>ショザイチ</t>
    </rPh>
    <phoneticPr fontId="2"/>
  </si>
  <si>
    <t>施設名
（所在地）</t>
    <rPh sb="0" eb="2">
      <t>シセツ</t>
    </rPh>
    <rPh sb="2" eb="3">
      <t>メイ</t>
    </rPh>
    <rPh sb="5" eb="8">
      <t>ショザイチ</t>
    </rPh>
    <phoneticPr fontId="2"/>
  </si>
  <si>
    <t>１　定員・職員配置・各面積及び設備基準</t>
    <rPh sb="2" eb="4">
      <t>テイイン</t>
    </rPh>
    <rPh sb="5" eb="7">
      <t>ショクイン</t>
    </rPh>
    <rPh sb="7" eb="9">
      <t>ハイチ</t>
    </rPh>
    <rPh sb="10" eb="11">
      <t>カク</t>
    </rPh>
    <rPh sb="11" eb="13">
      <t>メンセキ</t>
    </rPh>
    <rPh sb="13" eb="14">
      <t>オヨ</t>
    </rPh>
    <rPh sb="15" eb="17">
      <t>セツビ</t>
    </rPh>
    <rPh sb="17" eb="19">
      <t>キジュン</t>
    </rPh>
    <phoneticPr fontId="2"/>
  </si>
  <si>
    <t>3歳</t>
    <rPh sb="1" eb="2">
      <t>サイ</t>
    </rPh>
    <phoneticPr fontId="2"/>
  </si>
  <si>
    <t>4歳</t>
    <rPh sb="1" eb="2">
      <t>サイ</t>
    </rPh>
    <phoneticPr fontId="2"/>
  </si>
  <si>
    <t>5歳</t>
    <rPh sb="1" eb="2">
      <t>サイ</t>
    </rPh>
    <phoneticPr fontId="2"/>
  </si>
  <si>
    <t>満3歳</t>
    <rPh sb="0" eb="1">
      <t>マン</t>
    </rPh>
    <rPh sb="2" eb="3">
      <t>サイ</t>
    </rPh>
    <phoneticPr fontId="2"/>
  </si>
  <si>
    <t>定員</t>
    <rPh sb="0" eb="2">
      <t>テイイン</t>
    </rPh>
    <phoneticPr fontId="2"/>
  </si>
  <si>
    <t>合計</t>
    <rPh sb="0" eb="2">
      <t>ゴウケイ</t>
    </rPh>
    <phoneticPr fontId="2"/>
  </si>
  <si>
    <t>(人)</t>
    <rPh sb="1" eb="2">
      <t>ニン</t>
    </rPh>
    <phoneticPr fontId="2"/>
  </si>
  <si>
    <t>保育を必要
(2号・3号)</t>
    <rPh sb="0" eb="2">
      <t>ホイク</t>
    </rPh>
    <rPh sb="3" eb="5">
      <t>ヒツヨウ</t>
    </rPh>
    <rPh sb="8" eb="9">
      <t>ゴウ</t>
    </rPh>
    <rPh sb="11" eb="12">
      <t>ゴウ</t>
    </rPh>
    <phoneticPr fontId="1"/>
  </si>
  <si>
    <t>保育を必要としない(1号)</t>
    <rPh sb="0" eb="2">
      <t>ホイク</t>
    </rPh>
    <rPh sb="3" eb="5">
      <t>ヒツヨウ</t>
    </rPh>
    <rPh sb="11" eb="12">
      <t>ゴウ</t>
    </rPh>
    <phoneticPr fontId="1"/>
  </si>
  <si>
    <t>区分</t>
    <rPh sb="0" eb="2">
      <t>クブン</t>
    </rPh>
    <phoneticPr fontId="2"/>
  </si>
  <si>
    <t>学級</t>
    <rPh sb="0" eb="2">
      <t>ガッキュウ</t>
    </rPh>
    <phoneticPr fontId="2"/>
  </si>
  <si>
    <t>(学級)</t>
    <rPh sb="1" eb="3">
      <t>ガッキュウ</t>
    </rPh>
    <phoneticPr fontId="2"/>
  </si>
  <si>
    <t>(必要数)</t>
  </si>
  <si>
    <t>(必要数)</t>
    <rPh sb="1" eb="4">
      <t>ヒツヨウスウ</t>
    </rPh>
    <phoneticPr fontId="2"/>
  </si>
  <si>
    <t>職員配置</t>
    <rPh sb="0" eb="2">
      <t>ショクイン</t>
    </rPh>
    <rPh sb="2" eb="4">
      <t>ハイチ</t>
    </rPh>
    <phoneticPr fontId="2"/>
  </si>
  <si>
    <t>(必要面積)</t>
    <rPh sb="1" eb="3">
      <t>ヒツヨウ</t>
    </rPh>
    <rPh sb="3" eb="5">
      <t>メンセキ</t>
    </rPh>
    <phoneticPr fontId="2"/>
  </si>
  <si>
    <t>(㎡)</t>
    <phoneticPr fontId="2"/>
  </si>
  <si>
    <t>保育室等面積基準</t>
    <rPh sb="0" eb="3">
      <t>ホイクシツ</t>
    </rPh>
    <rPh sb="3" eb="4">
      <t>トウ</t>
    </rPh>
    <rPh sb="4" eb="6">
      <t>メンセキ</t>
    </rPh>
    <rPh sb="6" eb="8">
      <t>キジュン</t>
    </rPh>
    <phoneticPr fontId="2"/>
  </si>
  <si>
    <t>適否</t>
    <rPh sb="0" eb="2">
      <t>テキヒ</t>
    </rPh>
    <phoneticPr fontId="2"/>
  </si>
  <si>
    <t>ー</t>
    <phoneticPr fontId="2"/>
  </si>
  <si>
    <t>職員室</t>
    <rPh sb="0" eb="3">
      <t>ショクインシツ</t>
    </rPh>
    <phoneticPr fontId="2"/>
  </si>
  <si>
    <t>保健室</t>
    <rPh sb="0" eb="3">
      <t>ホケンシツ</t>
    </rPh>
    <phoneticPr fontId="2"/>
  </si>
  <si>
    <t>調理室</t>
    <rPh sb="0" eb="3">
      <t>チョウリシツ</t>
    </rPh>
    <phoneticPr fontId="2"/>
  </si>
  <si>
    <t>便所</t>
    <rPh sb="0" eb="2">
      <t>ベンジョ</t>
    </rPh>
    <phoneticPr fontId="2"/>
  </si>
  <si>
    <t>飲料水用設備</t>
    <rPh sb="0" eb="4">
      <t>インリョウスイヨウ</t>
    </rPh>
    <rPh sb="4" eb="6">
      <t>セツビ</t>
    </rPh>
    <phoneticPr fontId="2"/>
  </si>
  <si>
    <t>手洗･足洗用設備</t>
    <rPh sb="0" eb="2">
      <t>テアライ</t>
    </rPh>
    <rPh sb="3" eb="5">
      <t>アシアライ</t>
    </rPh>
    <rPh sb="5" eb="6">
      <t>ヨウ</t>
    </rPh>
    <rPh sb="6" eb="8">
      <t>セツビ</t>
    </rPh>
    <phoneticPr fontId="2"/>
  </si>
  <si>
    <t>設置の有無</t>
    <rPh sb="0" eb="2">
      <t>セッチ</t>
    </rPh>
    <rPh sb="3" eb="5">
      <t>ウム</t>
    </rPh>
    <phoneticPr fontId="2"/>
  </si>
  <si>
    <t>面積
(内法･㎡)</t>
    <rPh sb="0" eb="2">
      <t>メンセキ</t>
    </rPh>
    <rPh sb="4" eb="6">
      <t>ウチノリ</t>
    </rPh>
    <phoneticPr fontId="2"/>
  </si>
  <si>
    <t>満3歳
保育室</t>
    <rPh sb="0" eb="1">
      <t>マン</t>
    </rPh>
    <rPh sb="2" eb="3">
      <t>サイ</t>
    </rPh>
    <rPh sb="4" eb="7">
      <t>ホイクシツ</t>
    </rPh>
    <phoneticPr fontId="2"/>
  </si>
  <si>
    <t>4歳
保育室</t>
    <rPh sb="1" eb="2">
      <t>サイ</t>
    </rPh>
    <rPh sb="3" eb="6">
      <t>ホイクシツ</t>
    </rPh>
    <phoneticPr fontId="2"/>
  </si>
  <si>
    <t>3歳
保育室</t>
    <rPh sb="1" eb="2">
      <t>サイ</t>
    </rPh>
    <rPh sb="3" eb="6">
      <t>ホイクシツ</t>
    </rPh>
    <phoneticPr fontId="2"/>
  </si>
  <si>
    <t>5歳
保育室</t>
    <rPh sb="1" eb="2">
      <t>サイ</t>
    </rPh>
    <rPh sb="3" eb="6">
      <t>ホイクシツ</t>
    </rPh>
    <phoneticPr fontId="2"/>
  </si>
  <si>
    <t>《 保育室等面積 》</t>
    <rPh sb="2" eb="5">
      <t>ホイクシツ</t>
    </rPh>
    <rPh sb="5" eb="6">
      <t>トウ</t>
    </rPh>
    <rPh sb="6" eb="8">
      <t>メンセキ</t>
    </rPh>
    <phoneticPr fontId="2"/>
  </si>
  <si>
    <t>《 園舎面積 》</t>
    <rPh sb="2" eb="4">
      <t>エンシャ</t>
    </rPh>
    <rPh sb="4" eb="6">
      <t>メンセキ</t>
    </rPh>
    <phoneticPr fontId="2"/>
  </si>
  <si>
    <t>《 園庭面積 》</t>
    <rPh sb="2" eb="4">
      <t>エンテイ</t>
    </rPh>
    <rPh sb="4" eb="6">
      <t>メンセキ</t>
    </rPh>
    <phoneticPr fontId="2"/>
  </si>
  <si>
    <t>確保面積
(㎡)</t>
    <rPh sb="0" eb="2">
      <t>カクホ</t>
    </rPh>
    <rPh sb="2" eb="4">
      <t>メンセキ</t>
    </rPh>
    <phoneticPr fontId="2"/>
  </si>
  <si>
    <t>(必要面積)
(㎡)</t>
    <rPh sb="1" eb="3">
      <t>ヒツヨウ</t>
    </rPh>
    <rPh sb="3" eb="5">
      <t>メンセキ</t>
    </rPh>
    <phoneticPr fontId="2"/>
  </si>
  <si>
    <t>遊戯室等</t>
    <rPh sb="0" eb="3">
      <t>ユウギシツ</t>
    </rPh>
    <rPh sb="3" eb="4">
      <t>トウ</t>
    </rPh>
    <phoneticPr fontId="2"/>
  </si>
  <si>
    <t>設備等</t>
    <rPh sb="0" eb="2">
      <t>セツビ</t>
    </rPh>
    <rPh sb="2" eb="3">
      <t>トウ</t>
    </rPh>
    <phoneticPr fontId="2"/>
  </si>
  <si>
    <t>２　職員名簿</t>
    <rPh sb="2" eb="4">
      <t>ショクイン</t>
    </rPh>
    <rPh sb="4" eb="6">
      <t>メイボ</t>
    </rPh>
    <phoneticPr fontId="2"/>
  </si>
  <si>
    <t>教諭免許</t>
    <rPh sb="0" eb="2">
      <t>キョウユ</t>
    </rPh>
    <rPh sb="2" eb="4">
      <t>メンキョ</t>
    </rPh>
    <phoneticPr fontId="2"/>
  </si>
  <si>
    <t>氏名</t>
    <rPh sb="0" eb="2">
      <t>シメイ</t>
    </rPh>
    <phoneticPr fontId="2"/>
  </si>
  <si>
    <t>番号</t>
    <rPh sb="0" eb="2">
      <t>バンゴウ</t>
    </rPh>
    <phoneticPr fontId="2"/>
  </si>
  <si>
    <t>職種</t>
    <rPh sb="0" eb="2">
      <t>ショクシュ</t>
    </rPh>
    <phoneticPr fontId="2"/>
  </si>
  <si>
    <t>勤務形態</t>
    <rPh sb="0" eb="2">
      <t>キンム</t>
    </rPh>
    <rPh sb="2" eb="4">
      <t>ケイタイ</t>
    </rPh>
    <phoneticPr fontId="2"/>
  </si>
  <si>
    <t>雇用形態</t>
    <rPh sb="0" eb="2">
      <t>コヨウ</t>
    </rPh>
    <rPh sb="2" eb="4">
      <t>ケイタイ</t>
    </rPh>
    <phoneticPr fontId="2"/>
  </si>
  <si>
    <t>各種資格取得日</t>
    <rPh sb="0" eb="2">
      <t>カクシュ</t>
    </rPh>
    <rPh sb="2" eb="4">
      <t>シカク</t>
    </rPh>
    <rPh sb="4" eb="6">
      <t>シュトク</t>
    </rPh>
    <rPh sb="6" eb="7">
      <t>ヒ</t>
    </rPh>
    <phoneticPr fontId="2"/>
  </si>
  <si>
    <t>保育士</t>
    <rPh sb="0" eb="3">
      <t>ホイクシ</t>
    </rPh>
    <phoneticPr fontId="2"/>
  </si>
  <si>
    <t>その他</t>
    <rPh sb="2" eb="3">
      <t>タ</t>
    </rPh>
    <phoneticPr fontId="2"/>
  </si>
  <si>
    <t>給与格付</t>
    <rPh sb="0" eb="2">
      <t>キュウヨ</t>
    </rPh>
    <rPh sb="2" eb="3">
      <t>カク</t>
    </rPh>
    <rPh sb="3" eb="4">
      <t>ツ</t>
    </rPh>
    <phoneticPr fontId="2"/>
  </si>
  <si>
    <t>採用
年月日</t>
    <rPh sb="0" eb="2">
      <t>サイヨウ</t>
    </rPh>
    <rPh sb="3" eb="6">
      <t>ネンガッピ</t>
    </rPh>
    <phoneticPr fontId="2"/>
  </si>
  <si>
    <t>保育教諭</t>
  </si>
  <si>
    <t>常勤</t>
  </si>
  <si>
    <t>非常勤</t>
  </si>
  <si>
    <t>非正規</t>
  </si>
  <si>
    <t>正規</t>
  </si>
  <si>
    <t>調理員</t>
  </si>
  <si>
    <t>栄養士</t>
  </si>
  <si>
    <t>学校医</t>
  </si>
  <si>
    <t>学校歯科医</t>
  </si>
  <si>
    <t>学校薬剤師</t>
  </si>
  <si>
    <t>　【努力義務】副園長又は教頭、(主幹)養護教諭又は養護助教諭、事務職員</t>
    <phoneticPr fontId="11"/>
  </si>
  <si>
    <t>２「勤務形態」は、</t>
    <rPh sb="2" eb="4">
      <t>キンム</t>
    </rPh>
    <rPh sb="4" eb="6">
      <t>ケイタイ</t>
    </rPh>
    <phoneticPr fontId="11"/>
  </si>
  <si>
    <t>　常勤または非常勤を選択する（就業規則で定める所定労働時間で勤務する場合、「常勤」を選択。それ以外は「非常勤」を選択。）。</t>
    <rPh sb="1" eb="3">
      <t>ジョウキン</t>
    </rPh>
    <rPh sb="6" eb="9">
      <t>ヒジョウキン</t>
    </rPh>
    <rPh sb="10" eb="12">
      <t>センタク</t>
    </rPh>
    <rPh sb="15" eb="17">
      <t>シュウギョウ</t>
    </rPh>
    <rPh sb="17" eb="19">
      <t>キソク</t>
    </rPh>
    <rPh sb="20" eb="21">
      <t>サダ</t>
    </rPh>
    <rPh sb="23" eb="25">
      <t>ショテイ</t>
    </rPh>
    <rPh sb="25" eb="27">
      <t>ロウドウ</t>
    </rPh>
    <rPh sb="27" eb="29">
      <t>ジカン</t>
    </rPh>
    <rPh sb="30" eb="32">
      <t>キンム</t>
    </rPh>
    <rPh sb="34" eb="36">
      <t>バアイ</t>
    </rPh>
    <rPh sb="38" eb="40">
      <t>ジョウキン</t>
    </rPh>
    <rPh sb="42" eb="44">
      <t>センタク</t>
    </rPh>
    <rPh sb="47" eb="49">
      <t>イガイ</t>
    </rPh>
    <rPh sb="51" eb="54">
      <t>ヒジョウキン</t>
    </rPh>
    <rPh sb="56" eb="58">
      <t>センタク</t>
    </rPh>
    <phoneticPr fontId="11"/>
  </si>
  <si>
    <t>３「雇用形態」は、</t>
    <rPh sb="2" eb="4">
      <t>コヨウ</t>
    </rPh>
    <rPh sb="4" eb="6">
      <t>ケイタイ</t>
    </rPh>
    <phoneticPr fontId="11"/>
  </si>
  <si>
    <t>５「摘要」には、</t>
    <rPh sb="2" eb="4">
      <t>テキヨウ</t>
    </rPh>
    <phoneticPr fontId="11"/>
  </si>
  <si>
    <t>　教育・保育に従事する職員の場合は、担当する園児（「１歳児」、「２歳児」等）を記入する。</t>
    <rPh sb="14" eb="16">
      <t>バアイ</t>
    </rPh>
    <rPh sb="18" eb="20">
      <t>タントウ</t>
    </rPh>
    <rPh sb="22" eb="24">
      <t>エンジ</t>
    </rPh>
    <rPh sb="27" eb="29">
      <t>サイジ</t>
    </rPh>
    <rPh sb="33" eb="35">
      <t>サイジ</t>
    </rPh>
    <rPh sb="36" eb="37">
      <t>トウ</t>
    </rPh>
    <rPh sb="39" eb="41">
      <t>キニュウ</t>
    </rPh>
    <phoneticPr fontId="11"/>
  </si>
  <si>
    <t>《 作成要領 》</t>
    <rPh sb="2" eb="4">
      <t>サクセイ</t>
    </rPh>
    <rPh sb="4" eb="6">
      <t>ヨウリョウ</t>
    </rPh>
    <phoneticPr fontId="2"/>
  </si>
  <si>
    <t>　正規または非正規を選択する（正規の場合は、給与格付欄を記載）。</t>
    <rPh sb="1" eb="3">
      <t>セイキ</t>
    </rPh>
    <rPh sb="6" eb="9">
      <t>ヒセイキ</t>
    </rPh>
    <rPh sb="10" eb="12">
      <t>センタク</t>
    </rPh>
    <rPh sb="15" eb="17">
      <t>セイキ</t>
    </rPh>
    <rPh sb="18" eb="20">
      <t>バアイ</t>
    </rPh>
    <rPh sb="22" eb="24">
      <t>キュウヨ</t>
    </rPh>
    <rPh sb="24" eb="25">
      <t>カク</t>
    </rPh>
    <rPh sb="25" eb="26">
      <t>ツケ</t>
    </rPh>
    <rPh sb="26" eb="27">
      <t>ラン</t>
    </rPh>
    <rPh sb="28" eb="30">
      <t>キサイ</t>
    </rPh>
    <phoneticPr fontId="11"/>
  </si>
  <si>
    <t>４「各種資格取得年月日」のその他には、</t>
    <rPh sb="2" eb="4">
      <t>カクシュ</t>
    </rPh>
    <rPh sb="4" eb="6">
      <t>シカク</t>
    </rPh>
    <rPh sb="15" eb="16">
      <t>タ</t>
    </rPh>
    <phoneticPr fontId="11"/>
  </si>
  <si>
    <t>　それ以外の場合は、摘要欄に雇用形態を記載する。</t>
    <rPh sb="3" eb="5">
      <t>イガイ</t>
    </rPh>
    <rPh sb="6" eb="8">
      <t>バアイ</t>
    </rPh>
    <rPh sb="10" eb="12">
      <t>テキヨウ</t>
    </rPh>
    <rPh sb="12" eb="13">
      <t>ラン</t>
    </rPh>
    <rPh sb="14" eb="16">
      <t>コヨウ</t>
    </rPh>
    <rPh sb="16" eb="18">
      <t>ケイタイ</t>
    </rPh>
    <rPh sb="19" eb="21">
      <t>キサイ</t>
    </rPh>
    <phoneticPr fontId="7"/>
  </si>
  <si>
    <t>１「職種」には、以下を選択。以下以外の職種については手入力。</t>
    <rPh sb="2" eb="4">
      <t>ショクシュ</t>
    </rPh>
    <rPh sb="8" eb="10">
      <t>イカ</t>
    </rPh>
    <rPh sb="11" eb="13">
      <t>センタク</t>
    </rPh>
    <rPh sb="14" eb="16">
      <t>イカ</t>
    </rPh>
    <rPh sb="16" eb="18">
      <t>イガイ</t>
    </rPh>
    <rPh sb="19" eb="21">
      <t>ショクシュ</t>
    </rPh>
    <rPh sb="26" eb="27">
      <t>テ</t>
    </rPh>
    <rPh sb="27" eb="29">
      <t>ニュウリョク</t>
    </rPh>
    <phoneticPr fontId="11"/>
  </si>
  <si>
    <t>　調理師、栄養士、養護教諭免許、看護師等の資格の取得年月日を記載する。また、その資格名を摘要欄に記載する。</t>
    <rPh sb="1" eb="4">
      <t>チョウリシ</t>
    </rPh>
    <rPh sb="5" eb="8">
      <t>エイヨウシ</t>
    </rPh>
    <rPh sb="9" eb="11">
      <t>ヨウゴ</t>
    </rPh>
    <rPh sb="11" eb="13">
      <t>キョウユ</t>
    </rPh>
    <rPh sb="13" eb="15">
      <t>メンキョ</t>
    </rPh>
    <rPh sb="16" eb="19">
      <t>カンゴシ</t>
    </rPh>
    <rPh sb="21" eb="23">
      <t>シカク</t>
    </rPh>
    <rPh sb="40" eb="42">
      <t>シカク</t>
    </rPh>
    <rPh sb="42" eb="43">
      <t>メイ</t>
    </rPh>
    <rPh sb="44" eb="46">
      <t>テキヨウ</t>
    </rPh>
    <rPh sb="46" eb="47">
      <t>ラン</t>
    </rPh>
    <rPh sb="48" eb="50">
      <t>キサイ</t>
    </rPh>
    <phoneticPr fontId="11"/>
  </si>
  <si>
    <t>　担任の場合は、担当する学級・クラスの名称を記載する。</t>
    <rPh sb="4" eb="6">
      <t>バアイ</t>
    </rPh>
    <rPh sb="19" eb="21">
      <t>メイショウ</t>
    </rPh>
    <rPh sb="22" eb="24">
      <t>キサイ</t>
    </rPh>
    <phoneticPr fontId="11"/>
  </si>
  <si>
    <t>摘要
（学級担任、その他資格、採用予定等）</t>
    <rPh sb="0" eb="2">
      <t>テキヨウ</t>
    </rPh>
    <rPh sb="4" eb="6">
      <t>ガッキュウ</t>
    </rPh>
    <rPh sb="6" eb="8">
      <t>タンニン</t>
    </rPh>
    <rPh sb="15" eb="17">
      <t>サイヨウ</t>
    </rPh>
    <rPh sb="17" eb="19">
      <t>ヨテイ</t>
    </rPh>
    <rPh sb="19" eb="20">
      <t>トウ</t>
    </rPh>
    <phoneticPr fontId="2"/>
  </si>
  <si>
    <t>　今後、採用予定の場合は、「新規採用予定」と記載</t>
    <rPh sb="1" eb="3">
      <t>コンゴ</t>
    </rPh>
    <rPh sb="4" eb="6">
      <t>サイヨウ</t>
    </rPh>
    <rPh sb="6" eb="8">
      <t>ヨテイ</t>
    </rPh>
    <rPh sb="9" eb="11">
      <t>バアイ</t>
    </rPh>
    <rPh sb="14" eb="16">
      <t>シンキ</t>
    </rPh>
    <rPh sb="16" eb="18">
      <t>サイヨウ</t>
    </rPh>
    <rPh sb="18" eb="20">
      <t>ヨテイ</t>
    </rPh>
    <rPh sb="22" eb="24">
      <t>キサイ</t>
    </rPh>
    <phoneticPr fontId="2"/>
  </si>
  <si>
    <t>《 記載例 》</t>
    <rPh sb="2" eb="4">
      <t>キサイ</t>
    </rPh>
    <rPh sb="4" eb="5">
      <t>レイ</t>
    </rPh>
    <phoneticPr fontId="2"/>
  </si>
  <si>
    <t>さくら組（3歳児）担任</t>
    <rPh sb="3" eb="4">
      <t>グミ</t>
    </rPh>
    <rPh sb="6" eb="7">
      <t>サイ</t>
    </rPh>
    <rPh sb="7" eb="8">
      <t>ジ</t>
    </rPh>
    <rPh sb="9" eb="11">
      <t>タンニン</t>
    </rPh>
    <phoneticPr fontId="2"/>
  </si>
  <si>
    <t>新規採用予定</t>
    <phoneticPr fontId="2"/>
  </si>
  <si>
    <t>□□医院</t>
    <phoneticPr fontId="2"/>
  </si>
  <si>
    <t>●●歯科</t>
    <phoneticPr fontId="2"/>
  </si>
  <si>
    <t>▲▲薬局</t>
    <phoneticPr fontId="2"/>
  </si>
  <si>
    <t>○○　○○</t>
    <phoneticPr fontId="11"/>
  </si>
  <si>
    <t>△△　△△</t>
    <phoneticPr fontId="11"/>
  </si>
  <si>
    <t>□□　□□</t>
    <phoneticPr fontId="11"/>
  </si>
  <si>
    <t>●●　●●</t>
    <phoneticPr fontId="11"/>
  </si>
  <si>
    <t>▲▲　▲▲</t>
    <phoneticPr fontId="11"/>
  </si>
  <si>
    <t>調理師免許</t>
    <rPh sb="0" eb="3">
      <t>チョウリシ</t>
    </rPh>
    <rPh sb="3" eb="5">
      <t>メンキョ</t>
    </rPh>
    <phoneticPr fontId="2"/>
  </si>
  <si>
    <t>栄養士免許</t>
    <rPh sb="0" eb="3">
      <t>エイヨウシ</t>
    </rPh>
    <rPh sb="3" eb="5">
      <t>メンキョ</t>
    </rPh>
    <phoneticPr fontId="2"/>
  </si>
  <si>
    <t>5級10号</t>
    <rPh sb="1" eb="2">
      <t>キュウ</t>
    </rPh>
    <rPh sb="4" eb="5">
      <t>ゴウ</t>
    </rPh>
    <phoneticPr fontId="2"/>
  </si>
  <si>
    <t>3級5号</t>
    <rPh sb="1" eb="2">
      <t>キュウ</t>
    </rPh>
    <rPh sb="3" eb="4">
      <t>ゴウ</t>
    </rPh>
    <phoneticPr fontId="2"/>
  </si>
  <si>
    <t>1級3号</t>
    <rPh sb="1" eb="2">
      <t>キュウ</t>
    </rPh>
    <rPh sb="3" eb="4">
      <t>ゴウ</t>
    </rPh>
    <phoneticPr fontId="2"/>
  </si>
  <si>
    <t>受入可能
人数
(人)</t>
    <rPh sb="0" eb="1">
      <t>ウ</t>
    </rPh>
    <rPh sb="1" eb="2">
      <t>イ</t>
    </rPh>
    <rPh sb="2" eb="4">
      <t>カノウ</t>
    </rPh>
    <rPh sb="5" eb="7">
      <t>ニンズウ</t>
    </rPh>
    <rPh sb="9" eb="10">
      <t>ニン</t>
    </rPh>
    <phoneticPr fontId="2"/>
  </si>
  <si>
    <t>確保場所</t>
    <rPh sb="0" eb="2">
      <t>カクホ</t>
    </rPh>
    <rPh sb="2" eb="4">
      <t>バショ</t>
    </rPh>
    <phoneticPr fontId="2"/>
  </si>
  <si>
    <t>面積(㎡)</t>
    <rPh sb="0" eb="2">
      <t>メンセキ</t>
    </rPh>
    <phoneticPr fontId="2"/>
  </si>
  <si>
    <t>必要面積①</t>
    <rPh sb="0" eb="2">
      <t>ヒツヨウ</t>
    </rPh>
    <rPh sb="2" eb="4">
      <t>メンセキ</t>
    </rPh>
    <phoneticPr fontId="2"/>
  </si>
  <si>
    <t>必要面積➁</t>
    <rPh sb="0" eb="2">
      <t>ヒツヨウ</t>
    </rPh>
    <rPh sb="2" eb="4">
      <t>メンセキ</t>
    </rPh>
    <phoneticPr fontId="2"/>
  </si>
  <si>
    <t>　（幼稚園設置基準第5条より）</t>
    <phoneticPr fontId="2"/>
  </si>
  <si>
    <t>　【必置】園長、保育教諭、学校医、学校歯科医、学校薬剤師</t>
    <rPh sb="5" eb="7">
      <t>エンチョウ</t>
    </rPh>
    <phoneticPr fontId="11"/>
  </si>
  <si>
    <t>2歳
保育室</t>
    <rPh sb="1" eb="2">
      <t>サイ</t>
    </rPh>
    <rPh sb="3" eb="6">
      <t>ホイクシツ</t>
    </rPh>
    <phoneticPr fontId="2"/>
  </si>
  <si>
    <t>ほふく室</t>
    <rPh sb="3" eb="4">
      <t>シツ</t>
    </rPh>
    <phoneticPr fontId="2"/>
  </si>
  <si>
    <t>乳児室</t>
    <rPh sb="0" eb="2">
      <t>ニュウジ</t>
    </rPh>
    <rPh sb="2" eb="3">
      <t>シツ</t>
    </rPh>
    <phoneticPr fontId="2"/>
  </si>
  <si>
    <t>2歳</t>
    <rPh sb="1" eb="2">
      <t>サイ</t>
    </rPh>
    <phoneticPr fontId="2"/>
  </si>
  <si>
    <t>1歳</t>
    <rPh sb="1" eb="2">
      <t>サイ</t>
    </rPh>
    <phoneticPr fontId="2"/>
  </si>
  <si>
    <t>0歳</t>
    <rPh sb="1" eb="2">
      <t>サイ</t>
    </rPh>
    <phoneticPr fontId="2"/>
  </si>
  <si>
    <t>審査表Ｄ（保育所型認定こども園）</t>
    <rPh sb="0" eb="2">
      <t>シンサ</t>
    </rPh>
    <rPh sb="2" eb="3">
      <t>ヒョウ</t>
    </rPh>
    <rPh sb="5" eb="7">
      <t>ホイク</t>
    </rPh>
    <rPh sb="7" eb="8">
      <t>ショ</t>
    </rPh>
    <rPh sb="8" eb="9">
      <t>ガタ</t>
    </rPh>
    <rPh sb="9" eb="11">
      <t>ニンテイ</t>
    </rPh>
    <rPh sb="14" eb="15">
      <t>エン</t>
    </rPh>
    <phoneticPr fontId="2"/>
  </si>
  <si>
    <t>延床面積(㎡)</t>
    <rPh sb="0" eb="1">
      <t>ノ</t>
    </rPh>
    <rPh sb="1" eb="4">
      <t>ユカメンセキ</t>
    </rPh>
    <phoneticPr fontId="2"/>
  </si>
  <si>
    <t>３　避難用設備等基準（保育室等を２階以上に設ける場合の要件）</t>
    <rPh sb="2" eb="4">
      <t>ヒナン</t>
    </rPh>
    <rPh sb="4" eb="5">
      <t>ヨウ</t>
    </rPh>
    <rPh sb="5" eb="7">
      <t>セツビ</t>
    </rPh>
    <rPh sb="7" eb="8">
      <t>トウ</t>
    </rPh>
    <rPh sb="8" eb="10">
      <t>キジュン</t>
    </rPh>
    <rPh sb="14" eb="15">
      <t>トウ</t>
    </rPh>
    <rPh sb="17" eb="18">
      <t>カイ</t>
    </rPh>
    <rPh sb="18" eb="20">
      <t>イジョウ</t>
    </rPh>
    <rPh sb="21" eb="22">
      <t>モウ</t>
    </rPh>
    <rPh sb="24" eb="26">
      <t>バアイ</t>
    </rPh>
    <rPh sb="27" eb="29">
      <t>ヨウケン</t>
    </rPh>
    <phoneticPr fontId="7"/>
  </si>
  <si>
    <t>要件</t>
    <rPh sb="0" eb="2">
      <t>ヨウケン</t>
    </rPh>
    <phoneticPr fontId="2"/>
  </si>
  <si>
    <t>　２階に設ける
　場合</t>
    <rPh sb="2" eb="3">
      <t>カイ</t>
    </rPh>
    <rPh sb="4" eb="5">
      <t>モウ</t>
    </rPh>
    <rPh sb="9" eb="11">
      <t>バアイ</t>
    </rPh>
    <phoneticPr fontId="2"/>
  </si>
  <si>
    <t>「市児童福祉施設の設備及び運営の基準に関する条例」第３４条（８）ア、イ、カの要件</t>
    <rPh sb="1" eb="2">
      <t>シ</t>
    </rPh>
    <rPh sb="2" eb="4">
      <t>ジドウ</t>
    </rPh>
    <rPh sb="4" eb="6">
      <t>フクシ</t>
    </rPh>
    <rPh sb="6" eb="8">
      <t>シセツ</t>
    </rPh>
    <rPh sb="9" eb="11">
      <t>セツビ</t>
    </rPh>
    <rPh sb="11" eb="12">
      <t>オヨ</t>
    </rPh>
    <rPh sb="13" eb="15">
      <t>ウンエイ</t>
    </rPh>
    <rPh sb="16" eb="18">
      <t>キジュン</t>
    </rPh>
    <rPh sb="19" eb="20">
      <t>カン</t>
    </rPh>
    <rPh sb="22" eb="24">
      <t>ジョウレイ</t>
    </rPh>
    <rPh sb="25" eb="26">
      <t>ダイ</t>
    </rPh>
    <rPh sb="28" eb="29">
      <t>ジョウ</t>
    </rPh>
    <rPh sb="38" eb="40">
      <t>ヨウケン</t>
    </rPh>
    <phoneticPr fontId="2"/>
  </si>
  <si>
    <t>　３階以上に
　設ける場合</t>
    <rPh sb="2" eb="5">
      <t>カイイジョウ</t>
    </rPh>
    <rPh sb="8" eb="9">
      <t>モウ</t>
    </rPh>
    <rPh sb="11" eb="13">
      <t>バアイ</t>
    </rPh>
    <phoneticPr fontId="2"/>
  </si>
  <si>
    <t>「市児童福祉施設の設備及び運営の基準に関する条例」第３４条（８）ア～クの要件</t>
    <phoneticPr fontId="2"/>
  </si>
  <si>
    <t>「市幼保連携型認定こども園の設備及び運営の基準に関する条例」第１２条 第３項の要件</t>
    <rPh sb="35" eb="36">
      <t>ダイ</t>
    </rPh>
    <rPh sb="37" eb="38">
      <t>コウ</t>
    </rPh>
    <rPh sb="39" eb="41">
      <t>ヨウケン</t>
    </rPh>
    <phoneticPr fontId="2"/>
  </si>
  <si>
    <t>ア</t>
    <phoneticPr fontId="2"/>
  </si>
  <si>
    <t>耐火建築物（建築基準法（昭和25年法律第201号）第２条第９号の２に規定する耐火建築物）又は準耐火建築物（同条第９号の３に規定する準耐火建築物、同号ロに該当するものを除く）
※ 保育室等を3階以上に設ける建物にあっては、耐火建築物であること。</t>
    <phoneticPr fontId="2"/>
  </si>
  <si>
    <t>イ</t>
    <phoneticPr fontId="2"/>
  </si>
  <si>
    <t>保育室等が設けられている以下の左欄に掲げる階に応じ、中欄に掲げる区分ごとに、それぞれ右欄に掲げる設備が１以上設けられていること。</t>
    <rPh sb="12" eb="14">
      <t>イカ</t>
    </rPh>
    <phoneticPr fontId="2"/>
  </si>
  <si>
    <t>２階</t>
    <rPh sb="1" eb="2">
      <t>カイ</t>
    </rPh>
    <phoneticPr fontId="2"/>
  </si>
  <si>
    <t>常用</t>
    <rPh sb="0" eb="2">
      <t>ジョウヨウ</t>
    </rPh>
    <phoneticPr fontId="2"/>
  </si>
  <si>
    <t>１　屋内階段</t>
    <rPh sb="3" eb="4">
      <t>ナイ</t>
    </rPh>
    <phoneticPr fontId="2"/>
  </si>
  <si>
    <t>２　屋外階段</t>
  </si>
  <si>
    <t>避難用</t>
    <rPh sb="0" eb="3">
      <t>ヒナンヨウ</t>
    </rPh>
    <phoneticPr fontId="2"/>
  </si>
  <si>
    <t>１　建築基準法施行令（昭和２５年政令第３３８号）第１２３条第１項各号又は同条第３項各号
　　に規定する構造の屋内階段（ただし、同条第１項の場合においては，当該階段の構造は，建
　　築物の１階から２階までの部分に限り、屋内と階段室とは、バルコニー又は付室を通じて連
　　絡することとし、かつ、同条第３項第３号、第４号及び第１０号を満たすものとする。）</t>
    <phoneticPr fontId="2"/>
  </si>
  <si>
    <t>２　待避上有効なバルコニー</t>
    <phoneticPr fontId="2"/>
  </si>
  <si>
    <t>３　建築基準法第２条第７号の２に規定する準耐火構造の屋外傾斜路又はこれに準ずる設備</t>
    <phoneticPr fontId="2"/>
  </si>
  <si>
    <t>４　屋外階段</t>
    <phoneticPr fontId="2"/>
  </si>
  <si>
    <t>３階</t>
    <rPh sb="1" eb="2">
      <t>カイ</t>
    </rPh>
    <phoneticPr fontId="2"/>
  </si>
  <si>
    <t>１　建築基準法施行令第１２３条第１項各号又は同条第３項各号に規定する構造の屋内階段</t>
    <phoneticPr fontId="2"/>
  </si>
  <si>
    <t>１　建築基準法施行令第１２３条第１項各号又は同条第３項各号に規定する構造の屋内階段
　　（ただし、同条第１項の場合においては，当該階段の構造は，建築物の１階から２階までの
　　部分に限り、屋内と階段室とは、バルコニー又は付室を通じて連絡することとし、かつ、同
　　条第３項第３号、第４号及び第１０号を満たすものとする。）</t>
    <phoneticPr fontId="2"/>
  </si>
  <si>
    <t>２　建築基準法第２条第７号の２に規定する準耐火構造の屋外傾斜路又はこれに準ずる設備</t>
    <phoneticPr fontId="2"/>
  </si>
  <si>
    <t>３　屋外階段</t>
    <phoneticPr fontId="2"/>
  </si>
  <si>
    <t>４階以上</t>
    <rPh sb="1" eb="2">
      <t>カイ</t>
    </rPh>
    <rPh sb="2" eb="4">
      <t>イジョウ</t>
    </rPh>
    <phoneticPr fontId="2"/>
  </si>
  <si>
    <t>２　建築基準法施行令第１２３条第２項各号に規定する構造の屋外階段</t>
    <phoneticPr fontId="2"/>
  </si>
  <si>
    <t>１　建築基準法施行令第１２３条第１項各号又は同条第３項各号に規定する構造の屋内階段
　　（ただし、同条第１項の場合においては，当該階段の構造は，建築物の１階から２階までの
　　部分に限り、屋内と階段室とは、バルコニー又は付室（階段室が同条第３項第２号に規定す
　　る構造を有する場合を除き、同号に規定する構造を有するものに限る。）を通じて連絡する
　　こととし、かつ、同条第３項第３号、第４号及び第１０号を満たすものとする。）</t>
    <phoneticPr fontId="2"/>
  </si>
  <si>
    <t>２ 建築基準法第２条第７号に規定する耐火構造の屋外傾斜路</t>
  </si>
  <si>
    <t>３ 建築基準法施行令第１２３条第２項各号に規定する構造の屋外階段</t>
    <phoneticPr fontId="2"/>
  </si>
  <si>
    <t>ウ</t>
    <phoneticPr fontId="2"/>
  </si>
  <si>
    <t>前号に掲げる設備が避難上有効な位置に設けられ，かつ，保育室等の各部分からそのいずれかに至る歩行距離が
３０メートル以下となるように設けられていること。</t>
    <phoneticPr fontId="2"/>
  </si>
  <si>
    <t>エ</t>
    <phoneticPr fontId="2"/>
  </si>
  <si>
    <t>調理室（次に掲げる要件のいずれかに該当するものを除く。 この号において同じ。）以外の部分と調理室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</si>
  <si>
    <t>スプリンクラー設備その他これに類するもので自動式のものが設けられていること。</t>
    <phoneticPr fontId="2"/>
  </si>
  <si>
    <t>調理用器具の種類に応じて有効な自動消火装置が設けられ、かつ、当該調理室の外部への延焼を防止するために必要な措置が講じられていること。</t>
    <phoneticPr fontId="2"/>
  </si>
  <si>
    <t>オ</t>
    <phoneticPr fontId="2"/>
  </si>
  <si>
    <t>壁及び天井の室内に面する部分の仕上げを不燃材料でしていること。</t>
    <phoneticPr fontId="2"/>
  </si>
  <si>
    <t>カ</t>
    <phoneticPr fontId="2"/>
  </si>
  <si>
    <t>保育室等その他園児が出入し、又は通行する場所に、園児の転落事故を防止する設備が設けられていること。</t>
    <phoneticPr fontId="2"/>
  </si>
  <si>
    <t>キ</t>
    <phoneticPr fontId="2"/>
  </si>
  <si>
    <t>非常警報器具又は非常警報設備及び消防機関へ火災を通報する設備が設けられていること。</t>
    <phoneticPr fontId="2"/>
  </si>
  <si>
    <t>ク</t>
    <phoneticPr fontId="2"/>
  </si>
  <si>
    <t xml:space="preserve">カーテン、敷物、建具等で可燃性のものについて防炎処理が施されていること。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</si>
</sst>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
  </numFmts>
  <fonts count="3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0.5"/>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6"/>
      <name val="ＭＳ Ｐゴシック"/>
      <family val="3"/>
      <charset val="128"/>
    </font>
    <font>
      <sz val="10"/>
      <name val="ＭＳ ゴシック"/>
      <family val="3"/>
      <charset val="128"/>
    </font>
    <font>
      <sz val="10"/>
      <color theme="1"/>
      <name val="游ゴシック"/>
      <family val="2"/>
      <charset val="128"/>
      <scheme val="minor"/>
    </font>
    <font>
      <sz val="12"/>
      <name val="ＭＳ ゴシック"/>
      <family val="3"/>
      <charset val="128"/>
    </font>
    <font>
      <sz val="6"/>
      <name val="ＭＳ ゴシック"/>
      <family val="3"/>
      <charset val="128"/>
    </font>
    <font>
      <sz val="11"/>
      <name val="ＭＳ Ｐゴシック"/>
      <family val="3"/>
      <charset val="128"/>
    </font>
    <font>
      <b/>
      <sz val="12"/>
      <color theme="1"/>
      <name val="ＭＳ ゴシック"/>
      <family val="3"/>
      <charset val="128"/>
    </font>
    <font>
      <b/>
      <sz val="11"/>
      <color theme="1"/>
      <name val="ＭＳ ゴシック"/>
      <family val="3"/>
      <charset val="128"/>
    </font>
    <font>
      <sz val="11"/>
      <color theme="0"/>
      <name val="ＭＳ ゴシック"/>
      <family val="3"/>
      <charset val="128"/>
    </font>
    <font>
      <sz val="11"/>
      <color theme="1"/>
      <name val="ＭＳ ゴシック"/>
      <family val="3"/>
      <charset val="128"/>
    </font>
    <font>
      <sz val="10"/>
      <color theme="1"/>
      <name val="ＭＳ ゴシック"/>
      <family val="3"/>
      <charset val="128"/>
    </font>
    <font>
      <sz val="12"/>
      <color theme="1"/>
      <name val="ＭＳ ゴシック"/>
      <family val="3"/>
      <charset val="128"/>
    </font>
    <font>
      <sz val="12"/>
      <color theme="1"/>
      <name val="游ゴシック"/>
      <family val="3"/>
      <charset val="128"/>
      <scheme val="minor"/>
    </font>
    <font>
      <b/>
      <sz val="14"/>
      <color theme="1"/>
      <name val="ＭＳ ゴシック"/>
      <family val="3"/>
      <charset val="128"/>
    </font>
    <font>
      <sz val="10.5"/>
      <color theme="1"/>
      <name val="ＭＳ ゴシック"/>
      <family val="3"/>
      <charset val="128"/>
    </font>
    <font>
      <sz val="10.5"/>
      <color theme="0"/>
      <name val="ＭＳ ゴシック"/>
      <family val="3"/>
      <charset val="128"/>
    </font>
    <font>
      <sz val="10"/>
      <color theme="0"/>
      <name val="ＭＳ ゴシック"/>
      <family val="3"/>
      <charset val="128"/>
    </font>
    <font>
      <sz val="7"/>
      <color theme="0"/>
      <name val="ＭＳ ゴシック"/>
      <family val="3"/>
      <charset val="128"/>
    </font>
    <font>
      <sz val="9"/>
      <color theme="0"/>
      <name val="ＭＳ ゴシック"/>
      <family val="3"/>
      <charset val="128"/>
    </font>
    <font>
      <b/>
      <sz val="10.5"/>
      <color theme="1"/>
      <name val="ＭＳ ゴシック"/>
      <family val="3"/>
      <charset val="128"/>
    </font>
    <font>
      <sz val="8"/>
      <color theme="1"/>
      <name val="ＭＳ ゴシック"/>
      <family val="3"/>
      <charset val="128"/>
    </font>
    <font>
      <sz val="8"/>
      <color theme="0"/>
      <name val="ＭＳ ゴシック"/>
      <family val="3"/>
      <charset val="128"/>
    </font>
    <font>
      <sz val="9"/>
      <color theme="1"/>
      <name val="ＭＳ ゴシック"/>
      <family val="3"/>
      <charset val="128"/>
    </font>
    <font>
      <b/>
      <sz val="10"/>
      <color theme="1"/>
      <name val="ＭＳ ゴシック"/>
      <family val="3"/>
      <charset val="128"/>
    </font>
    <font>
      <b/>
      <sz val="10"/>
      <name val="ＭＳ ゴシック"/>
      <family val="3"/>
      <charset val="128"/>
    </font>
    <font>
      <sz val="9"/>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66"/>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auto="1"/>
      </diagonal>
    </border>
    <border diagonalDown="1">
      <left style="thin">
        <color indexed="64"/>
      </left>
      <right style="thin">
        <color indexed="64"/>
      </right>
      <top/>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thin">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thin">
        <color indexed="64"/>
      </bottom>
      <diagonal/>
    </border>
  </borders>
  <cellStyleXfs count="3">
    <xf numFmtId="0" fontId="0" fillId="0" borderId="0">
      <alignment vertical="center"/>
    </xf>
    <xf numFmtId="0" fontId="10" fillId="0" borderId="0">
      <alignment vertical="center"/>
    </xf>
    <xf numFmtId="0" fontId="12" fillId="0" borderId="0">
      <alignment vertical="center"/>
    </xf>
  </cellStyleXfs>
  <cellXfs count="219">
    <xf numFmtId="0" fontId="0" fillId="0" borderId="0" xfId="0">
      <alignment vertical="center"/>
    </xf>
    <xf numFmtId="0" fontId="4" fillId="0" borderId="0" xfId="0" applyFont="1">
      <alignment vertical="center"/>
    </xf>
    <xf numFmtId="0" fontId="8" fillId="0" borderId="0" xfId="1" applyFont="1">
      <alignment vertical="center"/>
    </xf>
    <xf numFmtId="0" fontId="9" fillId="0" borderId="0" xfId="0" applyFont="1">
      <alignment vertical="center"/>
    </xf>
    <xf numFmtId="0" fontId="8" fillId="0" borderId="0" xfId="1" applyFont="1" applyAlignment="1">
      <alignment vertical="top" wrapText="1"/>
    </xf>
    <xf numFmtId="0" fontId="4" fillId="0" borderId="0" xfId="0" applyFont="1" applyAlignment="1">
      <alignment vertical="center" wrapText="1"/>
    </xf>
    <xf numFmtId="0" fontId="13" fillId="0" borderId="0" xfId="2" applyFont="1">
      <alignment vertical="center"/>
    </xf>
    <xf numFmtId="0" fontId="14" fillId="0" borderId="0" xfId="2" applyFont="1">
      <alignment vertical="center"/>
    </xf>
    <xf numFmtId="0" fontId="5" fillId="0" borderId="0" xfId="2" applyFont="1">
      <alignment vertical="center"/>
    </xf>
    <xf numFmtId="0" fontId="6" fillId="0" borderId="0" xfId="2" applyFont="1">
      <alignment vertical="center"/>
    </xf>
    <xf numFmtId="0" fontId="15" fillId="3" borderId="1" xfId="2" applyFont="1" applyFill="1" applyBorder="1" applyAlignment="1">
      <alignment horizontal="center" vertical="center"/>
    </xf>
    <xf numFmtId="0" fontId="5" fillId="0" borderId="0" xfId="2" applyFont="1" applyAlignment="1">
      <alignment horizontal="left" vertical="center"/>
    </xf>
    <xf numFmtId="0" fontId="18" fillId="4" borderId="1" xfId="2" applyFont="1" applyFill="1" applyBorder="1" applyAlignment="1" applyProtection="1">
      <alignment horizontal="center" vertical="center"/>
      <protection locked="0"/>
    </xf>
    <xf numFmtId="0" fontId="19" fillId="0" borderId="0" xfId="2" applyFont="1">
      <alignment vertical="center"/>
    </xf>
    <xf numFmtId="0" fontId="16" fillId="0" borderId="15" xfId="2" applyFont="1" applyBorder="1" applyAlignment="1">
      <alignment horizontal="left" vertical="center" wrapText="1"/>
    </xf>
    <xf numFmtId="0" fontId="17" fillId="0" borderId="15" xfId="2" applyFont="1" applyBorder="1" applyAlignment="1">
      <alignment horizontal="left" vertical="center" wrapText="1"/>
    </xf>
    <xf numFmtId="0" fontId="18" fillId="0" borderId="0" xfId="2" applyFont="1" applyAlignment="1">
      <alignment horizontal="center" vertical="center"/>
    </xf>
    <xf numFmtId="0" fontId="18" fillId="4" borderId="6" xfId="2" applyFont="1" applyFill="1" applyBorder="1" applyAlignment="1" applyProtection="1">
      <alignment horizontal="center" vertical="center"/>
      <protection locked="0"/>
    </xf>
    <xf numFmtId="0" fontId="17" fillId="0" borderId="7" xfId="2" applyFont="1" applyBorder="1" applyAlignment="1">
      <alignment horizontal="center" vertical="center"/>
    </xf>
    <xf numFmtId="0" fontId="16" fillId="0" borderId="14" xfId="2" quotePrefix="1" applyFont="1" applyBorder="1" applyAlignment="1">
      <alignment horizontal="center" vertical="center"/>
    </xf>
    <xf numFmtId="0" fontId="3" fillId="0" borderId="0" xfId="2" applyFont="1">
      <alignment vertical="center"/>
    </xf>
    <xf numFmtId="0" fontId="19" fillId="0" borderId="0" xfId="2" applyFont="1" applyAlignment="1">
      <alignment horizontal="center" vertical="center"/>
    </xf>
    <xf numFmtId="0" fontId="20" fillId="0" borderId="0" xfId="0" applyFont="1">
      <alignment vertical="center"/>
    </xf>
    <xf numFmtId="0" fontId="21" fillId="0" borderId="0" xfId="0" applyFont="1">
      <alignment vertical="center"/>
    </xf>
    <xf numFmtId="0" fontId="21" fillId="4" borderId="0" xfId="0" applyFont="1" applyFill="1">
      <alignment vertical="center"/>
    </xf>
    <xf numFmtId="0" fontId="21" fillId="4" borderId="0" xfId="0" applyFont="1" applyFill="1" applyAlignment="1" applyProtection="1">
      <alignment horizontal="right" vertical="center"/>
      <protection locked="0"/>
    </xf>
    <xf numFmtId="0" fontId="21" fillId="0" borderId="0" xfId="0" applyFont="1" applyAlignment="1">
      <alignment horizontal="right" vertical="center"/>
    </xf>
    <xf numFmtId="0" fontId="13" fillId="0" borderId="0" xfId="0" applyFont="1">
      <alignment vertical="center"/>
    </xf>
    <xf numFmtId="0" fontId="24" fillId="3" borderId="6" xfId="0" applyFont="1" applyFill="1" applyBorder="1" applyAlignment="1">
      <alignment horizontal="center" vertical="center" wrapText="1"/>
    </xf>
    <xf numFmtId="0" fontId="25" fillId="3" borderId="6" xfId="0" applyFont="1" applyFill="1" applyBorder="1" applyAlignment="1">
      <alignment horizontal="center" vertical="center"/>
    </xf>
    <xf numFmtId="0" fontId="25" fillId="3" borderId="5"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5" xfId="0" applyFont="1" applyFill="1" applyBorder="1">
      <alignment vertical="center"/>
    </xf>
    <xf numFmtId="0" fontId="25" fillId="3" borderId="3" xfId="0" applyFont="1" applyFill="1" applyBorder="1" applyAlignment="1">
      <alignment horizontal="center" vertical="center"/>
    </xf>
    <xf numFmtId="0" fontId="21" fillId="0" borderId="26" xfId="0" applyFont="1" applyBorder="1" applyAlignment="1">
      <alignment horizontal="center" vertical="center"/>
    </xf>
    <xf numFmtId="0" fontId="21" fillId="4" borderId="1" xfId="0" applyFont="1" applyFill="1" applyBorder="1" applyAlignment="1" applyProtection="1">
      <alignment horizontal="right" vertical="center"/>
      <protection locked="0"/>
    </xf>
    <xf numFmtId="0" fontId="21" fillId="0" borderId="1" xfId="0" applyFont="1" applyBorder="1">
      <alignment vertical="center"/>
    </xf>
    <xf numFmtId="0" fontId="21" fillId="4" borderId="1" xfId="0" applyFont="1" applyFill="1" applyBorder="1" applyProtection="1">
      <alignment vertical="center"/>
      <protection locked="0"/>
    </xf>
    <xf numFmtId="0" fontId="21" fillId="0" borderId="1" xfId="0" applyFont="1" applyBorder="1" applyAlignment="1">
      <alignment horizontal="right" vertical="center"/>
    </xf>
    <xf numFmtId="0" fontId="21" fillId="0" borderId="1" xfId="0" applyFont="1" applyBorder="1" applyAlignment="1">
      <alignment horizontal="center" vertical="center"/>
    </xf>
    <xf numFmtId="2" fontId="21" fillId="0" borderId="1" xfId="0" applyNumberFormat="1" applyFont="1" applyBorder="1">
      <alignment vertical="center"/>
    </xf>
    <xf numFmtId="0" fontId="21" fillId="0" borderId="29" xfId="0" applyFont="1" applyBorder="1" applyAlignment="1">
      <alignment horizontal="center" vertical="center"/>
    </xf>
    <xf numFmtId="0" fontId="21" fillId="4" borderId="2" xfId="0" applyFont="1" applyFill="1" applyBorder="1" applyAlignment="1" applyProtection="1">
      <alignment horizontal="right" vertical="center"/>
      <protection locked="0"/>
    </xf>
    <xf numFmtId="0" fontId="21" fillId="0" borderId="30" xfId="0" applyFont="1" applyBorder="1" applyAlignment="1">
      <alignment horizontal="center" vertical="center"/>
    </xf>
    <xf numFmtId="2" fontId="21" fillId="0" borderId="2" xfId="0" applyNumberFormat="1" applyFont="1" applyBorder="1">
      <alignment vertical="center"/>
    </xf>
    <xf numFmtId="0" fontId="21" fillId="0" borderId="31" xfId="0" applyFont="1" applyBorder="1" applyAlignment="1">
      <alignment horizontal="center" vertical="center"/>
    </xf>
    <xf numFmtId="0" fontId="21" fillId="0" borderId="32" xfId="0" applyFont="1" applyBorder="1" applyAlignment="1">
      <alignment horizontal="right"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0" xfId="0" applyFont="1" applyAlignment="1">
      <alignment horizontal="center" vertical="center"/>
    </xf>
    <xf numFmtId="0" fontId="26" fillId="0" borderId="0" xfId="0" applyFont="1">
      <alignment vertical="center"/>
    </xf>
    <xf numFmtId="0" fontId="27" fillId="0" borderId="0" xfId="0" applyFont="1" applyAlignment="1">
      <alignment vertical="center" wrapText="1"/>
    </xf>
    <xf numFmtId="0" fontId="14" fillId="0" borderId="0" xfId="0" applyFont="1">
      <alignment vertical="center"/>
    </xf>
    <xf numFmtId="0" fontId="28" fillId="3" borderId="1" xfId="0" applyFont="1" applyFill="1" applyBorder="1" applyAlignment="1">
      <alignment horizontal="center" vertical="center"/>
    </xf>
    <xf numFmtId="0" fontId="27" fillId="4" borderId="1" xfId="0" applyFont="1" applyFill="1" applyBorder="1" applyAlignment="1" applyProtection="1">
      <alignment vertical="center" wrapText="1"/>
      <protection locked="0"/>
    </xf>
    <xf numFmtId="0" fontId="25" fillId="3" borderId="1" xfId="0" applyFont="1" applyFill="1" applyBorder="1" applyAlignment="1">
      <alignment horizontal="center" vertical="center"/>
    </xf>
    <xf numFmtId="0" fontId="25" fillId="3" borderId="1" xfId="0" applyFont="1" applyFill="1" applyBorder="1" applyAlignment="1">
      <alignment horizontal="center" vertical="center" wrapText="1"/>
    </xf>
    <xf numFmtId="0" fontId="21" fillId="4" borderId="1" xfId="0" applyFont="1" applyFill="1" applyBorder="1" applyAlignment="1" applyProtection="1">
      <alignment horizontal="center" vertical="center"/>
      <protection locked="0"/>
    </xf>
    <xf numFmtId="0" fontId="21" fillId="4" borderId="2" xfId="0" applyFont="1" applyFill="1" applyBorder="1" applyProtection="1">
      <alignment vertical="center"/>
      <protection locked="0"/>
    </xf>
    <xf numFmtId="176" fontId="21" fillId="4" borderId="2" xfId="0" applyNumberFormat="1" applyFont="1" applyFill="1" applyBorder="1" applyProtection="1">
      <alignment vertical="center"/>
      <protection locked="0"/>
    </xf>
    <xf numFmtId="177" fontId="21" fillId="0" borderId="2" xfId="0" applyNumberFormat="1" applyFont="1" applyBorder="1">
      <alignment vertical="center"/>
    </xf>
    <xf numFmtId="176" fontId="21" fillId="0" borderId="1" xfId="0" applyNumberFormat="1" applyFont="1" applyBorder="1" applyProtection="1">
      <alignment vertical="center"/>
      <protection locked="0"/>
    </xf>
    <xf numFmtId="176" fontId="21" fillId="0" borderId="1" xfId="0" applyNumberFormat="1" applyFont="1" applyBorder="1">
      <alignment vertical="center"/>
    </xf>
    <xf numFmtId="0" fontId="21" fillId="4" borderId="19" xfId="0" applyFont="1" applyFill="1" applyBorder="1" applyProtection="1">
      <alignment vertical="center"/>
      <protection locked="0"/>
    </xf>
    <xf numFmtId="176" fontId="21" fillId="4" borderId="19" xfId="0" applyNumberFormat="1" applyFont="1" applyFill="1" applyBorder="1" applyProtection="1">
      <alignment vertical="center"/>
      <protection locked="0"/>
    </xf>
    <xf numFmtId="177" fontId="21" fillId="0" borderId="19" xfId="0" applyNumberFormat="1" applyFont="1" applyBorder="1">
      <alignment vertical="center"/>
    </xf>
    <xf numFmtId="0" fontId="21" fillId="4" borderId="3" xfId="0" applyFont="1" applyFill="1" applyBorder="1" applyProtection="1">
      <alignment vertical="center"/>
      <protection locked="0"/>
    </xf>
    <xf numFmtId="176" fontId="21" fillId="4" borderId="3" xfId="0" applyNumberFormat="1" applyFont="1" applyFill="1" applyBorder="1" applyProtection="1">
      <alignment vertical="center"/>
      <protection locked="0"/>
    </xf>
    <xf numFmtId="177" fontId="21" fillId="0" borderId="3" xfId="0" applyNumberFormat="1" applyFont="1" applyBorder="1">
      <alignment vertical="center"/>
    </xf>
    <xf numFmtId="0" fontId="21" fillId="0" borderId="0" xfId="0" applyFont="1" applyProtection="1">
      <alignment vertical="center"/>
      <protection locked="0"/>
    </xf>
    <xf numFmtId="0" fontId="29" fillId="0" borderId="0" xfId="0" applyFont="1">
      <alignment vertical="center"/>
    </xf>
    <xf numFmtId="0" fontId="29" fillId="4" borderId="1" xfId="0"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protection locked="0"/>
    </xf>
    <xf numFmtId="0" fontId="21" fillId="4" borderId="36" xfId="0" applyFont="1" applyFill="1" applyBorder="1" applyProtection="1">
      <alignment vertical="center"/>
      <protection locked="0"/>
    </xf>
    <xf numFmtId="0" fontId="21" fillId="0" borderId="3" xfId="0" applyFont="1" applyBorder="1">
      <alignment vertical="center"/>
    </xf>
    <xf numFmtId="0" fontId="21" fillId="4" borderId="20" xfId="0" applyFont="1" applyFill="1" applyBorder="1" applyProtection="1">
      <alignment vertical="center"/>
      <protection locked="0"/>
    </xf>
    <xf numFmtId="176" fontId="21" fillId="4" borderId="20" xfId="0" applyNumberFormat="1" applyFont="1" applyFill="1" applyBorder="1" applyProtection="1">
      <alignment vertical="center"/>
      <protection locked="0"/>
    </xf>
    <xf numFmtId="177" fontId="21" fillId="0" borderId="20" xfId="0" applyNumberFormat="1" applyFont="1" applyBorder="1">
      <alignment vertical="center"/>
    </xf>
    <xf numFmtId="0" fontId="16" fillId="0" borderId="0" xfId="0" applyFont="1">
      <alignment vertical="center"/>
    </xf>
    <xf numFmtId="0" fontId="16" fillId="0" borderId="1" xfId="0" applyFont="1" applyBorder="1" applyAlignment="1">
      <alignment horizontal="center" vertical="center"/>
    </xf>
    <xf numFmtId="57" fontId="29" fillId="4" borderId="1" xfId="0" applyNumberFormat="1" applyFont="1" applyFill="1" applyBorder="1" applyAlignment="1" applyProtection="1">
      <alignment horizontal="center" vertical="center"/>
      <protection locked="0"/>
    </xf>
    <xf numFmtId="0" fontId="30" fillId="0" borderId="0" xfId="0" applyFont="1" applyAlignment="1">
      <alignment horizontal="left" vertical="center"/>
    </xf>
    <xf numFmtId="0" fontId="29" fillId="0" borderId="0" xfId="0" applyFont="1" applyAlignment="1">
      <alignment horizontal="center" vertical="center"/>
    </xf>
    <xf numFmtId="0" fontId="29" fillId="0" borderId="0" xfId="0" applyFont="1" applyAlignment="1">
      <alignment horizontal="left" vertical="center"/>
    </xf>
    <xf numFmtId="57" fontId="29" fillId="0" borderId="0" xfId="0" applyNumberFormat="1" applyFont="1" applyAlignment="1">
      <alignment horizontal="center" vertical="center"/>
    </xf>
    <xf numFmtId="0" fontId="17" fillId="0" borderId="0" xfId="0" applyFont="1">
      <alignment vertical="center"/>
    </xf>
    <xf numFmtId="0" fontId="17" fillId="0" borderId="0" xfId="1" applyFont="1">
      <alignment vertical="center"/>
    </xf>
    <xf numFmtId="0" fontId="31" fillId="0" borderId="0" xfId="1" applyFont="1" applyAlignment="1">
      <alignment horizontal="left" vertical="center"/>
    </xf>
    <xf numFmtId="0" fontId="29" fillId="2" borderId="1" xfId="0" applyFont="1" applyFill="1" applyBorder="1" applyAlignment="1">
      <alignment horizontal="center" vertical="center"/>
    </xf>
    <xf numFmtId="0" fontId="29" fillId="0" borderId="1" xfId="0" applyFont="1" applyBorder="1" applyAlignment="1">
      <alignment horizontal="center" vertical="center"/>
    </xf>
    <xf numFmtId="57" fontId="29" fillId="0" borderId="1" xfId="0" applyNumberFormat="1" applyFont="1" applyBorder="1" applyAlignment="1">
      <alignment horizontal="center" vertical="center"/>
    </xf>
    <xf numFmtId="0" fontId="22" fillId="3" borderId="1" xfId="0" applyFont="1" applyFill="1" applyBorder="1" applyAlignment="1">
      <alignment horizontal="center" vertical="center"/>
    </xf>
    <xf numFmtId="0" fontId="29" fillId="0" borderId="0" xfId="0" applyFont="1" applyAlignment="1">
      <alignment horizontal="left" vertical="top" wrapText="1"/>
    </xf>
    <xf numFmtId="0" fontId="28" fillId="3" borderId="1" xfId="0" applyFont="1" applyFill="1" applyBorder="1" applyAlignment="1">
      <alignment horizontal="center" vertical="center" wrapText="1"/>
    </xf>
    <xf numFmtId="0" fontId="28" fillId="3" borderId="1" xfId="0" applyFont="1" applyFill="1" applyBorder="1" applyAlignment="1">
      <alignment horizontal="center" vertical="center"/>
    </xf>
    <xf numFmtId="0" fontId="25" fillId="3" borderId="1" xfId="0" applyFont="1" applyFill="1" applyBorder="1" applyAlignment="1">
      <alignment horizontal="center" vertical="center" wrapText="1"/>
    </xf>
    <xf numFmtId="0" fontId="25" fillId="3" borderId="1" xfId="0" applyFont="1" applyFill="1" applyBorder="1" applyAlignment="1">
      <alignment horizontal="center" vertical="center"/>
    </xf>
    <xf numFmtId="0" fontId="29" fillId="4" borderId="1" xfId="0" applyFont="1" applyFill="1" applyBorder="1" applyAlignment="1" applyProtection="1">
      <alignment horizontal="center" vertical="center"/>
      <protection locked="0"/>
    </xf>
    <xf numFmtId="0" fontId="29" fillId="4" borderId="36" xfId="0" applyFont="1" applyFill="1" applyBorder="1" applyAlignment="1" applyProtection="1">
      <alignment horizontal="center" vertical="center"/>
      <protection locked="0"/>
    </xf>
    <xf numFmtId="0" fontId="25" fillId="3" borderId="3" xfId="0" applyFont="1" applyFill="1" applyBorder="1" applyAlignment="1">
      <alignment horizontal="center" vertical="center"/>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5" fillId="3" borderId="2" xfId="0" applyFont="1" applyFill="1" applyBorder="1" applyAlignment="1">
      <alignment horizontal="center" vertical="center"/>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1" fillId="0" borderId="1" xfId="0" applyFont="1" applyBorder="1">
      <alignment vertical="center"/>
    </xf>
    <xf numFmtId="0" fontId="21" fillId="0" borderId="1" xfId="0" applyFont="1" applyBorder="1" applyAlignment="1">
      <alignment horizontal="left" vertical="center"/>
    </xf>
    <xf numFmtId="0" fontId="21" fillId="4" borderId="2" xfId="0" applyFont="1" applyFill="1" applyBorder="1" applyAlignment="1" applyProtection="1">
      <alignment horizontal="right" vertical="center"/>
      <protection locked="0"/>
    </xf>
    <xf numFmtId="0" fontId="21" fillId="4" borderId="4" xfId="0" applyFont="1" applyFill="1" applyBorder="1" applyAlignment="1" applyProtection="1">
      <alignment horizontal="right" vertical="center"/>
      <protection locked="0"/>
    </xf>
    <xf numFmtId="0" fontId="21" fillId="0" borderId="2" xfId="0" applyFont="1" applyBorder="1" applyAlignment="1">
      <alignment horizontal="right" vertical="center"/>
    </xf>
    <xf numFmtId="0" fontId="21" fillId="0" borderId="3" xfId="0" applyFont="1" applyBorder="1" applyAlignment="1">
      <alignment horizontal="right" vertical="center"/>
    </xf>
    <xf numFmtId="0" fontId="21" fillId="0" borderId="2" xfId="0" applyFont="1" applyBorder="1" applyAlignment="1">
      <alignment horizontal="center" vertical="center"/>
    </xf>
    <xf numFmtId="0" fontId="21" fillId="0" borderId="10" xfId="0" applyFont="1" applyBorder="1" applyAlignment="1">
      <alignment horizontal="center" vertical="center"/>
    </xf>
    <xf numFmtId="0" fontId="21" fillId="0" borderId="3" xfId="0" applyFont="1" applyBorder="1" applyAlignment="1">
      <alignment horizontal="center" vertical="center"/>
    </xf>
    <xf numFmtId="0" fontId="21" fillId="4" borderId="3" xfId="0" applyFont="1" applyFill="1" applyBorder="1" applyAlignment="1" applyProtection="1">
      <alignment horizontal="right" vertical="center"/>
      <protection locked="0"/>
    </xf>
    <xf numFmtId="0" fontId="21" fillId="0" borderId="40" xfId="0" applyFont="1" applyBorder="1" applyAlignment="1">
      <alignment horizontal="center" vertical="center"/>
    </xf>
    <xf numFmtId="0" fontId="21" fillId="0" borderId="39"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2" fillId="3" borderId="26"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28" xfId="0" applyFont="1" applyFill="1" applyBorder="1" applyAlignment="1">
      <alignment horizontal="center" vertical="center"/>
    </xf>
    <xf numFmtId="0" fontId="25" fillId="3" borderId="8" xfId="0" applyFont="1" applyFill="1" applyBorder="1" applyAlignment="1">
      <alignment horizontal="center" vertical="center"/>
    </xf>
    <xf numFmtId="0" fontId="25" fillId="3" borderId="9" xfId="0" applyFont="1" applyFill="1" applyBorder="1" applyAlignment="1">
      <alignment horizontal="center" vertical="center"/>
    </xf>
    <xf numFmtId="0" fontId="22" fillId="3" borderId="3" xfId="0" applyFont="1" applyFill="1" applyBorder="1" applyAlignment="1">
      <alignment horizontal="center" vertical="center"/>
    </xf>
    <xf numFmtId="0" fontId="21" fillId="4" borderId="14" xfId="0" applyFont="1" applyFill="1" applyBorder="1" applyAlignment="1" applyProtection="1">
      <alignment horizontal="center" vertical="center"/>
      <protection locked="0"/>
    </xf>
    <xf numFmtId="0" fontId="21" fillId="4" borderId="15" xfId="0" applyFont="1" applyFill="1" applyBorder="1" applyAlignment="1" applyProtection="1">
      <alignment horizontal="center" vertical="center"/>
      <protection locked="0"/>
    </xf>
    <xf numFmtId="0" fontId="21" fillId="4" borderId="13" xfId="0" applyFont="1" applyFill="1" applyBorder="1" applyAlignment="1" applyProtection="1">
      <alignment horizontal="center" vertical="center"/>
      <protection locked="0"/>
    </xf>
    <xf numFmtId="0" fontId="22" fillId="3" borderId="13"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22" xfId="0" applyFont="1" applyFill="1" applyBorder="1" applyAlignment="1">
      <alignment horizontal="center" vertical="center"/>
    </xf>
    <xf numFmtId="0" fontId="22" fillId="3" borderId="23"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24" xfId="0" applyFont="1" applyFill="1" applyBorder="1" applyAlignment="1">
      <alignment horizontal="center" vertical="center"/>
    </xf>
    <xf numFmtId="0" fontId="22" fillId="3" borderId="25" xfId="0" applyFont="1" applyFill="1" applyBorder="1" applyAlignment="1">
      <alignment horizontal="center" vertical="center"/>
    </xf>
    <xf numFmtId="0" fontId="23" fillId="3" borderId="23" xfId="0" applyFont="1" applyFill="1" applyBorder="1" applyAlignment="1">
      <alignment horizontal="center" vertical="center"/>
    </xf>
    <xf numFmtId="0" fontId="23" fillId="3" borderId="17" xfId="0" applyFont="1" applyFill="1" applyBorder="1" applyAlignment="1">
      <alignment horizontal="center" vertical="center"/>
    </xf>
    <xf numFmtId="0" fontId="23" fillId="3" borderId="18" xfId="0" applyFont="1" applyFill="1" applyBorder="1" applyAlignment="1">
      <alignment horizontal="center" vertical="center"/>
    </xf>
    <xf numFmtId="0" fontId="22" fillId="3" borderId="1" xfId="0" applyFont="1" applyFill="1" applyBorder="1" applyAlignment="1">
      <alignment horizontal="center" vertical="center" wrapText="1"/>
    </xf>
    <xf numFmtId="0" fontId="21" fillId="4" borderId="7" xfId="0" applyFont="1" applyFill="1" applyBorder="1" applyAlignment="1" applyProtection="1">
      <alignment horizontal="center" vertical="center"/>
      <protection locked="0"/>
    </xf>
    <xf numFmtId="0" fontId="21" fillId="4" borderId="34" xfId="0" applyFont="1" applyFill="1" applyBorder="1" applyAlignment="1" applyProtection="1">
      <alignment horizontal="center" vertical="center"/>
      <protection locked="0"/>
    </xf>
    <xf numFmtId="0" fontId="21" fillId="4" borderId="35" xfId="0" applyFont="1" applyFill="1" applyBorder="1" applyAlignment="1" applyProtection="1">
      <alignment horizontal="center" vertical="center"/>
      <protection locked="0"/>
    </xf>
    <xf numFmtId="0" fontId="22" fillId="3" borderId="13" xfId="0" applyFont="1" applyFill="1" applyBorder="1" applyAlignment="1">
      <alignment horizontal="center" vertical="center" wrapText="1"/>
    </xf>
    <xf numFmtId="0" fontId="21" fillId="4" borderId="16" xfId="0" applyFont="1" applyFill="1" applyBorder="1" applyAlignment="1" applyProtection="1">
      <alignment horizontal="center" vertical="center"/>
      <protection locked="0"/>
    </xf>
    <xf numFmtId="0" fontId="21" fillId="4" borderId="11" xfId="0" applyFont="1" applyFill="1" applyBorder="1" applyAlignment="1" applyProtection="1">
      <alignment horizontal="center" vertical="center"/>
      <protection locked="0"/>
    </xf>
    <xf numFmtId="0" fontId="21" fillId="4" borderId="12" xfId="0" applyFont="1" applyFill="1" applyBorder="1" applyAlignment="1" applyProtection="1">
      <alignment horizontal="center" vertical="center"/>
      <protection locked="0"/>
    </xf>
    <xf numFmtId="0" fontId="25" fillId="3" borderId="1" xfId="0" applyFont="1" applyFill="1" applyBorder="1" applyAlignment="1">
      <alignment horizontal="center" vertical="center" textRotation="255"/>
    </xf>
    <xf numFmtId="0" fontId="29" fillId="4" borderId="1" xfId="0" applyFont="1" applyFill="1" applyBorder="1" applyAlignment="1" applyProtection="1">
      <alignment horizontal="left" vertical="center"/>
      <protection locked="0"/>
    </xf>
    <xf numFmtId="0" fontId="29" fillId="2" borderId="1" xfId="0" applyFont="1" applyFill="1" applyBorder="1" applyAlignment="1">
      <alignment horizontal="center" vertical="center" textRotation="255"/>
    </xf>
    <xf numFmtId="0" fontId="29" fillId="2" borderId="1" xfId="0" applyFont="1" applyFill="1" applyBorder="1" applyAlignment="1">
      <alignment horizontal="center" vertical="center"/>
    </xf>
    <xf numFmtId="0" fontId="29" fillId="2" borderId="1" xfId="0" applyFont="1" applyFill="1" applyBorder="1" applyAlignment="1">
      <alignment horizontal="center" vertical="center" wrapText="1"/>
    </xf>
    <xf numFmtId="0" fontId="32" fillId="0" borderId="14" xfId="1" applyFont="1" applyBorder="1" applyAlignment="1">
      <alignment horizontal="center" vertical="center" wrapText="1"/>
    </xf>
    <xf numFmtId="0" fontId="32" fillId="0" borderId="13" xfId="1" applyFont="1" applyBorder="1" applyAlignment="1">
      <alignment horizontal="center" vertical="center" wrapText="1"/>
    </xf>
    <xf numFmtId="0" fontId="29" fillId="0" borderId="1"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17" fillId="0" borderId="13" xfId="2" applyFont="1" applyBorder="1" applyAlignment="1">
      <alignment horizontal="left" vertical="center"/>
    </xf>
    <xf numFmtId="0" fontId="17" fillId="0" borderId="1" xfId="2" applyFont="1" applyBorder="1" applyAlignment="1">
      <alignment horizontal="left" vertical="center"/>
    </xf>
    <xf numFmtId="0" fontId="18" fillId="0" borderId="4" xfId="2" quotePrefix="1" applyFont="1" applyBorder="1" applyAlignment="1">
      <alignment horizontal="center" vertical="center"/>
    </xf>
    <xf numFmtId="0" fontId="18" fillId="0" borderId="3" xfId="2" quotePrefix="1" applyFont="1" applyBorder="1" applyAlignment="1">
      <alignment horizontal="center" vertical="center"/>
    </xf>
    <xf numFmtId="0" fontId="17" fillId="0" borderId="34" xfId="2" applyFont="1" applyBorder="1" applyAlignment="1">
      <alignment horizontal="left" vertical="center"/>
    </xf>
    <xf numFmtId="0" fontId="17" fillId="0" borderId="35" xfId="2" applyFont="1" applyBorder="1" applyAlignment="1">
      <alignment horizontal="left" vertical="center"/>
    </xf>
    <xf numFmtId="0" fontId="17" fillId="0" borderId="56" xfId="2" applyFont="1" applyBorder="1" applyAlignment="1">
      <alignment horizontal="center" vertical="center"/>
    </xf>
    <xf numFmtId="0" fontId="17" fillId="0" borderId="8" xfId="2" applyFont="1" applyBorder="1" applyAlignment="1">
      <alignment horizontal="center" vertical="center"/>
    </xf>
    <xf numFmtId="0" fontId="17" fillId="0" borderId="52" xfId="2" applyFont="1" applyBorder="1" applyAlignment="1">
      <alignment horizontal="left" vertical="center" wrapText="1"/>
    </xf>
    <xf numFmtId="0" fontId="17" fillId="0" borderId="53" xfId="2" applyFont="1" applyBorder="1" applyAlignment="1">
      <alignment horizontal="left" vertical="center" wrapText="1"/>
    </xf>
    <xf numFmtId="0" fontId="17" fillId="0" borderId="57" xfId="2" applyFont="1" applyBorder="1" applyAlignment="1">
      <alignment horizontal="left" vertical="center" wrapText="1"/>
    </xf>
    <xf numFmtId="0" fontId="17" fillId="0" borderId="9" xfId="2" applyFont="1" applyBorder="1" applyAlignment="1">
      <alignment horizontal="left" vertical="center" wrapText="1"/>
    </xf>
    <xf numFmtId="0" fontId="16" fillId="0" borderId="4" xfId="2" applyFont="1" applyBorder="1" applyAlignment="1">
      <alignment horizontal="center" vertical="center"/>
    </xf>
    <xf numFmtId="0" fontId="16" fillId="0" borderId="3" xfId="2" applyFont="1" applyBorder="1" applyAlignment="1">
      <alignment horizontal="center" vertical="center"/>
    </xf>
    <xf numFmtId="0" fontId="18" fillId="4" borderId="1" xfId="2" applyFont="1" applyFill="1" applyBorder="1" applyAlignment="1" applyProtection="1">
      <alignment horizontal="center" vertical="center"/>
      <protection locked="0"/>
    </xf>
    <xf numFmtId="0" fontId="18" fillId="4" borderId="6" xfId="2" applyFont="1" applyFill="1" applyBorder="1" applyAlignment="1" applyProtection="1">
      <alignment horizontal="center" vertical="center"/>
      <protection locked="0"/>
    </xf>
    <xf numFmtId="0" fontId="18" fillId="4" borderId="3" xfId="2" applyFont="1" applyFill="1" applyBorder="1" applyAlignment="1" applyProtection="1">
      <alignment horizontal="center" vertical="center"/>
      <protection locked="0"/>
    </xf>
    <xf numFmtId="0" fontId="18" fillId="0" borderId="41" xfId="2" quotePrefix="1" applyFont="1" applyBorder="1" applyAlignment="1">
      <alignment horizontal="center" vertical="center"/>
    </xf>
    <xf numFmtId="0" fontId="18" fillId="0" borderId="16" xfId="2" applyFont="1" applyBorder="1" applyAlignment="1">
      <alignment horizontal="center" vertical="center"/>
    </xf>
    <xf numFmtId="0" fontId="17" fillId="0" borderId="42" xfId="2" applyFont="1" applyBorder="1" applyAlignment="1">
      <alignment horizontal="left" vertical="center" wrapText="1"/>
    </xf>
    <xf numFmtId="0" fontId="17" fillId="0" borderId="43" xfId="2" applyFont="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8" fillId="0" borderId="44" xfId="2" quotePrefix="1" applyFont="1" applyBorder="1" applyAlignment="1">
      <alignment horizontal="center" vertical="center"/>
    </xf>
    <xf numFmtId="0" fontId="17" fillId="0" borderId="34" xfId="2" applyFont="1" applyBorder="1" applyAlignment="1">
      <alignment horizontal="left" vertical="center" wrapText="1"/>
    </xf>
    <xf numFmtId="0" fontId="17" fillId="0" borderId="35" xfId="2" applyFont="1" applyBorder="1" applyAlignment="1">
      <alignment horizontal="left" vertical="center" wrapText="1"/>
    </xf>
    <xf numFmtId="0" fontId="17" fillId="0" borderId="54" xfId="2" applyFont="1" applyBorder="1" applyAlignment="1">
      <alignment horizontal="left" vertical="center" wrapText="1"/>
    </xf>
    <xf numFmtId="0" fontId="17" fillId="0" borderId="55" xfId="2" applyFont="1" applyBorder="1" applyAlignment="1">
      <alignment horizontal="left" vertical="center" wrapText="1"/>
    </xf>
    <xf numFmtId="0" fontId="18" fillId="4" borderId="2" xfId="2" applyFont="1" applyFill="1" applyBorder="1" applyAlignment="1" applyProtection="1">
      <alignment horizontal="center" vertical="center"/>
      <protection locked="0"/>
    </xf>
    <xf numFmtId="0" fontId="18" fillId="4" borderId="4" xfId="2" applyFont="1" applyFill="1" applyBorder="1" applyAlignment="1" applyProtection="1">
      <alignment horizontal="center" vertical="center"/>
      <protection locked="0"/>
    </xf>
    <xf numFmtId="0" fontId="17" fillId="0" borderId="41" xfId="2" applyFont="1" applyBorder="1" applyAlignment="1">
      <alignment horizontal="left" vertical="top"/>
    </xf>
    <xf numFmtId="0" fontId="17" fillId="0" borderId="44" xfId="2" applyFont="1" applyBorder="1" applyAlignment="1">
      <alignment horizontal="left" vertical="top"/>
    </xf>
    <xf numFmtId="0" fontId="17" fillId="0" borderId="16" xfId="2" applyFont="1" applyBorder="1" applyAlignment="1">
      <alignment horizontal="left" vertical="top"/>
    </xf>
    <xf numFmtId="0" fontId="17" fillId="0" borderId="46" xfId="2" applyFont="1" applyBorder="1" applyAlignment="1">
      <alignment horizontal="left" vertical="top"/>
    </xf>
    <xf numFmtId="0" fontId="17" fillId="0" borderId="47" xfId="2" applyFont="1" applyBorder="1" applyAlignment="1">
      <alignment horizontal="left" vertical="top"/>
    </xf>
    <xf numFmtId="0" fontId="17" fillId="0" borderId="42" xfId="2" applyFont="1" applyBorder="1" applyAlignment="1">
      <alignment horizontal="left" vertical="center"/>
    </xf>
    <xf numFmtId="0" fontId="17" fillId="0" borderId="43" xfId="2" applyFont="1" applyBorder="1" applyAlignment="1">
      <alignment horizontal="left" vertical="center"/>
    </xf>
    <xf numFmtId="0" fontId="17" fillId="0" borderId="0" xfId="2" applyFont="1" applyAlignment="1">
      <alignment horizontal="left" vertical="center"/>
    </xf>
    <xf numFmtId="0" fontId="17" fillId="0" borderId="45" xfId="2" applyFont="1" applyBorder="1" applyAlignment="1">
      <alignment horizontal="left" vertical="center"/>
    </xf>
    <xf numFmtId="0" fontId="17" fillId="0" borderId="11" xfId="2" applyFont="1" applyBorder="1" applyAlignment="1">
      <alignment horizontal="left" vertical="center"/>
    </xf>
    <xf numFmtId="0" fontId="17" fillId="0" borderId="12" xfId="2" applyFont="1" applyBorder="1" applyAlignment="1">
      <alignment horizontal="left" vertical="center"/>
    </xf>
    <xf numFmtId="0" fontId="17" fillId="0" borderId="48" xfId="2" applyFont="1" applyBorder="1" applyAlignment="1">
      <alignment horizontal="left" vertical="center"/>
    </xf>
    <xf numFmtId="0" fontId="17" fillId="0" borderId="49" xfId="2" applyFont="1" applyBorder="1" applyAlignment="1">
      <alignment horizontal="left" vertical="center"/>
    </xf>
    <xf numFmtId="0" fontId="17" fillId="0" borderId="50" xfId="2" applyFont="1" applyBorder="1" applyAlignment="1">
      <alignment horizontal="left" vertical="top"/>
    </xf>
    <xf numFmtId="0" fontId="17" fillId="0" borderId="51" xfId="2" applyFont="1" applyBorder="1" applyAlignment="1">
      <alignment horizontal="left" vertical="top"/>
    </xf>
    <xf numFmtId="0" fontId="17" fillId="0" borderId="0" xfId="2" applyFont="1" applyAlignment="1">
      <alignment horizontal="left" vertical="center" wrapText="1"/>
    </xf>
    <xf numFmtId="0" fontId="17" fillId="0" borderId="0" xfId="2" applyFont="1">
      <alignment vertical="center"/>
    </xf>
    <xf numFmtId="0" fontId="17" fillId="0" borderId="45" xfId="2" applyFont="1" applyBorder="1">
      <alignment vertical="center"/>
    </xf>
    <xf numFmtId="0" fontId="17" fillId="0" borderId="11" xfId="2" applyFont="1" applyBorder="1">
      <alignment vertical="center"/>
    </xf>
    <xf numFmtId="0" fontId="17" fillId="0" borderId="12" xfId="2" applyFont="1" applyBorder="1">
      <alignment vertical="center"/>
    </xf>
    <xf numFmtId="0" fontId="15" fillId="3" borderId="1" xfId="2" applyFont="1" applyFill="1" applyBorder="1" applyAlignment="1">
      <alignment horizontal="center" vertical="center"/>
    </xf>
    <xf numFmtId="0" fontId="15" fillId="3" borderId="14" xfId="2" applyFont="1" applyFill="1" applyBorder="1" applyAlignment="1">
      <alignment horizontal="center" vertical="center"/>
    </xf>
    <xf numFmtId="0" fontId="16" fillId="0" borderId="41" xfId="2" quotePrefix="1" applyFont="1" applyBorder="1" applyAlignment="1">
      <alignment horizontal="center" vertical="center"/>
    </xf>
    <xf numFmtId="0" fontId="16" fillId="0" borderId="44" xfId="2" quotePrefix="1" applyFont="1" applyBorder="1" applyAlignment="1">
      <alignment horizontal="center" vertical="center"/>
    </xf>
    <xf numFmtId="0" fontId="16" fillId="0" borderId="16" xfId="2" quotePrefix="1" applyFont="1" applyBorder="1" applyAlignment="1">
      <alignment horizontal="center" vertical="center"/>
    </xf>
    <xf numFmtId="0" fontId="17" fillId="0" borderId="45" xfId="2" applyFont="1" applyBorder="1" applyAlignment="1">
      <alignment horizontal="left" vertical="center" wrapText="1"/>
    </xf>
    <xf numFmtId="0" fontId="16" fillId="0" borderId="1" xfId="2" applyFont="1" applyBorder="1" applyAlignment="1">
      <alignment horizontal="left" vertical="center" wrapText="1"/>
    </xf>
    <xf numFmtId="0" fontId="17" fillId="0" borderId="1" xfId="2" applyFont="1" applyBorder="1" applyAlignment="1">
      <alignment horizontal="left" vertical="center" wrapText="1"/>
    </xf>
  </cellXfs>
  <cellStyles count="3">
    <cellStyle name="標準" xfId="0" builtinId="0"/>
    <cellStyle name="標準 2" xfId="1" xr:uid="{93BF708E-2FC3-4F30-8D73-DE44D0730F64}"/>
    <cellStyle name="標準 3" xfId="2" xr:uid="{FC44233C-81DD-4578-A6A0-8F9FA1163DE0}"/>
  </cellStyles>
  <dxfs count="2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B98D9-25FA-4794-B90F-A40F7148125A}">
  <sheetPr>
    <pageSetUpPr fitToPage="1"/>
  </sheetPr>
  <dimension ref="B1:R48"/>
  <sheetViews>
    <sheetView tabSelected="1" view="pageBreakPreview" zoomScale="115" zoomScaleNormal="100" zoomScaleSheetLayoutView="115" workbookViewId="0">
      <selection activeCell="D3" sqref="D3:I3"/>
    </sheetView>
  </sheetViews>
  <sheetFormatPr defaultColWidth="7.5625" defaultRowHeight="22.05" customHeight="1" x14ac:dyDescent="0.7"/>
  <cols>
    <col min="1" max="6" width="7.5625" style="1"/>
    <col min="7" max="7" width="8.25" style="1" bestFit="1" customWidth="1"/>
    <col min="8" max="16384" width="7.5625" style="1"/>
  </cols>
  <sheetData>
    <row r="1" spans="2:17" ht="22.05" customHeight="1" x14ac:dyDescent="0.7">
      <c r="B1" s="22" t="s">
        <v>111</v>
      </c>
      <c r="C1" s="23"/>
      <c r="D1" s="23"/>
      <c r="E1" s="23"/>
      <c r="F1" s="23"/>
      <c r="G1" s="23"/>
      <c r="H1" s="23"/>
      <c r="I1" s="23"/>
      <c r="J1" s="23"/>
      <c r="K1" s="23"/>
      <c r="L1" s="23"/>
      <c r="M1" s="23"/>
      <c r="N1" s="23"/>
      <c r="O1" s="23"/>
      <c r="P1" s="24"/>
      <c r="Q1" s="25" t="s">
        <v>1</v>
      </c>
    </row>
    <row r="2" spans="2:17" ht="12" customHeight="1" x14ac:dyDescent="0.7">
      <c r="B2" s="23"/>
      <c r="C2" s="23"/>
      <c r="D2" s="23"/>
      <c r="E2" s="23"/>
      <c r="F2" s="23"/>
      <c r="G2" s="23"/>
      <c r="H2" s="23"/>
      <c r="I2" s="23"/>
      <c r="J2" s="23"/>
      <c r="K2" s="23"/>
      <c r="L2" s="23"/>
      <c r="M2" s="23"/>
      <c r="N2" s="23"/>
      <c r="O2" s="23"/>
      <c r="P2" s="23"/>
      <c r="Q2" s="26"/>
    </row>
    <row r="3" spans="2:17" ht="21.4" customHeight="1" x14ac:dyDescent="0.7">
      <c r="B3" s="142" t="s">
        <v>4</v>
      </c>
      <c r="C3" s="91"/>
      <c r="D3" s="143"/>
      <c r="E3" s="144"/>
      <c r="F3" s="144"/>
      <c r="G3" s="144"/>
      <c r="H3" s="144"/>
      <c r="I3" s="145"/>
      <c r="J3" s="146" t="s">
        <v>3</v>
      </c>
      <c r="K3" s="91"/>
      <c r="L3" s="143"/>
      <c r="M3" s="144"/>
      <c r="N3" s="144"/>
      <c r="O3" s="144"/>
      <c r="P3" s="144"/>
      <c r="Q3" s="145"/>
    </row>
    <row r="4" spans="2:17" ht="22.05" customHeight="1" x14ac:dyDescent="0.7">
      <c r="B4" s="91"/>
      <c r="C4" s="91"/>
      <c r="D4" s="147"/>
      <c r="E4" s="148"/>
      <c r="F4" s="148"/>
      <c r="G4" s="148"/>
      <c r="H4" s="148"/>
      <c r="I4" s="149"/>
      <c r="J4" s="132"/>
      <c r="K4" s="91"/>
      <c r="L4" s="147"/>
      <c r="M4" s="148"/>
      <c r="N4" s="148"/>
      <c r="O4" s="148"/>
      <c r="P4" s="148"/>
      <c r="Q4" s="149"/>
    </row>
    <row r="5" spans="2:17" ht="22.05" customHeight="1" x14ac:dyDescent="0.7">
      <c r="B5" s="128" t="s">
        <v>2</v>
      </c>
      <c r="C5" s="128"/>
      <c r="D5" s="129"/>
      <c r="E5" s="130"/>
      <c r="F5" s="130"/>
      <c r="G5" s="130"/>
      <c r="H5" s="130"/>
      <c r="I5" s="131"/>
      <c r="J5" s="132" t="s">
        <v>0</v>
      </c>
      <c r="K5" s="91"/>
      <c r="L5" s="129"/>
      <c r="M5" s="130"/>
      <c r="N5" s="130"/>
      <c r="O5" s="130"/>
      <c r="P5" s="130"/>
      <c r="Q5" s="131"/>
    </row>
    <row r="6" spans="2:17" ht="22.05" customHeight="1" x14ac:dyDescent="0.7">
      <c r="B6" s="23"/>
      <c r="C6" s="23"/>
      <c r="D6" s="23"/>
      <c r="E6" s="23"/>
      <c r="F6" s="23"/>
      <c r="G6" s="23"/>
      <c r="H6" s="23"/>
      <c r="I6" s="23"/>
      <c r="J6" s="23"/>
      <c r="K6" s="23"/>
      <c r="L6" s="23"/>
      <c r="M6" s="23"/>
      <c r="N6" s="23"/>
      <c r="O6" s="23"/>
      <c r="P6" s="23"/>
      <c r="Q6" s="23"/>
    </row>
    <row r="7" spans="2:17" ht="22.05" customHeight="1" thickBot="1" x14ac:dyDescent="0.75">
      <c r="B7" s="27" t="s">
        <v>5</v>
      </c>
      <c r="C7" s="23"/>
      <c r="D7" s="23"/>
      <c r="E7" s="23"/>
      <c r="F7" s="23"/>
      <c r="G7" s="23"/>
      <c r="H7" s="23"/>
      <c r="I7" s="23"/>
      <c r="J7" s="23"/>
      <c r="K7" s="23"/>
      <c r="L7" s="23"/>
      <c r="M7" s="23"/>
      <c r="N7" s="23"/>
      <c r="O7" s="23"/>
      <c r="P7" s="23"/>
      <c r="Q7" s="23"/>
    </row>
    <row r="8" spans="2:17" ht="22.05" customHeight="1" x14ac:dyDescent="0.7">
      <c r="B8" s="133" t="s">
        <v>10</v>
      </c>
      <c r="C8" s="134"/>
      <c r="D8" s="134"/>
      <c r="E8" s="134"/>
      <c r="F8" s="135" t="s">
        <v>16</v>
      </c>
      <c r="G8" s="136"/>
      <c r="H8" s="137"/>
      <c r="I8" s="138" t="s">
        <v>20</v>
      </c>
      <c r="J8" s="138"/>
      <c r="K8" s="134"/>
      <c r="L8" s="139" t="s">
        <v>23</v>
      </c>
      <c r="M8" s="140"/>
      <c r="N8" s="141"/>
      <c r="O8" s="23"/>
      <c r="P8" s="23"/>
      <c r="Q8" s="23"/>
    </row>
    <row r="9" spans="2:17" ht="22.05" customHeight="1" x14ac:dyDescent="0.7">
      <c r="B9" s="121" t="s">
        <v>15</v>
      </c>
      <c r="C9" s="28" t="s">
        <v>13</v>
      </c>
      <c r="D9" s="28" t="s">
        <v>14</v>
      </c>
      <c r="E9" s="29" t="s">
        <v>11</v>
      </c>
      <c r="F9" s="30"/>
      <c r="G9" s="31" t="s">
        <v>18</v>
      </c>
      <c r="H9" s="122" t="s">
        <v>24</v>
      </c>
      <c r="I9" s="32"/>
      <c r="J9" s="29" t="s">
        <v>19</v>
      </c>
      <c r="K9" s="122" t="s">
        <v>24</v>
      </c>
      <c r="L9" s="32"/>
      <c r="M9" s="29" t="s">
        <v>21</v>
      </c>
      <c r="N9" s="124" t="s">
        <v>24</v>
      </c>
      <c r="O9" s="23"/>
      <c r="P9" s="23"/>
      <c r="Q9" s="23"/>
    </row>
    <row r="10" spans="2:17" ht="22.05" customHeight="1" x14ac:dyDescent="0.7">
      <c r="B10" s="121"/>
      <c r="C10" s="33" t="s">
        <v>12</v>
      </c>
      <c r="D10" s="33" t="s">
        <v>12</v>
      </c>
      <c r="E10" s="33" t="s">
        <v>12</v>
      </c>
      <c r="F10" s="126" t="s">
        <v>17</v>
      </c>
      <c r="G10" s="127"/>
      <c r="H10" s="123"/>
      <c r="I10" s="126" t="s">
        <v>12</v>
      </c>
      <c r="J10" s="127"/>
      <c r="K10" s="123"/>
      <c r="L10" s="99" t="s">
        <v>22</v>
      </c>
      <c r="M10" s="99"/>
      <c r="N10" s="125"/>
      <c r="O10" s="23"/>
      <c r="P10" s="23"/>
      <c r="Q10" s="23"/>
    </row>
    <row r="11" spans="2:17" ht="22.05" customHeight="1" x14ac:dyDescent="0.7">
      <c r="B11" s="34" t="s">
        <v>110</v>
      </c>
      <c r="C11" s="35"/>
      <c r="D11" s="117"/>
      <c r="E11" s="36">
        <f>SUM(C11)</f>
        <v>0</v>
      </c>
      <c r="F11" s="120"/>
      <c r="G11" s="117"/>
      <c r="H11" s="120"/>
      <c r="I11" s="37"/>
      <c r="J11" s="38">
        <f>ROUNDUP(E11/3,0)</f>
        <v>0</v>
      </c>
      <c r="K11" s="39" t="str">
        <f>IF(I11&gt;=J11,"〇","✕")</f>
        <v>〇</v>
      </c>
      <c r="L11" s="40">
        <f>SUM(L23:L25)</f>
        <v>0</v>
      </c>
      <c r="M11" s="40">
        <f>E11*1.65</f>
        <v>0</v>
      </c>
      <c r="N11" s="41" t="str">
        <f t="shared" ref="N11:N17" si="0">IF(L11&gt;=M11,"〇","✕")</f>
        <v>〇</v>
      </c>
      <c r="O11" s="23"/>
      <c r="P11" s="23"/>
      <c r="Q11" s="23"/>
    </row>
    <row r="12" spans="2:17" ht="22.05" customHeight="1" x14ac:dyDescent="0.7">
      <c r="B12" s="34" t="s">
        <v>109</v>
      </c>
      <c r="C12" s="35"/>
      <c r="D12" s="118"/>
      <c r="E12" s="36">
        <f>SUM(C12)</f>
        <v>0</v>
      </c>
      <c r="F12" s="120"/>
      <c r="G12" s="118"/>
      <c r="H12" s="120"/>
      <c r="I12" s="109"/>
      <c r="J12" s="111">
        <f>ROUNDUP((E12+E13)/6,0)</f>
        <v>0</v>
      </c>
      <c r="K12" s="113" t="str">
        <f>IF(I12&gt;=J12,"〇","✕")</f>
        <v>〇</v>
      </c>
      <c r="L12" s="40">
        <f>SUM(L29:L31)</f>
        <v>0</v>
      </c>
      <c r="M12" s="40">
        <f>E12*3.3</f>
        <v>0</v>
      </c>
      <c r="N12" s="41" t="str">
        <f t="shared" si="0"/>
        <v>〇</v>
      </c>
      <c r="O12" s="23"/>
      <c r="P12" s="23"/>
      <c r="Q12" s="23"/>
    </row>
    <row r="13" spans="2:17" ht="22.05" customHeight="1" x14ac:dyDescent="0.7">
      <c r="B13" s="34" t="s">
        <v>108</v>
      </c>
      <c r="C13" s="35"/>
      <c r="D13" s="119"/>
      <c r="E13" s="36">
        <f>SUM(C13)</f>
        <v>0</v>
      </c>
      <c r="F13" s="120"/>
      <c r="G13" s="119"/>
      <c r="H13" s="120"/>
      <c r="I13" s="116"/>
      <c r="J13" s="112"/>
      <c r="K13" s="115"/>
      <c r="L13" s="40">
        <f>SUM(L35:L38)</f>
        <v>0</v>
      </c>
      <c r="M13" s="40">
        <f>E13*1.98</f>
        <v>0</v>
      </c>
      <c r="N13" s="41" t="str">
        <f t="shared" si="0"/>
        <v>〇</v>
      </c>
      <c r="O13" s="23"/>
      <c r="P13" s="23"/>
      <c r="Q13" s="23"/>
    </row>
    <row r="14" spans="2:17" ht="22.05" customHeight="1" x14ac:dyDescent="0.7">
      <c r="B14" s="34" t="s">
        <v>9</v>
      </c>
      <c r="C14" s="35"/>
      <c r="D14" s="35"/>
      <c r="E14" s="38">
        <f>SUM(C14:D14)</f>
        <v>0</v>
      </c>
      <c r="F14" s="35"/>
      <c r="G14" s="38">
        <f>ROUNDUP(E14/35,0)</f>
        <v>0</v>
      </c>
      <c r="H14" s="39" t="str">
        <f>IF(F14&gt;=G14,"〇","✕")</f>
        <v>〇</v>
      </c>
      <c r="I14" s="109"/>
      <c r="J14" s="111">
        <f>MAX(G14+G15,ROUNDUP((E14+E15)/15,0))</f>
        <v>0</v>
      </c>
      <c r="K14" s="113" t="str">
        <f>IF(I14&gt;=J14,"〇","✕")</f>
        <v>〇</v>
      </c>
      <c r="L14" s="40">
        <f>SUM(L42:L46)</f>
        <v>0</v>
      </c>
      <c r="M14" s="40">
        <f>E14*1.98</f>
        <v>0</v>
      </c>
      <c r="N14" s="41" t="str">
        <f t="shared" si="0"/>
        <v>〇</v>
      </c>
      <c r="O14" s="23"/>
      <c r="P14" s="23"/>
      <c r="Q14" s="23"/>
    </row>
    <row r="15" spans="2:17" ht="22.05" customHeight="1" x14ac:dyDescent="0.7">
      <c r="B15" s="34" t="s">
        <v>6</v>
      </c>
      <c r="C15" s="35"/>
      <c r="D15" s="35"/>
      <c r="E15" s="38">
        <f>SUM(C15:D15)</f>
        <v>0</v>
      </c>
      <c r="F15" s="35"/>
      <c r="G15" s="38">
        <f>ROUNDUP(E15/35,0)</f>
        <v>0</v>
      </c>
      <c r="H15" s="39" t="str">
        <f>IF(F15&gt;=G15,"〇","✕")</f>
        <v>〇</v>
      </c>
      <c r="I15" s="116"/>
      <c r="J15" s="112"/>
      <c r="K15" s="115"/>
      <c r="L15" s="40">
        <f>SUM(P23:P27)</f>
        <v>0</v>
      </c>
      <c r="M15" s="40">
        <f>E15*1.98</f>
        <v>0</v>
      </c>
      <c r="N15" s="41" t="str">
        <f t="shared" si="0"/>
        <v>〇</v>
      </c>
      <c r="O15" s="23"/>
      <c r="P15" s="23"/>
      <c r="Q15" s="23"/>
    </row>
    <row r="16" spans="2:17" ht="22.05" customHeight="1" x14ac:dyDescent="0.7">
      <c r="B16" s="34" t="s">
        <v>7</v>
      </c>
      <c r="C16" s="35"/>
      <c r="D16" s="35"/>
      <c r="E16" s="38">
        <f>SUM(C16:D16)</f>
        <v>0</v>
      </c>
      <c r="F16" s="35"/>
      <c r="G16" s="38">
        <f>ROUNDUP(E16/35,0)</f>
        <v>0</v>
      </c>
      <c r="H16" s="39" t="str">
        <f>IF(F16&gt;=G16,"〇","✕")</f>
        <v>〇</v>
      </c>
      <c r="I16" s="109"/>
      <c r="J16" s="111">
        <f>MAX(G16+G17,ROUNDUP((E16+E17)/25,0))</f>
        <v>0</v>
      </c>
      <c r="K16" s="113" t="str">
        <f>IF(I16&gt;=J16,"〇","✕")</f>
        <v>〇</v>
      </c>
      <c r="L16" s="40">
        <f>SUM(P31:P35)</f>
        <v>0</v>
      </c>
      <c r="M16" s="40">
        <f>E16*1.98</f>
        <v>0</v>
      </c>
      <c r="N16" s="41" t="str">
        <f t="shared" si="0"/>
        <v>〇</v>
      </c>
      <c r="O16" s="23"/>
      <c r="P16" s="23"/>
      <c r="Q16" s="23"/>
    </row>
    <row r="17" spans="2:18" ht="22.05" customHeight="1" thickBot="1" x14ac:dyDescent="0.75">
      <c r="B17" s="43" t="s">
        <v>8</v>
      </c>
      <c r="C17" s="42"/>
      <c r="D17" s="42"/>
      <c r="E17" s="38">
        <f>SUM(C17:D17)</f>
        <v>0</v>
      </c>
      <c r="F17" s="42"/>
      <c r="G17" s="38">
        <f>ROUNDUP(E17/35,0)</f>
        <v>0</v>
      </c>
      <c r="H17" s="39" t="str">
        <f>IF(F17&gt;=G17,"〇","✕")</f>
        <v>〇</v>
      </c>
      <c r="I17" s="110"/>
      <c r="J17" s="112"/>
      <c r="K17" s="114"/>
      <c r="L17" s="44">
        <f>SUM(P39:P43)</f>
        <v>0</v>
      </c>
      <c r="M17" s="40">
        <f>E17*1.98</f>
        <v>0</v>
      </c>
      <c r="N17" s="41" t="str">
        <f t="shared" si="0"/>
        <v>〇</v>
      </c>
      <c r="O17" s="23"/>
      <c r="P17" s="23"/>
      <c r="Q17" s="23"/>
    </row>
    <row r="18" spans="2:18" ht="22.05" customHeight="1" thickTop="1" thickBot="1" x14ac:dyDescent="0.75">
      <c r="B18" s="45" t="s">
        <v>11</v>
      </c>
      <c r="C18" s="46">
        <f>SUM(C11:C17)</f>
        <v>0</v>
      </c>
      <c r="D18" s="46">
        <f>SUM(D11:D17)</f>
        <v>0</v>
      </c>
      <c r="E18" s="46">
        <f>SUM(E11:E17)</f>
        <v>0</v>
      </c>
      <c r="F18" s="46">
        <f>SUM(F11:F17)</f>
        <v>0</v>
      </c>
      <c r="G18" s="46">
        <f>SUM(G11:G17)</f>
        <v>0</v>
      </c>
      <c r="H18" s="47" t="s">
        <v>25</v>
      </c>
      <c r="I18" s="46">
        <f>SUM(I11:I17)</f>
        <v>0</v>
      </c>
      <c r="J18" s="46">
        <f>SUM(J11:J17)</f>
        <v>0</v>
      </c>
      <c r="K18" s="47" t="s">
        <v>25</v>
      </c>
      <c r="L18" s="47" t="s">
        <v>25</v>
      </c>
      <c r="M18" s="47" t="s">
        <v>25</v>
      </c>
      <c r="N18" s="48" t="s">
        <v>25</v>
      </c>
      <c r="O18" s="23"/>
      <c r="P18" s="23"/>
      <c r="Q18" s="23"/>
    </row>
    <row r="19" spans="2:18" ht="22.05" customHeight="1" x14ac:dyDescent="0.7">
      <c r="B19" s="23"/>
      <c r="C19" s="23"/>
      <c r="D19" s="23"/>
      <c r="E19" s="23"/>
      <c r="F19" s="23"/>
      <c r="G19" s="26"/>
      <c r="H19" s="49"/>
      <c r="I19" s="26"/>
      <c r="J19" s="26"/>
      <c r="K19" s="49"/>
      <c r="L19" s="26"/>
      <c r="M19" s="26"/>
      <c r="N19" s="49"/>
      <c r="O19" s="26"/>
      <c r="P19" s="26"/>
      <c r="Q19" s="49"/>
      <c r="R19" s="5"/>
    </row>
    <row r="20" spans="2:18" ht="22.05" customHeight="1" x14ac:dyDescent="0.7">
      <c r="B20" s="23"/>
      <c r="C20" s="23"/>
      <c r="D20" s="23"/>
      <c r="E20" s="23"/>
      <c r="F20" s="50" t="s">
        <v>39</v>
      </c>
      <c r="G20" s="51"/>
      <c r="H20" s="51"/>
      <c r="I20" s="23"/>
      <c r="J20" s="23"/>
      <c r="K20" s="52" t="s">
        <v>38</v>
      </c>
      <c r="L20" s="23"/>
      <c r="M20" s="23"/>
      <c r="N20" s="23"/>
      <c r="O20" s="23"/>
      <c r="P20" s="23"/>
      <c r="Q20" s="23"/>
    </row>
    <row r="21" spans="2:18" ht="22.05" customHeight="1" x14ac:dyDescent="0.7">
      <c r="B21" s="91" t="s">
        <v>44</v>
      </c>
      <c r="C21" s="91"/>
      <c r="D21" s="53" t="s">
        <v>32</v>
      </c>
      <c r="E21" s="23"/>
      <c r="F21" s="91" t="s">
        <v>112</v>
      </c>
      <c r="G21" s="91"/>
      <c r="H21" s="54"/>
      <c r="I21" s="23"/>
      <c r="J21" s="23"/>
      <c r="K21" s="96" t="s">
        <v>107</v>
      </c>
      <c r="L21" s="93" t="s">
        <v>33</v>
      </c>
      <c r="M21" s="93" t="s">
        <v>98</v>
      </c>
      <c r="N21" s="23"/>
      <c r="O21" s="95" t="s">
        <v>36</v>
      </c>
      <c r="P21" s="93" t="s">
        <v>33</v>
      </c>
      <c r="Q21" s="93" t="s">
        <v>98</v>
      </c>
    </row>
    <row r="22" spans="2:18" ht="22.05" customHeight="1" x14ac:dyDescent="0.7">
      <c r="B22" s="108" t="s">
        <v>26</v>
      </c>
      <c r="C22" s="108"/>
      <c r="D22" s="57"/>
      <c r="E22" s="23"/>
      <c r="F22" s="100" t="s">
        <v>41</v>
      </c>
      <c r="G22" s="102" t="s">
        <v>42</v>
      </c>
      <c r="H22" s="104" t="s">
        <v>24</v>
      </c>
      <c r="I22" s="23"/>
      <c r="J22" s="23"/>
      <c r="K22" s="96"/>
      <c r="L22" s="93"/>
      <c r="M22" s="94"/>
      <c r="N22" s="23"/>
      <c r="O22" s="96"/>
      <c r="P22" s="93"/>
      <c r="Q22" s="94"/>
    </row>
    <row r="23" spans="2:18" ht="22.05" customHeight="1" x14ac:dyDescent="0.7">
      <c r="B23" s="107" t="s">
        <v>27</v>
      </c>
      <c r="C23" s="107"/>
      <c r="D23" s="57"/>
      <c r="E23" s="23"/>
      <c r="F23" s="101"/>
      <c r="G23" s="103"/>
      <c r="H23" s="99"/>
      <c r="I23" s="23"/>
      <c r="J23" s="23"/>
      <c r="K23" s="58"/>
      <c r="L23" s="59"/>
      <c r="M23" s="60">
        <f>L23/1.65</f>
        <v>0</v>
      </c>
      <c r="N23" s="23"/>
      <c r="O23" s="58"/>
      <c r="P23" s="59"/>
      <c r="Q23" s="60">
        <f>P23/1.98</f>
        <v>0</v>
      </c>
    </row>
    <row r="24" spans="2:18" ht="22.05" customHeight="1" x14ac:dyDescent="0.7">
      <c r="B24" s="107" t="s">
        <v>28</v>
      </c>
      <c r="C24" s="107"/>
      <c r="D24" s="57"/>
      <c r="E24" s="23"/>
      <c r="F24" s="61">
        <f>H21-SUM(L23:L25,L35:L38)</f>
        <v>0</v>
      </c>
      <c r="G24" s="62">
        <f>IF(F18&lt;=1,180,320+100*(F18-2))</f>
        <v>180</v>
      </c>
      <c r="H24" s="39" t="str">
        <f>IF(F24&gt;=G24,"〇","✕")</f>
        <v>✕</v>
      </c>
      <c r="I24" s="23"/>
      <c r="J24" s="23"/>
      <c r="K24" s="63"/>
      <c r="L24" s="64"/>
      <c r="M24" s="65">
        <f>L24/0.16</f>
        <v>0</v>
      </c>
      <c r="N24" s="23"/>
      <c r="O24" s="63"/>
      <c r="P24" s="64"/>
      <c r="Q24" s="65">
        <f>P24/1.98</f>
        <v>0</v>
      </c>
    </row>
    <row r="25" spans="2:18" ht="22.05" customHeight="1" x14ac:dyDescent="0.7">
      <c r="B25" s="107" t="s">
        <v>29</v>
      </c>
      <c r="C25" s="107"/>
      <c r="D25" s="57"/>
      <c r="E25" s="23"/>
      <c r="F25" s="92" t="str">
        <f>IF(AND(N11="〇",N12="〇",N13="〇",N14="〇",N15="〇",N16="〇",N17="〇"),"※ 既存施設が認定を受ける場合、
　保育室等面積基準をすべて満たすときは、
　上記の限りではない。","")</f>
        <v>※ 既存施設が認定を受ける場合、
　保育室等面積基準をすべて満たすときは、
　上記の限りではない。</v>
      </c>
      <c r="G25" s="92"/>
      <c r="H25" s="92"/>
      <c r="I25" s="92"/>
      <c r="J25" s="23"/>
      <c r="K25" s="66"/>
      <c r="L25" s="67"/>
      <c r="M25" s="68">
        <f>L251/1.65</f>
        <v>0</v>
      </c>
      <c r="N25" s="23"/>
      <c r="O25" s="63"/>
      <c r="P25" s="64"/>
      <c r="Q25" s="65">
        <f>P25/1.98</f>
        <v>0</v>
      </c>
    </row>
    <row r="26" spans="2:18" ht="22.05" customHeight="1" x14ac:dyDescent="0.7">
      <c r="B26" s="107" t="s">
        <v>30</v>
      </c>
      <c r="C26" s="107"/>
      <c r="D26" s="57"/>
      <c r="E26" s="23"/>
      <c r="F26" s="92"/>
      <c r="G26" s="92"/>
      <c r="H26" s="92"/>
      <c r="I26" s="92"/>
      <c r="J26" s="23"/>
      <c r="K26" s="23"/>
      <c r="L26" s="23"/>
      <c r="M26" s="23"/>
      <c r="N26" s="23"/>
      <c r="O26" s="63"/>
      <c r="P26" s="64"/>
      <c r="Q26" s="65">
        <f>P26/1.98</f>
        <v>0</v>
      </c>
    </row>
    <row r="27" spans="2:18" ht="22.05" customHeight="1" x14ac:dyDescent="0.7">
      <c r="B27" s="107" t="s">
        <v>31</v>
      </c>
      <c r="C27" s="107"/>
      <c r="D27" s="57"/>
      <c r="E27" s="23"/>
      <c r="F27" s="69"/>
      <c r="G27" s="69"/>
      <c r="H27" s="69"/>
      <c r="I27" s="23"/>
      <c r="J27" s="23"/>
      <c r="K27" s="104" t="s">
        <v>106</v>
      </c>
      <c r="L27" s="102" t="s">
        <v>33</v>
      </c>
      <c r="M27" s="93" t="s">
        <v>98</v>
      </c>
      <c r="N27" s="23"/>
      <c r="O27" s="66"/>
      <c r="P27" s="67"/>
      <c r="Q27" s="68">
        <f>P27/1.98</f>
        <v>0</v>
      </c>
    </row>
    <row r="28" spans="2:18" ht="22.05" customHeight="1" x14ac:dyDescent="0.7">
      <c r="B28" s="23"/>
      <c r="C28" s="23"/>
      <c r="D28" s="23"/>
      <c r="E28" s="23"/>
      <c r="F28" s="69"/>
      <c r="G28" s="69"/>
      <c r="H28" s="69"/>
      <c r="I28" s="23"/>
      <c r="J28" s="23"/>
      <c r="K28" s="99"/>
      <c r="L28" s="103"/>
      <c r="M28" s="94"/>
      <c r="N28" s="23"/>
      <c r="O28" s="23"/>
      <c r="P28" s="23"/>
      <c r="Q28" s="23"/>
    </row>
    <row r="29" spans="2:18" ht="22.05" customHeight="1" x14ac:dyDescent="0.7">
      <c r="B29" s="23"/>
      <c r="C29" s="23"/>
      <c r="D29" s="23"/>
      <c r="E29" s="23"/>
      <c r="F29" s="50" t="s">
        <v>40</v>
      </c>
      <c r="G29" s="23"/>
      <c r="H29" s="23"/>
      <c r="I29" s="23"/>
      <c r="J29" s="23"/>
      <c r="K29" s="58"/>
      <c r="L29" s="59"/>
      <c r="M29" s="60">
        <f>L29/3.3</f>
        <v>0</v>
      </c>
      <c r="N29" s="23"/>
      <c r="O29" s="95" t="s">
        <v>35</v>
      </c>
      <c r="P29" s="93" t="s">
        <v>33</v>
      </c>
      <c r="Q29" s="93" t="s">
        <v>98</v>
      </c>
    </row>
    <row r="30" spans="2:18" ht="22.05" customHeight="1" x14ac:dyDescent="0.7">
      <c r="B30" s="23"/>
      <c r="C30" s="23"/>
      <c r="D30" s="23"/>
      <c r="E30" s="23"/>
      <c r="F30" s="95" t="s">
        <v>99</v>
      </c>
      <c r="G30" s="95"/>
      <c r="H30" s="56" t="s">
        <v>100</v>
      </c>
      <c r="I30" s="70"/>
      <c r="J30" s="23"/>
      <c r="K30" s="63"/>
      <c r="L30" s="64"/>
      <c r="M30" s="65">
        <f>L30/3.3</f>
        <v>0</v>
      </c>
      <c r="N30" s="23"/>
      <c r="O30" s="96"/>
      <c r="P30" s="93"/>
      <c r="Q30" s="94"/>
    </row>
    <row r="31" spans="2:18" ht="22.05" customHeight="1" x14ac:dyDescent="0.7">
      <c r="B31" s="23"/>
      <c r="C31" s="23"/>
      <c r="D31" s="23"/>
      <c r="E31" s="23"/>
      <c r="F31" s="97"/>
      <c r="G31" s="97"/>
      <c r="H31" s="72"/>
      <c r="I31" s="70"/>
      <c r="J31" s="23"/>
      <c r="K31" s="66"/>
      <c r="L31" s="67"/>
      <c r="M31" s="68">
        <f>L31/3.3</f>
        <v>0</v>
      </c>
      <c r="N31" s="23"/>
      <c r="O31" s="58"/>
      <c r="P31" s="59"/>
      <c r="Q31" s="60">
        <f>P31/1.98</f>
        <v>0</v>
      </c>
    </row>
    <row r="32" spans="2:18" ht="22.05" customHeight="1" x14ac:dyDescent="0.7">
      <c r="B32" s="23"/>
      <c r="C32" s="23"/>
      <c r="D32" s="23"/>
      <c r="E32" s="23"/>
      <c r="F32" s="97"/>
      <c r="G32" s="97"/>
      <c r="H32" s="37"/>
      <c r="I32" s="49"/>
      <c r="J32" s="23"/>
      <c r="K32" s="23"/>
      <c r="L32" s="23"/>
      <c r="M32" s="23"/>
      <c r="N32" s="23"/>
      <c r="O32" s="63"/>
      <c r="P32" s="64"/>
      <c r="Q32" s="65">
        <f>P32/1.98</f>
        <v>0</v>
      </c>
    </row>
    <row r="33" spans="2:17" ht="22.05" customHeight="1" x14ac:dyDescent="0.7">
      <c r="B33" s="23"/>
      <c r="C33" s="23"/>
      <c r="D33" s="23"/>
      <c r="E33" s="23"/>
      <c r="F33" s="97"/>
      <c r="G33" s="97"/>
      <c r="H33" s="71"/>
      <c r="I33" s="23"/>
      <c r="J33" s="23"/>
      <c r="K33" s="105" t="s">
        <v>105</v>
      </c>
      <c r="L33" s="102" t="s">
        <v>33</v>
      </c>
      <c r="M33" s="93" t="s">
        <v>98</v>
      </c>
      <c r="N33" s="23"/>
      <c r="O33" s="63"/>
      <c r="P33" s="64"/>
      <c r="Q33" s="65">
        <f>P33/1.98</f>
        <v>0</v>
      </c>
    </row>
    <row r="34" spans="2:17" ht="22.05" customHeight="1" thickBot="1" x14ac:dyDescent="0.75">
      <c r="B34" s="23"/>
      <c r="C34" s="23"/>
      <c r="D34" s="23"/>
      <c r="E34" s="23"/>
      <c r="F34" s="98"/>
      <c r="G34" s="98"/>
      <c r="H34" s="73"/>
      <c r="I34" s="23"/>
      <c r="J34" s="23"/>
      <c r="K34" s="106"/>
      <c r="L34" s="103"/>
      <c r="M34" s="94"/>
      <c r="N34" s="23"/>
      <c r="O34" s="63"/>
      <c r="P34" s="64"/>
      <c r="Q34" s="65">
        <f>P34/1.98</f>
        <v>0</v>
      </c>
    </row>
    <row r="35" spans="2:17" ht="22.05" customHeight="1" thickTop="1" x14ac:dyDescent="0.7">
      <c r="B35" s="23"/>
      <c r="C35" s="23"/>
      <c r="D35" s="23"/>
      <c r="E35" s="23"/>
      <c r="F35" s="99" t="s">
        <v>11</v>
      </c>
      <c r="G35" s="99"/>
      <c r="H35" s="74">
        <f>SUM(H31:H34)</f>
        <v>0</v>
      </c>
      <c r="I35" s="23"/>
      <c r="J35" s="23"/>
      <c r="K35" s="58"/>
      <c r="L35" s="59"/>
      <c r="M35" s="60">
        <f>L35/1.98</f>
        <v>0</v>
      </c>
      <c r="N35" s="23"/>
      <c r="O35" s="66"/>
      <c r="P35" s="67"/>
      <c r="Q35" s="68">
        <f>P35/1.98</f>
        <v>0</v>
      </c>
    </row>
    <row r="36" spans="2:17" ht="22.05" customHeight="1" x14ac:dyDescent="0.7">
      <c r="B36" s="23"/>
      <c r="C36" s="23"/>
      <c r="D36" s="23"/>
      <c r="E36" s="23"/>
      <c r="F36" s="100" t="s">
        <v>41</v>
      </c>
      <c r="G36" s="102" t="s">
        <v>42</v>
      </c>
      <c r="H36" s="104" t="s">
        <v>24</v>
      </c>
      <c r="I36" s="23"/>
      <c r="J36" s="23"/>
      <c r="K36" s="63"/>
      <c r="L36" s="64"/>
      <c r="M36" s="65">
        <f>L36/1.98</f>
        <v>0</v>
      </c>
      <c r="N36" s="23"/>
      <c r="O36" s="23"/>
      <c r="P36" s="23"/>
      <c r="Q36" s="23"/>
    </row>
    <row r="37" spans="2:17" ht="22.05" customHeight="1" x14ac:dyDescent="0.7">
      <c r="B37" s="23"/>
      <c r="C37" s="23"/>
      <c r="D37" s="23"/>
      <c r="E37" s="23"/>
      <c r="F37" s="101"/>
      <c r="G37" s="103"/>
      <c r="H37" s="99"/>
      <c r="I37" s="23"/>
      <c r="J37" s="23"/>
      <c r="K37" s="63"/>
      <c r="L37" s="64"/>
      <c r="M37" s="65">
        <f>L37/1.98</f>
        <v>0</v>
      </c>
      <c r="N37" s="23"/>
      <c r="O37" s="95" t="s">
        <v>37</v>
      </c>
      <c r="P37" s="93" t="s">
        <v>33</v>
      </c>
      <c r="Q37" s="93" t="s">
        <v>98</v>
      </c>
    </row>
    <row r="38" spans="2:17" ht="22.05" customHeight="1" x14ac:dyDescent="0.7">
      <c r="B38" s="23"/>
      <c r="C38" s="23"/>
      <c r="D38" s="23"/>
      <c r="E38" s="23"/>
      <c r="F38" s="62">
        <f>H35</f>
        <v>0</v>
      </c>
      <c r="G38" s="62">
        <f>H39+H40</f>
        <v>300</v>
      </c>
      <c r="H38" s="39" t="str">
        <f>IF(F38&gt;=H39,"〇","✕")</f>
        <v>〇</v>
      </c>
      <c r="I38" s="23"/>
      <c r="J38" s="23"/>
      <c r="K38" s="66"/>
      <c r="L38" s="67"/>
      <c r="M38" s="68">
        <f>L38/1.98</f>
        <v>0</v>
      </c>
      <c r="N38" s="23"/>
      <c r="O38" s="96"/>
      <c r="P38" s="93"/>
      <c r="Q38" s="94"/>
    </row>
    <row r="39" spans="2:17" ht="22.05" customHeight="1" x14ac:dyDescent="0.7">
      <c r="B39" s="23"/>
      <c r="C39" s="23"/>
      <c r="D39" s="23"/>
      <c r="E39" s="23"/>
      <c r="F39" s="91" t="s">
        <v>101</v>
      </c>
      <c r="G39" s="91"/>
      <c r="H39" s="36">
        <f>3.3*SUM(E13:E17)</f>
        <v>0</v>
      </c>
      <c r="I39" s="23"/>
      <c r="J39" s="23"/>
      <c r="K39" s="23"/>
      <c r="L39" s="23"/>
      <c r="M39" s="23"/>
      <c r="N39" s="23"/>
      <c r="O39" s="58"/>
      <c r="P39" s="59"/>
      <c r="Q39" s="60">
        <f>P39/1.98</f>
        <v>0</v>
      </c>
    </row>
    <row r="40" spans="2:17" ht="22.05" customHeight="1" x14ac:dyDescent="0.7">
      <c r="B40" s="23"/>
      <c r="C40" s="23"/>
      <c r="D40" s="23"/>
      <c r="E40" s="23"/>
      <c r="F40" s="91" t="s">
        <v>102</v>
      </c>
      <c r="G40" s="91"/>
      <c r="H40" s="36">
        <f>IF(F18&lt;=2,330+30*(F18-1),400+80*(F18-3))</f>
        <v>300</v>
      </c>
      <c r="I40" s="23"/>
      <c r="J40" s="23"/>
      <c r="K40" s="100" t="s">
        <v>34</v>
      </c>
      <c r="L40" s="93" t="s">
        <v>33</v>
      </c>
      <c r="M40" s="93" t="s">
        <v>98</v>
      </c>
      <c r="N40" s="23"/>
      <c r="O40" s="63"/>
      <c r="P40" s="64"/>
      <c r="Q40" s="65">
        <f>P40/1.98</f>
        <v>0</v>
      </c>
    </row>
    <row r="41" spans="2:17" ht="22.05" customHeight="1" x14ac:dyDescent="0.7">
      <c r="B41" s="23"/>
      <c r="C41" s="23"/>
      <c r="D41" s="23"/>
      <c r="E41" s="23"/>
      <c r="F41" s="92" t="str">
        <f>IF(F38&lt;G38,"※ 既存施設が認定を受ける場合、
　必要面積①を満たす場合は、
　必要面積➁を満たすことを要しない。","")</f>
        <v>※ 既存施設が認定を受ける場合、
　必要面積①を満たす場合は、
　必要面積➁を満たすことを要しない。</v>
      </c>
      <c r="G41" s="92"/>
      <c r="H41" s="92"/>
      <c r="I41" s="92"/>
      <c r="J41" s="23"/>
      <c r="K41" s="101"/>
      <c r="L41" s="93"/>
      <c r="M41" s="94"/>
      <c r="N41" s="23"/>
      <c r="O41" s="63"/>
      <c r="P41" s="64"/>
      <c r="Q41" s="65">
        <f>P41/1.98</f>
        <v>0</v>
      </c>
    </row>
    <row r="42" spans="2:17" ht="22.05" customHeight="1" x14ac:dyDescent="0.7">
      <c r="B42" s="23"/>
      <c r="C42" s="23"/>
      <c r="D42" s="23"/>
      <c r="E42" s="23"/>
      <c r="F42" s="92"/>
      <c r="G42" s="92"/>
      <c r="H42" s="92"/>
      <c r="I42" s="92"/>
      <c r="J42" s="23"/>
      <c r="K42" s="58"/>
      <c r="L42" s="59"/>
      <c r="M42" s="60">
        <f>L42/1.98</f>
        <v>0</v>
      </c>
      <c r="N42" s="23"/>
      <c r="O42" s="63"/>
      <c r="P42" s="64"/>
      <c r="Q42" s="65">
        <f>P42/1.98</f>
        <v>0</v>
      </c>
    </row>
    <row r="43" spans="2:17" ht="22.05" customHeight="1" x14ac:dyDescent="0.7">
      <c r="B43" s="23"/>
      <c r="C43" s="23"/>
      <c r="D43" s="23"/>
      <c r="E43" s="23"/>
      <c r="F43" s="92"/>
      <c r="G43" s="92"/>
      <c r="H43" s="92"/>
      <c r="I43" s="92"/>
      <c r="J43" s="23"/>
      <c r="K43" s="63"/>
      <c r="L43" s="64"/>
      <c r="M43" s="65">
        <f>L43/1.98</f>
        <v>0</v>
      </c>
      <c r="N43" s="23"/>
      <c r="O43" s="66"/>
      <c r="P43" s="67"/>
      <c r="Q43" s="68">
        <f>P43/1.98</f>
        <v>0</v>
      </c>
    </row>
    <row r="44" spans="2:17" ht="22.05" customHeight="1" x14ac:dyDescent="0.7">
      <c r="B44" s="23"/>
      <c r="C44" s="23"/>
      <c r="D44" s="23"/>
      <c r="E44" s="23"/>
      <c r="F44" s="23"/>
      <c r="G44" s="23"/>
      <c r="H44" s="23"/>
      <c r="I44" s="23"/>
      <c r="J44" s="23"/>
      <c r="K44" s="63"/>
      <c r="L44" s="64"/>
      <c r="M44" s="65">
        <f>L44/1.98</f>
        <v>0</v>
      </c>
      <c r="N44" s="23"/>
      <c r="O44" s="23"/>
      <c r="P44" s="23"/>
      <c r="Q44" s="23"/>
    </row>
    <row r="45" spans="2:17" ht="22.05" customHeight="1" x14ac:dyDescent="0.7">
      <c r="B45" s="23"/>
      <c r="C45" s="23"/>
      <c r="D45" s="23"/>
      <c r="E45" s="23"/>
      <c r="F45" s="23"/>
      <c r="G45" s="23"/>
      <c r="H45" s="23"/>
      <c r="I45" s="23"/>
      <c r="J45" s="23"/>
      <c r="K45" s="63"/>
      <c r="L45" s="64"/>
      <c r="M45" s="65">
        <f>L45/1.98</f>
        <v>0</v>
      </c>
      <c r="N45" s="23"/>
      <c r="O45" s="96" t="s">
        <v>43</v>
      </c>
      <c r="P45" s="93" t="s">
        <v>33</v>
      </c>
      <c r="Q45" s="93" t="s">
        <v>98</v>
      </c>
    </row>
    <row r="46" spans="2:17" ht="22.05" customHeight="1" x14ac:dyDescent="0.7">
      <c r="B46" s="23"/>
      <c r="C46" s="23"/>
      <c r="D46" s="23"/>
      <c r="E46" s="23"/>
      <c r="F46" s="23"/>
      <c r="G46" s="23"/>
      <c r="H46" s="23"/>
      <c r="I46" s="23"/>
      <c r="J46" s="23"/>
      <c r="K46" s="66"/>
      <c r="L46" s="67"/>
      <c r="M46" s="68">
        <f>L46/1.98</f>
        <v>0</v>
      </c>
      <c r="N46" s="23"/>
      <c r="O46" s="96"/>
      <c r="P46" s="93"/>
      <c r="Q46" s="94"/>
    </row>
    <row r="47" spans="2:17" ht="22.05" customHeight="1" x14ac:dyDescent="0.7">
      <c r="B47" s="23"/>
      <c r="C47" s="23"/>
      <c r="D47" s="23"/>
      <c r="E47" s="23"/>
      <c r="F47" s="23"/>
      <c r="G47" s="23"/>
      <c r="H47" s="23"/>
      <c r="I47" s="23"/>
      <c r="J47" s="23"/>
      <c r="K47" s="23"/>
      <c r="L47" s="23"/>
      <c r="M47" s="23"/>
      <c r="N47" s="23"/>
      <c r="O47" s="58"/>
      <c r="P47" s="59"/>
      <c r="Q47" s="60">
        <f>P47/1.98</f>
        <v>0</v>
      </c>
    </row>
    <row r="48" spans="2:17" ht="22.05" customHeight="1" x14ac:dyDescent="0.7">
      <c r="B48" s="23"/>
      <c r="C48" s="23"/>
      <c r="D48" s="23"/>
      <c r="E48" s="23"/>
      <c r="F48" s="23"/>
      <c r="G48" s="23"/>
      <c r="H48" s="23"/>
      <c r="I48" s="23"/>
      <c r="J48" s="23"/>
      <c r="K48" s="23"/>
      <c r="L48" s="23"/>
      <c r="M48" s="23"/>
      <c r="N48" s="23"/>
      <c r="O48" s="75"/>
      <c r="P48" s="76"/>
      <c r="Q48" s="77">
        <f>P48/1.98</f>
        <v>0</v>
      </c>
    </row>
  </sheetData>
  <sheetProtection sheet="1" objects="1" scenarios="1" selectLockedCells="1"/>
  <mergeCells count="82">
    <mergeCell ref="B3:C4"/>
    <mergeCell ref="D3:I3"/>
    <mergeCell ref="J3:K4"/>
    <mergeCell ref="L3:Q3"/>
    <mergeCell ref="D4:I4"/>
    <mergeCell ref="L4:Q4"/>
    <mergeCell ref="B5:C5"/>
    <mergeCell ref="D5:I5"/>
    <mergeCell ref="J5:K5"/>
    <mergeCell ref="L5:Q5"/>
    <mergeCell ref="B8:E8"/>
    <mergeCell ref="F8:H8"/>
    <mergeCell ref="I8:K8"/>
    <mergeCell ref="L8:N8"/>
    <mergeCell ref="B9:B10"/>
    <mergeCell ref="H9:H10"/>
    <mergeCell ref="K9:K10"/>
    <mergeCell ref="N9:N10"/>
    <mergeCell ref="F10:G10"/>
    <mergeCell ref="I10:J10"/>
    <mergeCell ref="L10:M10"/>
    <mergeCell ref="D11:D13"/>
    <mergeCell ref="F11:F13"/>
    <mergeCell ref="G11:G13"/>
    <mergeCell ref="H11:H13"/>
    <mergeCell ref="I12:I13"/>
    <mergeCell ref="I16:I17"/>
    <mergeCell ref="J16:J17"/>
    <mergeCell ref="K16:K17"/>
    <mergeCell ref="K21:K22"/>
    <mergeCell ref="J12:J13"/>
    <mergeCell ref="K12:K13"/>
    <mergeCell ref="I14:I15"/>
    <mergeCell ref="J14:J15"/>
    <mergeCell ref="K14:K15"/>
    <mergeCell ref="L21:L22"/>
    <mergeCell ref="M21:M22"/>
    <mergeCell ref="O21:O22"/>
    <mergeCell ref="P21:P22"/>
    <mergeCell ref="Q21:Q22"/>
    <mergeCell ref="B22:C22"/>
    <mergeCell ref="F22:F23"/>
    <mergeCell ref="G22:G23"/>
    <mergeCell ref="H22:H23"/>
    <mergeCell ref="B21:C21"/>
    <mergeCell ref="F21:G21"/>
    <mergeCell ref="B23:C23"/>
    <mergeCell ref="O29:O30"/>
    <mergeCell ref="P29:P30"/>
    <mergeCell ref="Q29:Q30"/>
    <mergeCell ref="B24:C24"/>
    <mergeCell ref="K27:K28"/>
    <mergeCell ref="L27:L28"/>
    <mergeCell ref="M27:M28"/>
    <mergeCell ref="B27:C27"/>
    <mergeCell ref="K33:K34"/>
    <mergeCell ref="L33:L34"/>
    <mergeCell ref="M33:M34"/>
    <mergeCell ref="B25:C25"/>
    <mergeCell ref="B26:C26"/>
    <mergeCell ref="Q45:Q46"/>
    <mergeCell ref="K40:K41"/>
    <mergeCell ref="L40:L41"/>
    <mergeCell ref="M40:M41"/>
    <mergeCell ref="O45:O46"/>
    <mergeCell ref="P45:P46"/>
    <mergeCell ref="F39:G39"/>
    <mergeCell ref="F40:G40"/>
    <mergeCell ref="F41:I43"/>
    <mergeCell ref="F25:I26"/>
    <mergeCell ref="Q37:Q38"/>
    <mergeCell ref="O37:O38"/>
    <mergeCell ref="P37:P38"/>
    <mergeCell ref="F30:G30"/>
    <mergeCell ref="F31:G31"/>
    <mergeCell ref="F32:G32"/>
    <mergeCell ref="F33:G33"/>
    <mergeCell ref="F34:G34"/>
    <mergeCell ref="F35:G35"/>
    <mergeCell ref="F36:F37"/>
    <mergeCell ref="G36:G37"/>
    <mergeCell ref="H36:H37"/>
  </mergeCells>
  <phoneticPr fontId="2"/>
  <conditionalFormatting sqref="D22">
    <cfRule type="expression" dxfId="27" priority="14">
      <formula>$D$22="✕"</formula>
    </cfRule>
  </conditionalFormatting>
  <conditionalFormatting sqref="D23">
    <cfRule type="expression" dxfId="26" priority="13">
      <formula>$D$23="✕"</formula>
    </cfRule>
  </conditionalFormatting>
  <conditionalFormatting sqref="D24">
    <cfRule type="expression" dxfId="25" priority="12">
      <formula>$D$24="✕"</formula>
    </cfRule>
  </conditionalFormatting>
  <conditionalFormatting sqref="D25">
    <cfRule type="expression" dxfId="24" priority="11">
      <formula>$D$25="✕"</formula>
    </cfRule>
  </conditionalFormatting>
  <conditionalFormatting sqref="D26">
    <cfRule type="expression" dxfId="23" priority="10">
      <formula>$D$26="✕"</formula>
    </cfRule>
  </conditionalFormatting>
  <conditionalFormatting sqref="D27">
    <cfRule type="expression" dxfId="22" priority="9">
      <formula>$D$27="✕"</formula>
    </cfRule>
  </conditionalFormatting>
  <conditionalFormatting sqref="H14">
    <cfRule type="expression" dxfId="21" priority="35">
      <formula>$H$14="✕"</formula>
    </cfRule>
  </conditionalFormatting>
  <conditionalFormatting sqref="H15">
    <cfRule type="expression" dxfId="20" priority="34">
      <formula>$H$15="✕"</formula>
    </cfRule>
  </conditionalFormatting>
  <conditionalFormatting sqref="H16">
    <cfRule type="expression" dxfId="19" priority="33">
      <formula>$H$16="✕"</formula>
    </cfRule>
  </conditionalFormatting>
  <conditionalFormatting sqref="H17">
    <cfRule type="expression" dxfId="18" priority="32">
      <formula>$H$17="✕"</formula>
    </cfRule>
  </conditionalFormatting>
  <conditionalFormatting sqref="H24">
    <cfRule type="expression" dxfId="17" priority="15">
      <formula>$H$24="✕"</formula>
    </cfRule>
  </conditionalFormatting>
  <conditionalFormatting sqref="H38">
    <cfRule type="expression" dxfId="16" priority="2">
      <formula>$H$31="✕"</formula>
    </cfRule>
  </conditionalFormatting>
  <conditionalFormatting sqref="K11">
    <cfRule type="expression" dxfId="15" priority="31">
      <formula>$K$11="✕"</formula>
    </cfRule>
  </conditionalFormatting>
  <conditionalFormatting sqref="K12:K13">
    <cfRule type="expression" dxfId="14" priority="30">
      <formula>$K$12="✕"</formula>
    </cfRule>
  </conditionalFormatting>
  <conditionalFormatting sqref="K14:K15">
    <cfRule type="expression" dxfId="13" priority="29">
      <formula>$K$14="✕"</formula>
    </cfRule>
  </conditionalFormatting>
  <conditionalFormatting sqref="K16:K17">
    <cfRule type="expression" dxfId="12" priority="28">
      <formula>$K$16="✕"</formula>
    </cfRule>
  </conditionalFormatting>
  <conditionalFormatting sqref="N11">
    <cfRule type="expression" dxfId="11" priority="23">
      <formula>$N$11="✕"</formula>
    </cfRule>
  </conditionalFormatting>
  <conditionalFormatting sqref="N12">
    <cfRule type="expression" dxfId="10" priority="22">
      <formula>$N$12="✕"</formula>
    </cfRule>
  </conditionalFormatting>
  <conditionalFormatting sqref="N13">
    <cfRule type="expression" dxfId="9" priority="21">
      <formula>$N$13="✕"</formula>
    </cfRule>
  </conditionalFormatting>
  <conditionalFormatting sqref="N14">
    <cfRule type="expression" dxfId="8" priority="20">
      <formula>$N$14="✕"</formula>
    </cfRule>
  </conditionalFormatting>
  <conditionalFormatting sqref="N15">
    <cfRule type="expression" dxfId="7" priority="19">
      <formula>$N$15="✕"</formula>
    </cfRule>
  </conditionalFormatting>
  <conditionalFormatting sqref="N16">
    <cfRule type="expression" dxfId="6" priority="18">
      <formula>$N$16="✕"</formula>
    </cfRule>
  </conditionalFormatting>
  <conditionalFormatting sqref="N17">
    <cfRule type="expression" dxfId="5" priority="17">
      <formula>$N$17="✕"</formula>
    </cfRule>
  </conditionalFormatting>
  <dataValidations count="1">
    <dataValidation type="list" allowBlank="1" showInputMessage="1" showErrorMessage="1" sqref="D22:D27" xr:uid="{6E663594-CCB2-4537-A1A1-C8C1CB8BFCC9}">
      <formula1>"〇,✕"</formula1>
    </dataValidation>
  </dataValidations>
  <printOptions horizontalCentered="1"/>
  <pageMargins left="0.9055118110236221" right="0.9055118110236221" top="0.74803149606299213" bottom="0.74803149606299213" header="0.31496062992125984" footer="0.31496062992125984"/>
  <pageSetup paperSize="9" scale="61" orientation="portrait" r:id="rId1"/>
  <headerFooter>
    <oddHeader>&amp;L&amp;"ＭＳ ゴシック,標準"様式第６－４号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6BEEE-C1EE-441E-ADC3-090BD5E9B6FF}">
  <sheetPr>
    <pageSetUpPr fitToPage="1"/>
  </sheetPr>
  <dimension ref="B1:Q69"/>
  <sheetViews>
    <sheetView view="pageBreakPreview" zoomScaleNormal="100" zoomScaleSheetLayoutView="100" workbookViewId="0">
      <selection activeCell="C4" sqref="C4"/>
    </sheetView>
  </sheetViews>
  <sheetFormatPr defaultColWidth="7.5625" defaultRowHeight="21.4" customHeight="1" x14ac:dyDescent="0.7"/>
  <cols>
    <col min="2" max="2" width="3.5625" customWidth="1"/>
    <col min="3" max="3" width="10.5625" customWidth="1"/>
    <col min="4" max="4" width="4.5625" customWidth="1"/>
    <col min="5" max="11" width="8.0625" customWidth="1"/>
    <col min="12" max="13" width="5.5625" customWidth="1"/>
  </cols>
  <sheetData>
    <row r="1" spans="2:17" ht="21.4" customHeight="1" x14ac:dyDescent="0.7">
      <c r="B1" s="27" t="s">
        <v>45</v>
      </c>
      <c r="C1" s="27"/>
      <c r="D1" s="78"/>
      <c r="E1" s="78"/>
      <c r="F1" s="78"/>
      <c r="G1" s="78"/>
      <c r="H1" s="78"/>
      <c r="I1" s="78"/>
      <c r="J1" s="78"/>
      <c r="K1" s="78"/>
      <c r="L1" s="78"/>
      <c r="M1" s="78"/>
      <c r="N1" s="78"/>
      <c r="O1" s="78"/>
      <c r="P1" s="78"/>
      <c r="Q1" s="78"/>
    </row>
    <row r="2" spans="2:17" ht="15.4" customHeight="1" x14ac:dyDescent="0.7">
      <c r="B2" s="150" t="s">
        <v>48</v>
      </c>
      <c r="C2" s="96" t="s">
        <v>49</v>
      </c>
      <c r="D2" s="96" t="s">
        <v>47</v>
      </c>
      <c r="E2" s="96"/>
      <c r="F2" s="96" t="s">
        <v>50</v>
      </c>
      <c r="G2" s="96" t="s">
        <v>51</v>
      </c>
      <c r="H2" s="95" t="s">
        <v>56</v>
      </c>
      <c r="I2" s="96" t="s">
        <v>52</v>
      </c>
      <c r="J2" s="96"/>
      <c r="K2" s="96"/>
      <c r="L2" s="96" t="s">
        <v>55</v>
      </c>
      <c r="M2" s="96"/>
      <c r="N2" s="95" t="s">
        <v>80</v>
      </c>
      <c r="O2" s="96"/>
      <c r="P2" s="96"/>
      <c r="Q2" s="96"/>
    </row>
    <row r="3" spans="2:17" ht="21.4" customHeight="1" x14ac:dyDescent="0.7">
      <c r="B3" s="150"/>
      <c r="C3" s="96"/>
      <c r="D3" s="96"/>
      <c r="E3" s="96"/>
      <c r="F3" s="96"/>
      <c r="G3" s="96"/>
      <c r="H3" s="96"/>
      <c r="I3" s="55" t="s">
        <v>46</v>
      </c>
      <c r="J3" s="55" t="s">
        <v>53</v>
      </c>
      <c r="K3" s="55" t="s">
        <v>54</v>
      </c>
      <c r="L3" s="96"/>
      <c r="M3" s="96"/>
      <c r="N3" s="96"/>
      <c r="O3" s="96"/>
      <c r="P3" s="96"/>
      <c r="Q3" s="96"/>
    </row>
    <row r="4" spans="2:17" ht="21.4" customHeight="1" x14ac:dyDescent="0.7">
      <c r="B4" s="79">
        <v>1</v>
      </c>
      <c r="C4" s="71"/>
      <c r="D4" s="151"/>
      <c r="E4" s="151"/>
      <c r="F4" s="71"/>
      <c r="G4" s="71"/>
      <c r="H4" s="80"/>
      <c r="I4" s="80"/>
      <c r="J4" s="80"/>
      <c r="K4" s="80"/>
      <c r="L4" s="97"/>
      <c r="M4" s="97"/>
      <c r="N4" s="97"/>
      <c r="O4" s="97"/>
      <c r="P4" s="97"/>
      <c r="Q4" s="97"/>
    </row>
    <row r="5" spans="2:17" ht="21.4" customHeight="1" x14ac:dyDescent="0.7">
      <c r="B5" s="79">
        <v>2</v>
      </c>
      <c r="C5" s="71"/>
      <c r="D5" s="151"/>
      <c r="E5" s="151"/>
      <c r="F5" s="71"/>
      <c r="G5" s="71"/>
      <c r="H5" s="80"/>
      <c r="I5" s="80"/>
      <c r="J5" s="80"/>
      <c r="K5" s="80"/>
      <c r="L5" s="97"/>
      <c r="M5" s="97"/>
      <c r="N5" s="97"/>
      <c r="O5" s="97"/>
      <c r="P5" s="97"/>
      <c r="Q5" s="97"/>
    </row>
    <row r="6" spans="2:17" ht="21.4" customHeight="1" x14ac:dyDescent="0.7">
      <c r="B6" s="79">
        <v>3</v>
      </c>
      <c r="C6" s="71"/>
      <c r="D6" s="151"/>
      <c r="E6" s="151"/>
      <c r="F6" s="71"/>
      <c r="G6" s="71"/>
      <c r="H6" s="80"/>
      <c r="I6" s="80"/>
      <c r="J6" s="80"/>
      <c r="K6" s="80"/>
      <c r="L6" s="97"/>
      <c r="M6" s="97"/>
      <c r="N6" s="97"/>
      <c r="O6" s="97"/>
      <c r="P6" s="97"/>
      <c r="Q6" s="97"/>
    </row>
    <row r="7" spans="2:17" ht="21.4" customHeight="1" x14ac:dyDescent="0.7">
      <c r="B7" s="79">
        <v>4</v>
      </c>
      <c r="C7" s="71"/>
      <c r="D7" s="151"/>
      <c r="E7" s="151"/>
      <c r="F7" s="71"/>
      <c r="G7" s="71"/>
      <c r="H7" s="80"/>
      <c r="I7" s="80"/>
      <c r="J7" s="80"/>
      <c r="K7" s="80"/>
      <c r="L7" s="97"/>
      <c r="M7" s="97"/>
      <c r="N7" s="97"/>
      <c r="O7" s="97"/>
      <c r="P7" s="97"/>
      <c r="Q7" s="97"/>
    </row>
    <row r="8" spans="2:17" ht="21.4" customHeight="1" x14ac:dyDescent="0.7">
      <c r="B8" s="79">
        <v>5</v>
      </c>
      <c r="C8" s="71"/>
      <c r="D8" s="151"/>
      <c r="E8" s="151"/>
      <c r="F8" s="71"/>
      <c r="G8" s="71"/>
      <c r="H8" s="80"/>
      <c r="I8" s="80"/>
      <c r="J8" s="80"/>
      <c r="K8" s="80"/>
      <c r="L8" s="97"/>
      <c r="M8" s="97"/>
      <c r="N8" s="97"/>
      <c r="O8" s="97"/>
      <c r="P8" s="97"/>
      <c r="Q8" s="97"/>
    </row>
    <row r="9" spans="2:17" ht="21.4" customHeight="1" x14ac:dyDescent="0.7">
      <c r="B9" s="79">
        <v>6</v>
      </c>
      <c r="C9" s="71"/>
      <c r="D9" s="151"/>
      <c r="E9" s="151"/>
      <c r="F9" s="71"/>
      <c r="G9" s="71"/>
      <c r="H9" s="80"/>
      <c r="I9" s="80"/>
      <c r="J9" s="80"/>
      <c r="K9" s="80"/>
      <c r="L9" s="97"/>
      <c r="M9" s="97"/>
      <c r="N9" s="97"/>
      <c r="O9" s="97"/>
      <c r="P9" s="97"/>
      <c r="Q9" s="97"/>
    </row>
    <row r="10" spans="2:17" ht="21.4" customHeight="1" x14ac:dyDescent="0.7">
      <c r="B10" s="79">
        <v>7</v>
      </c>
      <c r="C10" s="71"/>
      <c r="D10" s="151"/>
      <c r="E10" s="151"/>
      <c r="F10" s="71"/>
      <c r="G10" s="71"/>
      <c r="H10" s="80"/>
      <c r="I10" s="80"/>
      <c r="J10" s="80"/>
      <c r="K10" s="80"/>
      <c r="L10" s="97"/>
      <c r="M10" s="97"/>
      <c r="N10" s="97"/>
      <c r="O10" s="97"/>
      <c r="P10" s="97"/>
      <c r="Q10" s="97"/>
    </row>
    <row r="11" spans="2:17" ht="21.4" customHeight="1" x14ac:dyDescent="0.7">
      <c r="B11" s="79">
        <v>8</v>
      </c>
      <c r="C11" s="71"/>
      <c r="D11" s="151"/>
      <c r="E11" s="151"/>
      <c r="F11" s="71"/>
      <c r="G11" s="71"/>
      <c r="H11" s="80"/>
      <c r="I11" s="80"/>
      <c r="J11" s="80"/>
      <c r="K11" s="80"/>
      <c r="L11" s="97"/>
      <c r="M11" s="97"/>
      <c r="N11" s="97"/>
      <c r="O11" s="97"/>
      <c r="P11" s="97"/>
      <c r="Q11" s="97"/>
    </row>
    <row r="12" spans="2:17" ht="21.4" customHeight="1" x14ac:dyDescent="0.7">
      <c r="B12" s="79">
        <v>9</v>
      </c>
      <c r="C12" s="71"/>
      <c r="D12" s="151"/>
      <c r="E12" s="151"/>
      <c r="F12" s="71"/>
      <c r="G12" s="71"/>
      <c r="H12" s="80"/>
      <c r="I12" s="80"/>
      <c r="J12" s="80"/>
      <c r="K12" s="80"/>
      <c r="L12" s="97"/>
      <c r="M12" s="97"/>
      <c r="N12" s="97"/>
      <c r="O12" s="97"/>
      <c r="P12" s="97"/>
      <c r="Q12" s="97"/>
    </row>
    <row r="13" spans="2:17" ht="21.4" customHeight="1" x14ac:dyDescent="0.7">
      <c r="B13" s="79">
        <v>10</v>
      </c>
      <c r="C13" s="71"/>
      <c r="D13" s="151"/>
      <c r="E13" s="151"/>
      <c r="F13" s="71"/>
      <c r="G13" s="71"/>
      <c r="H13" s="80"/>
      <c r="I13" s="80"/>
      <c r="J13" s="80"/>
      <c r="K13" s="80"/>
      <c r="L13" s="97"/>
      <c r="M13" s="97"/>
      <c r="N13" s="97"/>
      <c r="O13" s="97"/>
      <c r="P13" s="97"/>
      <c r="Q13" s="97"/>
    </row>
    <row r="14" spans="2:17" ht="21.4" customHeight="1" x14ac:dyDescent="0.7">
      <c r="B14" s="79">
        <v>11</v>
      </c>
      <c r="C14" s="71"/>
      <c r="D14" s="151"/>
      <c r="E14" s="151"/>
      <c r="F14" s="71"/>
      <c r="G14" s="71"/>
      <c r="H14" s="80"/>
      <c r="I14" s="80"/>
      <c r="J14" s="80"/>
      <c r="K14" s="80"/>
      <c r="L14" s="97"/>
      <c r="M14" s="97"/>
      <c r="N14" s="97"/>
      <c r="O14" s="97"/>
      <c r="P14" s="97"/>
      <c r="Q14" s="97"/>
    </row>
    <row r="15" spans="2:17" ht="21.4" customHeight="1" x14ac:dyDescent="0.7">
      <c r="B15" s="79">
        <v>12</v>
      </c>
      <c r="C15" s="71"/>
      <c r="D15" s="151"/>
      <c r="E15" s="151"/>
      <c r="F15" s="71"/>
      <c r="G15" s="71"/>
      <c r="H15" s="80"/>
      <c r="I15" s="80"/>
      <c r="J15" s="80"/>
      <c r="K15" s="80"/>
      <c r="L15" s="97"/>
      <c r="M15" s="97"/>
      <c r="N15" s="97"/>
      <c r="O15" s="97"/>
      <c r="P15" s="97"/>
      <c r="Q15" s="97"/>
    </row>
    <row r="16" spans="2:17" ht="21.4" customHeight="1" x14ac:dyDescent="0.7">
      <c r="B16" s="79">
        <v>13</v>
      </c>
      <c r="C16" s="71"/>
      <c r="D16" s="151"/>
      <c r="E16" s="151"/>
      <c r="F16" s="71"/>
      <c r="G16" s="71"/>
      <c r="H16" s="80"/>
      <c r="I16" s="80"/>
      <c r="J16" s="80"/>
      <c r="K16" s="80"/>
      <c r="L16" s="97"/>
      <c r="M16" s="97"/>
      <c r="N16" s="97"/>
      <c r="O16" s="97"/>
      <c r="P16" s="97"/>
      <c r="Q16" s="97"/>
    </row>
    <row r="17" spans="2:17" ht="21.4" customHeight="1" x14ac:dyDescent="0.7">
      <c r="B17" s="79">
        <v>14</v>
      </c>
      <c r="C17" s="71"/>
      <c r="D17" s="151"/>
      <c r="E17" s="151"/>
      <c r="F17" s="71"/>
      <c r="G17" s="71"/>
      <c r="H17" s="80"/>
      <c r="I17" s="80"/>
      <c r="J17" s="80"/>
      <c r="K17" s="80"/>
      <c r="L17" s="97"/>
      <c r="M17" s="97"/>
      <c r="N17" s="97"/>
      <c r="O17" s="97"/>
      <c r="P17" s="97"/>
      <c r="Q17" s="97"/>
    </row>
    <row r="18" spans="2:17" ht="21.4" customHeight="1" x14ac:dyDescent="0.7">
      <c r="B18" s="79">
        <v>15</v>
      </c>
      <c r="C18" s="71"/>
      <c r="D18" s="151"/>
      <c r="E18" s="151"/>
      <c r="F18" s="71"/>
      <c r="G18" s="71"/>
      <c r="H18" s="80"/>
      <c r="I18" s="80"/>
      <c r="J18" s="80"/>
      <c r="K18" s="80"/>
      <c r="L18" s="97"/>
      <c r="M18" s="97"/>
      <c r="N18" s="97"/>
      <c r="O18" s="97"/>
      <c r="P18" s="97"/>
      <c r="Q18" s="97"/>
    </row>
    <row r="19" spans="2:17" ht="21.4" customHeight="1" x14ac:dyDescent="0.7">
      <c r="B19" s="79">
        <v>16</v>
      </c>
      <c r="C19" s="71"/>
      <c r="D19" s="151"/>
      <c r="E19" s="151"/>
      <c r="F19" s="71"/>
      <c r="G19" s="71"/>
      <c r="H19" s="80"/>
      <c r="I19" s="80"/>
      <c r="J19" s="80"/>
      <c r="K19" s="80"/>
      <c r="L19" s="97"/>
      <c r="M19" s="97"/>
      <c r="N19" s="97"/>
      <c r="O19" s="97"/>
      <c r="P19" s="97"/>
      <c r="Q19" s="97"/>
    </row>
    <row r="20" spans="2:17" ht="21.4" customHeight="1" x14ac:dyDescent="0.7">
      <c r="B20" s="79">
        <v>17</v>
      </c>
      <c r="C20" s="71"/>
      <c r="D20" s="151"/>
      <c r="E20" s="151"/>
      <c r="F20" s="71"/>
      <c r="G20" s="71"/>
      <c r="H20" s="80"/>
      <c r="I20" s="80"/>
      <c r="J20" s="80"/>
      <c r="K20" s="80"/>
      <c r="L20" s="97"/>
      <c r="M20" s="97"/>
      <c r="N20" s="97"/>
      <c r="O20" s="97"/>
      <c r="P20" s="97"/>
      <c r="Q20" s="97"/>
    </row>
    <row r="21" spans="2:17" ht="21.4" customHeight="1" x14ac:dyDescent="0.7">
      <c r="B21" s="79">
        <v>18</v>
      </c>
      <c r="C21" s="71"/>
      <c r="D21" s="151"/>
      <c r="E21" s="151"/>
      <c r="F21" s="71"/>
      <c r="G21" s="71"/>
      <c r="H21" s="80"/>
      <c r="I21" s="80"/>
      <c r="J21" s="80"/>
      <c r="K21" s="80"/>
      <c r="L21" s="97"/>
      <c r="M21" s="97"/>
      <c r="N21" s="97"/>
      <c r="O21" s="97"/>
      <c r="P21" s="97"/>
      <c r="Q21" s="97"/>
    </row>
    <row r="22" spans="2:17" ht="21.4" customHeight="1" x14ac:dyDescent="0.7">
      <c r="B22" s="79">
        <v>19</v>
      </c>
      <c r="C22" s="71"/>
      <c r="D22" s="151"/>
      <c r="E22" s="151"/>
      <c r="F22" s="71"/>
      <c r="G22" s="71"/>
      <c r="H22" s="80"/>
      <c r="I22" s="80"/>
      <c r="J22" s="80"/>
      <c r="K22" s="80"/>
      <c r="L22" s="97"/>
      <c r="M22" s="97"/>
      <c r="N22" s="97"/>
      <c r="O22" s="97"/>
      <c r="P22" s="97"/>
      <c r="Q22" s="97"/>
    </row>
    <row r="23" spans="2:17" ht="21.4" customHeight="1" x14ac:dyDescent="0.7">
      <c r="B23" s="79">
        <v>20</v>
      </c>
      <c r="C23" s="71"/>
      <c r="D23" s="151"/>
      <c r="E23" s="151"/>
      <c r="F23" s="71"/>
      <c r="G23" s="71"/>
      <c r="H23" s="80"/>
      <c r="I23" s="80"/>
      <c r="J23" s="80"/>
      <c r="K23" s="80"/>
      <c r="L23" s="97"/>
      <c r="M23" s="97"/>
      <c r="N23" s="97"/>
      <c r="O23" s="97"/>
      <c r="P23" s="97"/>
      <c r="Q23" s="97"/>
    </row>
    <row r="24" spans="2:17" ht="21.4" customHeight="1" x14ac:dyDescent="0.7">
      <c r="B24" s="79">
        <v>21</v>
      </c>
      <c r="C24" s="71"/>
      <c r="D24" s="151"/>
      <c r="E24" s="151"/>
      <c r="F24" s="71"/>
      <c r="G24" s="71"/>
      <c r="H24" s="80"/>
      <c r="I24" s="80"/>
      <c r="J24" s="80"/>
      <c r="K24" s="80"/>
      <c r="L24" s="97"/>
      <c r="M24" s="97"/>
      <c r="N24" s="97"/>
      <c r="O24" s="97"/>
      <c r="P24" s="97"/>
      <c r="Q24" s="97"/>
    </row>
    <row r="25" spans="2:17" ht="21.4" customHeight="1" x14ac:dyDescent="0.7">
      <c r="B25" s="79">
        <v>22</v>
      </c>
      <c r="C25" s="71"/>
      <c r="D25" s="151"/>
      <c r="E25" s="151"/>
      <c r="F25" s="71"/>
      <c r="G25" s="71"/>
      <c r="H25" s="80"/>
      <c r="I25" s="80"/>
      <c r="J25" s="80"/>
      <c r="K25" s="80"/>
      <c r="L25" s="97"/>
      <c r="M25" s="97"/>
      <c r="N25" s="97"/>
      <c r="O25" s="97"/>
      <c r="P25" s="97"/>
      <c r="Q25" s="97"/>
    </row>
    <row r="26" spans="2:17" ht="21.4" customHeight="1" x14ac:dyDescent="0.7">
      <c r="B26" s="79">
        <v>23</v>
      </c>
      <c r="C26" s="71"/>
      <c r="D26" s="151"/>
      <c r="E26" s="151"/>
      <c r="F26" s="71"/>
      <c r="G26" s="71"/>
      <c r="H26" s="80"/>
      <c r="I26" s="80"/>
      <c r="J26" s="80"/>
      <c r="K26" s="80"/>
      <c r="L26" s="97"/>
      <c r="M26" s="97"/>
      <c r="N26" s="97"/>
      <c r="O26" s="97"/>
      <c r="P26" s="97"/>
      <c r="Q26" s="97"/>
    </row>
    <row r="27" spans="2:17" ht="21.4" customHeight="1" x14ac:dyDescent="0.7">
      <c r="B27" s="79">
        <v>24</v>
      </c>
      <c r="C27" s="71"/>
      <c r="D27" s="151"/>
      <c r="E27" s="151"/>
      <c r="F27" s="71"/>
      <c r="G27" s="71"/>
      <c r="H27" s="80"/>
      <c r="I27" s="80"/>
      <c r="J27" s="80"/>
      <c r="K27" s="80"/>
      <c r="L27" s="97"/>
      <c r="M27" s="97"/>
      <c r="N27" s="97"/>
      <c r="O27" s="97"/>
      <c r="P27" s="97"/>
      <c r="Q27" s="97"/>
    </row>
    <row r="28" spans="2:17" ht="21.4" customHeight="1" x14ac:dyDescent="0.7">
      <c r="B28" s="79">
        <v>25</v>
      </c>
      <c r="C28" s="71"/>
      <c r="D28" s="151"/>
      <c r="E28" s="151"/>
      <c r="F28" s="71"/>
      <c r="G28" s="71"/>
      <c r="H28" s="80"/>
      <c r="I28" s="80"/>
      <c r="J28" s="80"/>
      <c r="K28" s="80"/>
      <c r="L28" s="97"/>
      <c r="M28" s="97"/>
      <c r="N28" s="97"/>
      <c r="O28" s="97"/>
      <c r="P28" s="97"/>
      <c r="Q28" s="97"/>
    </row>
    <row r="29" spans="2:17" ht="21.4" customHeight="1" x14ac:dyDescent="0.7">
      <c r="B29" s="79">
        <v>26</v>
      </c>
      <c r="C29" s="71"/>
      <c r="D29" s="151"/>
      <c r="E29" s="151"/>
      <c r="F29" s="71"/>
      <c r="G29" s="71"/>
      <c r="H29" s="80"/>
      <c r="I29" s="80"/>
      <c r="J29" s="80"/>
      <c r="K29" s="80"/>
      <c r="L29" s="97"/>
      <c r="M29" s="97"/>
      <c r="N29" s="97"/>
      <c r="O29" s="97"/>
      <c r="P29" s="97"/>
      <c r="Q29" s="97"/>
    </row>
    <row r="30" spans="2:17" ht="21.4" customHeight="1" x14ac:dyDescent="0.7">
      <c r="B30" s="79">
        <v>27</v>
      </c>
      <c r="C30" s="71"/>
      <c r="D30" s="151"/>
      <c r="E30" s="151"/>
      <c r="F30" s="71"/>
      <c r="G30" s="71"/>
      <c r="H30" s="80"/>
      <c r="I30" s="80"/>
      <c r="J30" s="80"/>
      <c r="K30" s="80"/>
      <c r="L30" s="97"/>
      <c r="M30" s="97"/>
      <c r="N30" s="97"/>
      <c r="O30" s="97"/>
      <c r="P30" s="97"/>
      <c r="Q30" s="97"/>
    </row>
    <row r="31" spans="2:17" ht="21.4" customHeight="1" x14ac:dyDescent="0.7">
      <c r="B31" s="79">
        <v>28</v>
      </c>
      <c r="C31" s="71"/>
      <c r="D31" s="151"/>
      <c r="E31" s="151"/>
      <c r="F31" s="71"/>
      <c r="G31" s="71"/>
      <c r="H31" s="80"/>
      <c r="I31" s="80"/>
      <c r="J31" s="80"/>
      <c r="K31" s="80"/>
      <c r="L31" s="97"/>
      <c r="M31" s="97"/>
      <c r="N31" s="97"/>
      <c r="O31" s="97"/>
      <c r="P31" s="97"/>
      <c r="Q31" s="97"/>
    </row>
    <row r="32" spans="2:17" ht="21.4" customHeight="1" x14ac:dyDescent="0.7">
      <c r="B32" s="79">
        <v>29</v>
      </c>
      <c r="C32" s="71"/>
      <c r="D32" s="151"/>
      <c r="E32" s="151"/>
      <c r="F32" s="71"/>
      <c r="G32" s="71"/>
      <c r="H32" s="80"/>
      <c r="I32" s="80"/>
      <c r="J32" s="80"/>
      <c r="K32" s="80"/>
      <c r="L32" s="97"/>
      <c r="M32" s="97"/>
      <c r="N32" s="97"/>
      <c r="O32" s="97"/>
      <c r="P32" s="97"/>
      <c r="Q32" s="97"/>
    </row>
    <row r="33" spans="2:17" ht="21.4" customHeight="1" x14ac:dyDescent="0.7">
      <c r="B33" s="79">
        <v>30</v>
      </c>
      <c r="C33" s="71"/>
      <c r="D33" s="151"/>
      <c r="E33" s="151"/>
      <c r="F33" s="71"/>
      <c r="G33" s="71"/>
      <c r="H33" s="80"/>
      <c r="I33" s="80"/>
      <c r="J33" s="80"/>
      <c r="K33" s="80"/>
      <c r="L33" s="97"/>
      <c r="M33" s="97"/>
      <c r="N33" s="97"/>
      <c r="O33" s="97"/>
      <c r="P33" s="97"/>
      <c r="Q33" s="97"/>
    </row>
    <row r="34" spans="2:17" ht="21.4" customHeight="1" x14ac:dyDescent="0.7">
      <c r="B34" s="79">
        <v>31</v>
      </c>
      <c r="C34" s="71"/>
      <c r="D34" s="151"/>
      <c r="E34" s="151"/>
      <c r="F34" s="71"/>
      <c r="G34" s="71"/>
      <c r="H34" s="80"/>
      <c r="I34" s="80"/>
      <c r="J34" s="80"/>
      <c r="K34" s="80"/>
      <c r="L34" s="97"/>
      <c r="M34" s="97"/>
      <c r="N34" s="97"/>
      <c r="O34" s="97"/>
      <c r="P34" s="97"/>
      <c r="Q34" s="97"/>
    </row>
    <row r="35" spans="2:17" ht="21.4" customHeight="1" x14ac:dyDescent="0.7">
      <c r="B35" s="79">
        <v>32</v>
      </c>
      <c r="C35" s="71"/>
      <c r="D35" s="151"/>
      <c r="E35" s="151"/>
      <c r="F35" s="71"/>
      <c r="G35" s="71"/>
      <c r="H35" s="80"/>
      <c r="I35" s="80"/>
      <c r="J35" s="80"/>
      <c r="K35" s="80"/>
      <c r="L35" s="97"/>
      <c r="M35" s="97"/>
      <c r="N35" s="97"/>
      <c r="O35" s="97"/>
      <c r="P35" s="97"/>
      <c r="Q35" s="97"/>
    </row>
    <row r="36" spans="2:17" ht="21.4" customHeight="1" x14ac:dyDescent="0.7">
      <c r="B36" s="79">
        <v>33</v>
      </c>
      <c r="C36" s="71"/>
      <c r="D36" s="151"/>
      <c r="E36" s="151"/>
      <c r="F36" s="71"/>
      <c r="G36" s="71"/>
      <c r="H36" s="80"/>
      <c r="I36" s="80"/>
      <c r="J36" s="80"/>
      <c r="K36" s="80"/>
      <c r="L36" s="97"/>
      <c r="M36" s="97"/>
      <c r="N36" s="97"/>
      <c r="O36" s="97"/>
      <c r="P36" s="97"/>
      <c r="Q36" s="97"/>
    </row>
    <row r="37" spans="2:17" ht="21.4" customHeight="1" x14ac:dyDescent="0.7">
      <c r="B37" s="79">
        <v>34</v>
      </c>
      <c r="C37" s="71"/>
      <c r="D37" s="151"/>
      <c r="E37" s="151"/>
      <c r="F37" s="71"/>
      <c r="G37" s="71"/>
      <c r="H37" s="80"/>
      <c r="I37" s="80"/>
      <c r="J37" s="80"/>
      <c r="K37" s="80"/>
      <c r="L37" s="97"/>
      <c r="M37" s="97"/>
      <c r="N37" s="97"/>
      <c r="O37" s="97"/>
      <c r="P37" s="97"/>
      <c r="Q37" s="97"/>
    </row>
    <row r="38" spans="2:17" ht="21.4" customHeight="1" x14ac:dyDescent="0.7">
      <c r="B38" s="79">
        <v>35</v>
      </c>
      <c r="C38" s="71"/>
      <c r="D38" s="151"/>
      <c r="E38" s="151"/>
      <c r="F38" s="71"/>
      <c r="G38" s="71"/>
      <c r="H38" s="80"/>
      <c r="I38" s="80"/>
      <c r="J38" s="80"/>
      <c r="K38" s="80"/>
      <c r="L38" s="97"/>
      <c r="M38" s="97"/>
      <c r="N38" s="97"/>
      <c r="O38" s="97"/>
      <c r="P38" s="97"/>
      <c r="Q38" s="97"/>
    </row>
    <row r="39" spans="2:17" ht="21.4" customHeight="1" x14ac:dyDescent="0.7">
      <c r="B39" s="79">
        <v>36</v>
      </c>
      <c r="C39" s="71"/>
      <c r="D39" s="151"/>
      <c r="E39" s="151"/>
      <c r="F39" s="71"/>
      <c r="G39" s="71"/>
      <c r="H39" s="80"/>
      <c r="I39" s="80"/>
      <c r="J39" s="80"/>
      <c r="K39" s="80"/>
      <c r="L39" s="97"/>
      <c r="M39" s="97"/>
      <c r="N39" s="97"/>
      <c r="O39" s="97"/>
      <c r="P39" s="97"/>
      <c r="Q39" s="97"/>
    </row>
    <row r="40" spans="2:17" ht="21.4" customHeight="1" x14ac:dyDescent="0.7">
      <c r="B40" s="79">
        <v>37</v>
      </c>
      <c r="C40" s="71"/>
      <c r="D40" s="151"/>
      <c r="E40" s="151"/>
      <c r="F40" s="71"/>
      <c r="G40" s="71"/>
      <c r="H40" s="80"/>
      <c r="I40" s="80"/>
      <c r="J40" s="80"/>
      <c r="K40" s="80"/>
      <c r="L40" s="97"/>
      <c r="M40" s="97"/>
      <c r="N40" s="97"/>
      <c r="O40" s="97"/>
      <c r="P40" s="97"/>
      <c r="Q40" s="97"/>
    </row>
    <row r="41" spans="2:17" ht="21.4" customHeight="1" x14ac:dyDescent="0.7">
      <c r="B41" s="79">
        <v>38</v>
      </c>
      <c r="C41" s="71"/>
      <c r="D41" s="151"/>
      <c r="E41" s="151"/>
      <c r="F41" s="71"/>
      <c r="G41" s="71"/>
      <c r="H41" s="80"/>
      <c r="I41" s="80"/>
      <c r="J41" s="80"/>
      <c r="K41" s="80"/>
      <c r="L41" s="97"/>
      <c r="M41" s="97"/>
      <c r="N41" s="97"/>
      <c r="O41" s="97"/>
      <c r="P41" s="97"/>
      <c r="Q41" s="97"/>
    </row>
    <row r="42" spans="2:17" ht="21.4" customHeight="1" x14ac:dyDescent="0.7">
      <c r="B42" s="79">
        <v>39</v>
      </c>
      <c r="C42" s="71"/>
      <c r="D42" s="151"/>
      <c r="E42" s="151"/>
      <c r="F42" s="71"/>
      <c r="G42" s="71"/>
      <c r="H42" s="80"/>
      <c r="I42" s="80"/>
      <c r="J42" s="80"/>
      <c r="K42" s="80"/>
      <c r="L42" s="97"/>
      <c r="M42" s="97"/>
      <c r="N42" s="97"/>
      <c r="O42" s="97"/>
      <c r="P42" s="97"/>
      <c r="Q42" s="97"/>
    </row>
    <row r="43" spans="2:17" ht="21.4" customHeight="1" x14ac:dyDescent="0.7">
      <c r="B43" s="79">
        <v>40</v>
      </c>
      <c r="C43" s="71"/>
      <c r="D43" s="151"/>
      <c r="E43" s="151"/>
      <c r="F43" s="71"/>
      <c r="G43" s="71"/>
      <c r="H43" s="80"/>
      <c r="I43" s="80"/>
      <c r="J43" s="80"/>
      <c r="K43" s="80"/>
      <c r="L43" s="97"/>
      <c r="M43" s="97"/>
      <c r="N43" s="97"/>
      <c r="O43" s="97"/>
      <c r="P43" s="97"/>
      <c r="Q43" s="97"/>
    </row>
    <row r="44" spans="2:17" ht="21.4" customHeight="1" x14ac:dyDescent="0.7">
      <c r="B44" s="81" t="s">
        <v>73</v>
      </c>
      <c r="C44" s="82"/>
      <c r="D44" s="83"/>
      <c r="E44" s="83"/>
      <c r="F44" s="82"/>
      <c r="G44" s="82"/>
      <c r="H44" s="84"/>
      <c r="I44" s="84"/>
      <c r="J44" s="84"/>
      <c r="K44" s="84"/>
      <c r="L44" s="82"/>
      <c r="M44" s="82"/>
      <c r="N44" s="82"/>
      <c r="O44" s="82"/>
      <c r="P44" s="82"/>
      <c r="Q44" s="82"/>
    </row>
    <row r="45" spans="2:17" s="3" customFormat="1" ht="15" customHeight="1" x14ac:dyDescent="0.7">
      <c r="B45" s="2" t="s">
        <v>77</v>
      </c>
      <c r="C45" s="2"/>
      <c r="D45" s="2"/>
      <c r="E45" s="2"/>
      <c r="F45" s="2"/>
      <c r="G45" s="2"/>
      <c r="H45" s="2"/>
      <c r="I45" s="2"/>
      <c r="J45" s="2"/>
      <c r="K45" s="2"/>
      <c r="L45" s="2"/>
      <c r="M45" s="2"/>
      <c r="N45" s="85"/>
      <c r="O45" s="85"/>
      <c r="P45" s="85"/>
      <c r="Q45" s="85"/>
    </row>
    <row r="46" spans="2:17" s="3" customFormat="1" ht="15" customHeight="1" x14ac:dyDescent="0.7">
      <c r="B46" s="86" t="s">
        <v>104</v>
      </c>
      <c r="C46" s="2"/>
      <c r="D46" s="2"/>
      <c r="E46" s="2"/>
      <c r="F46" s="2"/>
      <c r="G46" s="2"/>
      <c r="H46" s="2"/>
      <c r="I46" s="2"/>
      <c r="J46" s="2"/>
      <c r="K46" s="2"/>
      <c r="L46" s="2"/>
      <c r="M46" s="2"/>
      <c r="N46" s="85"/>
      <c r="O46" s="85"/>
      <c r="P46" s="85"/>
      <c r="Q46" s="85"/>
    </row>
    <row r="47" spans="2:17" s="3" customFormat="1" ht="15" customHeight="1" x14ac:dyDescent="0.7">
      <c r="B47" s="2" t="s">
        <v>67</v>
      </c>
      <c r="C47" s="2"/>
      <c r="D47" s="2"/>
      <c r="E47" s="2"/>
      <c r="F47" s="2"/>
      <c r="G47" s="2"/>
      <c r="H47" s="2"/>
      <c r="I47" s="2"/>
      <c r="J47" s="2"/>
      <c r="K47" s="2"/>
      <c r="L47" s="2"/>
      <c r="M47" s="2"/>
      <c r="N47" s="85"/>
      <c r="O47" s="85"/>
      <c r="P47" s="85"/>
      <c r="Q47" s="85"/>
    </row>
    <row r="48" spans="2:17" s="3" customFormat="1" ht="15" customHeight="1" x14ac:dyDescent="0.7">
      <c r="B48" s="2" t="s">
        <v>103</v>
      </c>
      <c r="C48" s="2"/>
      <c r="D48" s="2"/>
      <c r="E48" s="2"/>
      <c r="F48" s="2"/>
      <c r="G48" s="2"/>
      <c r="H48" s="2"/>
      <c r="I48" s="2"/>
      <c r="J48" s="2"/>
      <c r="K48" s="2"/>
      <c r="L48" s="2"/>
      <c r="M48" s="2"/>
      <c r="N48" s="85"/>
      <c r="O48" s="85"/>
      <c r="P48" s="85"/>
      <c r="Q48" s="85"/>
    </row>
    <row r="49" spans="2:17" s="3" customFormat="1" ht="15" customHeight="1" x14ac:dyDescent="0.7">
      <c r="B49" s="2" t="s">
        <v>68</v>
      </c>
      <c r="C49" s="4"/>
      <c r="D49" s="4"/>
      <c r="E49" s="4"/>
      <c r="F49" s="4"/>
      <c r="G49" s="4"/>
      <c r="H49" s="4"/>
      <c r="I49" s="4"/>
      <c r="J49" s="4"/>
      <c r="K49" s="4"/>
      <c r="L49" s="4"/>
      <c r="M49" s="4"/>
      <c r="N49" s="85"/>
      <c r="O49" s="85"/>
      <c r="P49" s="85"/>
      <c r="Q49" s="85"/>
    </row>
    <row r="50" spans="2:17" s="3" customFormat="1" ht="15" customHeight="1" x14ac:dyDescent="0.7">
      <c r="B50" s="2" t="s">
        <v>69</v>
      </c>
      <c r="C50" s="4"/>
      <c r="D50" s="4"/>
      <c r="E50" s="4"/>
      <c r="F50" s="4"/>
      <c r="G50" s="4"/>
      <c r="H50" s="4"/>
      <c r="I50" s="4"/>
      <c r="J50" s="4"/>
      <c r="K50" s="4"/>
      <c r="L50" s="4"/>
      <c r="M50" s="4"/>
      <c r="N50" s="85"/>
      <c r="O50" s="85"/>
      <c r="P50" s="85"/>
      <c r="Q50" s="85"/>
    </row>
    <row r="51" spans="2:17" s="3" customFormat="1" ht="15" customHeight="1" x14ac:dyDescent="0.7">
      <c r="B51" s="2" t="s">
        <v>70</v>
      </c>
      <c r="C51" s="4"/>
      <c r="D51" s="4"/>
      <c r="E51" s="4"/>
      <c r="F51" s="4"/>
      <c r="G51" s="4"/>
      <c r="H51" s="4"/>
      <c r="I51" s="4"/>
      <c r="J51" s="4"/>
      <c r="K51" s="4"/>
      <c r="L51" s="4"/>
      <c r="M51" s="4"/>
      <c r="N51" s="85"/>
      <c r="O51" s="85"/>
      <c r="P51" s="85"/>
      <c r="Q51" s="85"/>
    </row>
    <row r="52" spans="2:17" s="3" customFormat="1" ht="15" customHeight="1" x14ac:dyDescent="0.7">
      <c r="B52" s="2" t="s">
        <v>74</v>
      </c>
      <c r="C52" s="4"/>
      <c r="D52" s="4"/>
      <c r="E52" s="4"/>
      <c r="F52" s="4"/>
      <c r="G52" s="4"/>
      <c r="H52" s="4"/>
      <c r="I52" s="4"/>
      <c r="J52" s="4"/>
      <c r="K52" s="4"/>
      <c r="L52" s="4"/>
      <c r="M52" s="4"/>
      <c r="N52" s="85"/>
      <c r="O52" s="85"/>
      <c r="P52" s="85"/>
      <c r="Q52" s="85"/>
    </row>
    <row r="53" spans="2:17" s="3" customFormat="1" ht="15" customHeight="1" x14ac:dyDescent="0.7">
      <c r="B53" s="2" t="s">
        <v>76</v>
      </c>
      <c r="C53" s="4"/>
      <c r="D53" s="4"/>
      <c r="E53" s="4"/>
      <c r="F53" s="4"/>
      <c r="G53" s="4"/>
      <c r="H53" s="4"/>
      <c r="I53" s="4"/>
      <c r="J53" s="4"/>
      <c r="K53" s="4"/>
      <c r="L53" s="4"/>
      <c r="M53" s="4"/>
      <c r="N53" s="85"/>
      <c r="O53" s="85"/>
      <c r="P53" s="85"/>
      <c r="Q53" s="85"/>
    </row>
    <row r="54" spans="2:17" s="3" customFormat="1" ht="15" customHeight="1" x14ac:dyDescent="0.7">
      <c r="B54" s="2" t="s">
        <v>75</v>
      </c>
      <c r="C54" s="2"/>
      <c r="D54" s="2"/>
      <c r="E54" s="2"/>
      <c r="F54" s="2"/>
      <c r="G54" s="2"/>
      <c r="H54" s="2"/>
      <c r="I54" s="2"/>
      <c r="J54" s="2"/>
      <c r="K54" s="2"/>
      <c r="L54" s="2"/>
      <c r="M54" s="2"/>
      <c r="N54" s="85"/>
      <c r="O54" s="85"/>
      <c r="P54" s="85"/>
      <c r="Q54" s="85"/>
    </row>
    <row r="55" spans="2:17" s="3" customFormat="1" ht="15" customHeight="1" x14ac:dyDescent="0.7">
      <c r="B55" s="2" t="s">
        <v>78</v>
      </c>
      <c r="C55" s="2"/>
      <c r="D55" s="2"/>
      <c r="E55" s="2"/>
      <c r="F55" s="2"/>
      <c r="G55" s="2"/>
      <c r="H55" s="2"/>
      <c r="I55" s="2"/>
      <c r="J55" s="2"/>
      <c r="K55" s="2"/>
      <c r="L55" s="2"/>
      <c r="M55" s="2"/>
      <c r="N55" s="85"/>
      <c r="O55" s="85"/>
      <c r="P55" s="85"/>
      <c r="Q55" s="85"/>
    </row>
    <row r="56" spans="2:17" s="3" customFormat="1" ht="15" customHeight="1" x14ac:dyDescent="0.7">
      <c r="B56" s="2" t="s">
        <v>71</v>
      </c>
      <c r="C56" s="2"/>
      <c r="D56" s="2"/>
      <c r="E56" s="2"/>
      <c r="F56" s="2"/>
      <c r="G56" s="2"/>
      <c r="H56" s="2"/>
      <c r="I56" s="2"/>
      <c r="J56" s="2"/>
      <c r="K56" s="2"/>
      <c r="L56" s="2"/>
      <c r="M56" s="2"/>
      <c r="N56" s="85"/>
      <c r="O56" s="85"/>
      <c r="P56" s="85"/>
      <c r="Q56" s="85"/>
    </row>
    <row r="57" spans="2:17" s="3" customFormat="1" ht="15" customHeight="1" x14ac:dyDescent="0.7">
      <c r="B57" s="2" t="s">
        <v>79</v>
      </c>
      <c r="C57" s="2"/>
      <c r="D57" s="2"/>
      <c r="E57" s="2"/>
      <c r="F57" s="2"/>
      <c r="G57" s="2"/>
      <c r="H57" s="2"/>
      <c r="I57" s="2"/>
      <c r="J57" s="2"/>
      <c r="K57" s="2"/>
      <c r="L57" s="2"/>
      <c r="M57" s="2"/>
      <c r="N57" s="85"/>
      <c r="O57" s="85"/>
      <c r="P57" s="85"/>
      <c r="Q57" s="85"/>
    </row>
    <row r="58" spans="2:17" s="3" customFormat="1" ht="15" customHeight="1" x14ac:dyDescent="0.7">
      <c r="B58" s="2" t="s">
        <v>72</v>
      </c>
      <c r="C58" s="2"/>
      <c r="D58" s="2"/>
      <c r="E58" s="2"/>
      <c r="F58" s="2"/>
      <c r="G58" s="2"/>
      <c r="H58" s="2"/>
      <c r="I58" s="2"/>
      <c r="J58" s="2"/>
      <c r="K58" s="2"/>
      <c r="L58" s="2"/>
      <c r="M58" s="2"/>
      <c r="N58" s="85"/>
      <c r="O58" s="85"/>
      <c r="P58" s="85"/>
      <c r="Q58" s="85"/>
    </row>
    <row r="59" spans="2:17" ht="15" customHeight="1" x14ac:dyDescent="0.7">
      <c r="B59" s="2" t="s">
        <v>81</v>
      </c>
      <c r="C59" s="78"/>
      <c r="D59" s="78"/>
      <c r="E59" s="78"/>
      <c r="F59" s="78"/>
      <c r="G59" s="78"/>
      <c r="H59" s="78"/>
      <c r="I59" s="78"/>
      <c r="J59" s="78"/>
      <c r="K59" s="78"/>
      <c r="L59" s="78"/>
      <c r="M59" s="78"/>
      <c r="N59" s="78"/>
      <c r="O59" s="78"/>
      <c r="P59" s="78"/>
      <c r="Q59" s="78"/>
    </row>
    <row r="60" spans="2:17" ht="21.4" customHeight="1" x14ac:dyDescent="0.7">
      <c r="B60" s="87" t="s">
        <v>82</v>
      </c>
      <c r="C60" s="78"/>
      <c r="D60" s="78"/>
      <c r="E60" s="78"/>
      <c r="F60" s="78"/>
      <c r="G60" s="78"/>
      <c r="H60" s="78"/>
      <c r="I60" s="78"/>
      <c r="J60" s="78"/>
      <c r="K60" s="78"/>
      <c r="L60" s="78"/>
      <c r="M60" s="78"/>
      <c r="N60" s="78"/>
      <c r="O60" s="78"/>
      <c r="P60" s="78"/>
      <c r="Q60" s="78"/>
    </row>
    <row r="61" spans="2:17" ht="21" customHeight="1" x14ac:dyDescent="0.7">
      <c r="B61" s="152" t="s">
        <v>48</v>
      </c>
      <c r="C61" s="153" t="s">
        <v>49</v>
      </c>
      <c r="D61" s="153" t="s">
        <v>47</v>
      </c>
      <c r="E61" s="153"/>
      <c r="F61" s="153" t="s">
        <v>50</v>
      </c>
      <c r="G61" s="153" t="s">
        <v>51</v>
      </c>
      <c r="H61" s="154" t="s">
        <v>56</v>
      </c>
      <c r="I61" s="153" t="s">
        <v>52</v>
      </c>
      <c r="J61" s="153"/>
      <c r="K61" s="153"/>
      <c r="L61" s="153" t="s">
        <v>55</v>
      </c>
      <c r="M61" s="153"/>
      <c r="N61" s="154" t="s">
        <v>80</v>
      </c>
      <c r="O61" s="153"/>
      <c r="P61" s="153"/>
      <c r="Q61" s="153"/>
    </row>
    <row r="62" spans="2:17" ht="21.4" customHeight="1" x14ac:dyDescent="0.7">
      <c r="B62" s="152"/>
      <c r="C62" s="153"/>
      <c r="D62" s="153"/>
      <c r="E62" s="153"/>
      <c r="F62" s="153"/>
      <c r="G62" s="153"/>
      <c r="H62" s="153"/>
      <c r="I62" s="88" t="s">
        <v>46</v>
      </c>
      <c r="J62" s="88" t="s">
        <v>53</v>
      </c>
      <c r="K62" s="88" t="s">
        <v>54</v>
      </c>
      <c r="L62" s="153"/>
      <c r="M62" s="153"/>
      <c r="N62" s="153"/>
      <c r="O62" s="153"/>
      <c r="P62" s="153"/>
      <c r="Q62" s="153"/>
    </row>
    <row r="63" spans="2:17" ht="21.4" customHeight="1" x14ac:dyDescent="0.7">
      <c r="B63" s="79">
        <v>1</v>
      </c>
      <c r="C63" s="89" t="s">
        <v>57</v>
      </c>
      <c r="D63" s="155" t="s">
        <v>88</v>
      </c>
      <c r="E63" s="156"/>
      <c r="F63" s="89" t="s">
        <v>58</v>
      </c>
      <c r="G63" s="89" t="s">
        <v>61</v>
      </c>
      <c r="H63" s="90">
        <v>29312</v>
      </c>
      <c r="I63" s="90">
        <v>29290</v>
      </c>
      <c r="J63" s="90">
        <v>29290</v>
      </c>
      <c r="K63" s="90"/>
      <c r="L63" s="157" t="s">
        <v>95</v>
      </c>
      <c r="M63" s="157"/>
      <c r="N63" s="157" t="s">
        <v>83</v>
      </c>
      <c r="O63" s="157"/>
      <c r="P63" s="157"/>
      <c r="Q63" s="157"/>
    </row>
    <row r="64" spans="2:17" ht="21.4" customHeight="1" x14ac:dyDescent="0.7">
      <c r="B64" s="79">
        <v>2</v>
      </c>
      <c r="C64" s="89" t="s">
        <v>57</v>
      </c>
      <c r="D64" s="155" t="s">
        <v>89</v>
      </c>
      <c r="E64" s="156"/>
      <c r="F64" s="89" t="s">
        <v>58</v>
      </c>
      <c r="G64" s="89" t="s">
        <v>61</v>
      </c>
      <c r="H64" s="90"/>
      <c r="I64" s="90"/>
      <c r="J64" s="90"/>
      <c r="K64" s="90"/>
      <c r="L64" s="157"/>
      <c r="M64" s="157"/>
      <c r="N64" s="157" t="s">
        <v>84</v>
      </c>
      <c r="O64" s="157"/>
      <c r="P64" s="157"/>
      <c r="Q64" s="157"/>
    </row>
    <row r="65" spans="2:17" ht="21.4" customHeight="1" x14ac:dyDescent="0.7">
      <c r="B65" s="79">
        <v>3</v>
      </c>
      <c r="C65" s="89" t="s">
        <v>62</v>
      </c>
      <c r="D65" s="155" t="s">
        <v>89</v>
      </c>
      <c r="E65" s="156"/>
      <c r="F65" s="89" t="s">
        <v>58</v>
      </c>
      <c r="G65" s="89" t="s">
        <v>61</v>
      </c>
      <c r="H65" s="90">
        <v>40634</v>
      </c>
      <c r="I65" s="90"/>
      <c r="J65" s="90"/>
      <c r="K65" s="90">
        <v>34415</v>
      </c>
      <c r="L65" s="157" t="s">
        <v>96</v>
      </c>
      <c r="M65" s="157"/>
      <c r="N65" s="157" t="s">
        <v>93</v>
      </c>
      <c r="O65" s="157"/>
      <c r="P65" s="157"/>
      <c r="Q65" s="157"/>
    </row>
    <row r="66" spans="2:17" ht="21.4" customHeight="1" x14ac:dyDescent="0.7">
      <c r="B66" s="79">
        <v>4</v>
      </c>
      <c r="C66" s="89" t="s">
        <v>63</v>
      </c>
      <c r="D66" s="155" t="s">
        <v>89</v>
      </c>
      <c r="E66" s="156"/>
      <c r="F66" s="89" t="s">
        <v>58</v>
      </c>
      <c r="G66" s="89" t="s">
        <v>61</v>
      </c>
      <c r="H66" s="90">
        <v>41913</v>
      </c>
      <c r="I66" s="90"/>
      <c r="J66" s="90"/>
      <c r="K66" s="90">
        <v>40998</v>
      </c>
      <c r="L66" s="157" t="s">
        <v>97</v>
      </c>
      <c r="M66" s="157"/>
      <c r="N66" s="157" t="s">
        <v>94</v>
      </c>
      <c r="O66" s="157"/>
      <c r="P66" s="157"/>
      <c r="Q66" s="157"/>
    </row>
    <row r="67" spans="2:17" ht="21.4" customHeight="1" x14ac:dyDescent="0.7">
      <c r="B67" s="79">
        <v>5</v>
      </c>
      <c r="C67" s="89" t="s">
        <v>64</v>
      </c>
      <c r="D67" s="155" t="s">
        <v>90</v>
      </c>
      <c r="E67" s="156"/>
      <c r="F67" s="89" t="s">
        <v>59</v>
      </c>
      <c r="G67" s="89" t="s">
        <v>60</v>
      </c>
      <c r="H67" s="90">
        <v>42095</v>
      </c>
      <c r="I67" s="90"/>
      <c r="J67" s="90"/>
      <c r="K67" s="90"/>
      <c r="L67" s="157"/>
      <c r="M67" s="157"/>
      <c r="N67" s="158" t="s">
        <v>85</v>
      </c>
      <c r="O67" s="159"/>
      <c r="P67" s="159"/>
      <c r="Q67" s="160"/>
    </row>
    <row r="68" spans="2:17" ht="21.4" customHeight="1" x14ac:dyDescent="0.7">
      <c r="B68" s="79">
        <v>6</v>
      </c>
      <c r="C68" s="89" t="s">
        <v>65</v>
      </c>
      <c r="D68" s="155" t="s">
        <v>91</v>
      </c>
      <c r="E68" s="156"/>
      <c r="F68" s="89" t="s">
        <v>58</v>
      </c>
      <c r="G68" s="89" t="s">
        <v>60</v>
      </c>
      <c r="H68" s="90">
        <v>42095</v>
      </c>
      <c r="I68" s="90"/>
      <c r="J68" s="90"/>
      <c r="K68" s="90"/>
      <c r="L68" s="157"/>
      <c r="M68" s="157"/>
      <c r="N68" s="158" t="s">
        <v>86</v>
      </c>
      <c r="O68" s="159"/>
      <c r="P68" s="159"/>
      <c r="Q68" s="160"/>
    </row>
    <row r="69" spans="2:17" ht="21.4" customHeight="1" x14ac:dyDescent="0.7">
      <c r="B69" s="79">
        <v>7</v>
      </c>
      <c r="C69" s="89" t="s">
        <v>66</v>
      </c>
      <c r="D69" s="155" t="s">
        <v>92</v>
      </c>
      <c r="E69" s="156"/>
      <c r="F69" s="89" t="s">
        <v>58</v>
      </c>
      <c r="G69" s="89" t="s">
        <v>60</v>
      </c>
      <c r="H69" s="90">
        <v>42461</v>
      </c>
      <c r="I69" s="90"/>
      <c r="J69" s="90"/>
      <c r="K69" s="90"/>
      <c r="L69" s="157"/>
      <c r="M69" s="157"/>
      <c r="N69" s="158" t="s">
        <v>87</v>
      </c>
      <c r="O69" s="159"/>
      <c r="P69" s="159"/>
      <c r="Q69" s="160"/>
    </row>
  </sheetData>
  <sheetProtection sheet="1" objects="1" scenarios="1"/>
  <mergeCells count="159">
    <mergeCell ref="D69:E69"/>
    <mergeCell ref="L69:M69"/>
    <mergeCell ref="N69:Q69"/>
    <mergeCell ref="D67:E67"/>
    <mergeCell ref="L67:M67"/>
    <mergeCell ref="N67:Q67"/>
    <mergeCell ref="D68:E68"/>
    <mergeCell ref="L68:M68"/>
    <mergeCell ref="N68:Q68"/>
    <mergeCell ref="D65:E65"/>
    <mergeCell ref="L65:M65"/>
    <mergeCell ref="N65:Q65"/>
    <mergeCell ref="D66:E66"/>
    <mergeCell ref="L66:M66"/>
    <mergeCell ref="N66:Q66"/>
    <mergeCell ref="L61:M62"/>
    <mergeCell ref="N61:Q62"/>
    <mergeCell ref="D63:E63"/>
    <mergeCell ref="L63:M63"/>
    <mergeCell ref="N63:Q63"/>
    <mergeCell ref="D64:E64"/>
    <mergeCell ref="L64:M64"/>
    <mergeCell ref="N64:Q64"/>
    <mergeCell ref="D41:E41"/>
    <mergeCell ref="L41:M41"/>
    <mergeCell ref="N41:Q41"/>
    <mergeCell ref="D42:E42"/>
    <mergeCell ref="L42:M42"/>
    <mergeCell ref="N42:Q42"/>
    <mergeCell ref="D38:E38"/>
    <mergeCell ref="L38:M38"/>
    <mergeCell ref="N38:Q38"/>
    <mergeCell ref="D39:E39"/>
    <mergeCell ref="L39:M39"/>
    <mergeCell ref="N39:Q39"/>
    <mergeCell ref="D40:E40"/>
    <mergeCell ref="L40:M40"/>
    <mergeCell ref="N40:Q40"/>
    <mergeCell ref="D43:E43"/>
    <mergeCell ref="L43:M43"/>
    <mergeCell ref="N43:Q43"/>
    <mergeCell ref="B61:B62"/>
    <mergeCell ref="C61:C62"/>
    <mergeCell ref="D61:E62"/>
    <mergeCell ref="F61:F62"/>
    <mergeCell ref="G61:G62"/>
    <mergeCell ref="H61:H62"/>
    <mergeCell ref="I61:K61"/>
    <mergeCell ref="L31:M31"/>
    <mergeCell ref="L32:M32"/>
    <mergeCell ref="L33:M33"/>
    <mergeCell ref="L11:M11"/>
    <mergeCell ref="L12:M12"/>
    <mergeCell ref="L13:M13"/>
    <mergeCell ref="D36:E36"/>
    <mergeCell ref="L36:M36"/>
    <mergeCell ref="N36:Q36"/>
    <mergeCell ref="N28:Q28"/>
    <mergeCell ref="N29:Q29"/>
    <mergeCell ref="N27:Q27"/>
    <mergeCell ref="N16:Q16"/>
    <mergeCell ref="N17:Q17"/>
    <mergeCell ref="N18:Q18"/>
    <mergeCell ref="N19:Q19"/>
    <mergeCell ref="N20:Q20"/>
    <mergeCell ref="N21:Q21"/>
    <mergeCell ref="D33:E33"/>
    <mergeCell ref="D20:E20"/>
    <mergeCell ref="D21:E21"/>
    <mergeCell ref="D37:E37"/>
    <mergeCell ref="L37:M37"/>
    <mergeCell ref="N37:Q37"/>
    <mergeCell ref="D34:E34"/>
    <mergeCell ref="L34:M34"/>
    <mergeCell ref="N34:Q34"/>
    <mergeCell ref="D35:E35"/>
    <mergeCell ref="L35:M35"/>
    <mergeCell ref="N35:Q35"/>
    <mergeCell ref="L10:M10"/>
    <mergeCell ref="L14:M14"/>
    <mergeCell ref="L15:M15"/>
    <mergeCell ref="L16:M16"/>
    <mergeCell ref="N30:Q30"/>
    <mergeCell ref="N31:Q31"/>
    <mergeCell ref="N32:Q32"/>
    <mergeCell ref="N33:Q33"/>
    <mergeCell ref="N22:Q22"/>
    <mergeCell ref="N23:Q23"/>
    <mergeCell ref="N24:Q24"/>
    <mergeCell ref="L19:M19"/>
    <mergeCell ref="L20:M20"/>
    <mergeCell ref="L21:M21"/>
    <mergeCell ref="L23:M23"/>
    <mergeCell ref="L24:M24"/>
    <mergeCell ref="L25:M25"/>
    <mergeCell ref="L26:M26"/>
    <mergeCell ref="L27:M27"/>
    <mergeCell ref="L28:M28"/>
    <mergeCell ref="L29:M29"/>
    <mergeCell ref="L30:M30"/>
    <mergeCell ref="L22:M22"/>
    <mergeCell ref="N25:Q25"/>
    <mergeCell ref="N10:Q10"/>
    <mergeCell ref="N11:Q11"/>
    <mergeCell ref="N12:Q12"/>
    <mergeCell ref="N13:Q13"/>
    <mergeCell ref="N14:Q14"/>
    <mergeCell ref="N15:Q15"/>
    <mergeCell ref="N26:Q26"/>
    <mergeCell ref="D31:E31"/>
    <mergeCell ref="D32:E32"/>
    <mergeCell ref="D22:E22"/>
    <mergeCell ref="D23:E23"/>
    <mergeCell ref="D24:E24"/>
    <mergeCell ref="D25:E25"/>
    <mergeCell ref="D26:E26"/>
    <mergeCell ref="D27:E27"/>
    <mergeCell ref="D29:E29"/>
    <mergeCell ref="D30:E30"/>
    <mergeCell ref="L17:M17"/>
    <mergeCell ref="L18:M18"/>
    <mergeCell ref="D28:E28"/>
    <mergeCell ref="D16:E16"/>
    <mergeCell ref="D17:E17"/>
    <mergeCell ref="D18:E18"/>
    <mergeCell ref="D19:E19"/>
    <mergeCell ref="D10:E10"/>
    <mergeCell ref="D11:E11"/>
    <mergeCell ref="D12:E12"/>
    <mergeCell ref="D13:E13"/>
    <mergeCell ref="D14:E14"/>
    <mergeCell ref="D15:E15"/>
    <mergeCell ref="L9:M9"/>
    <mergeCell ref="N4:Q4"/>
    <mergeCell ref="N5:Q5"/>
    <mergeCell ref="D4:E4"/>
    <mergeCell ref="D5:E5"/>
    <mergeCell ref="D6:E6"/>
    <mergeCell ref="D8:E8"/>
    <mergeCell ref="D7:E7"/>
    <mergeCell ref="L7:M7"/>
    <mergeCell ref="L8:M8"/>
    <mergeCell ref="D9:E9"/>
    <mergeCell ref="L4:M4"/>
    <mergeCell ref="L5:M5"/>
    <mergeCell ref="L6:M6"/>
    <mergeCell ref="N6:Q6"/>
    <mergeCell ref="N7:Q7"/>
    <mergeCell ref="N8:Q8"/>
    <mergeCell ref="N9:Q9"/>
    <mergeCell ref="B2:B3"/>
    <mergeCell ref="C2:C3"/>
    <mergeCell ref="D2:E3"/>
    <mergeCell ref="F2:F3"/>
    <mergeCell ref="G2:G3"/>
    <mergeCell ref="H2:H3"/>
    <mergeCell ref="I2:K2"/>
    <mergeCell ref="L2:M3"/>
    <mergeCell ref="N2:Q3"/>
  </mergeCells>
  <phoneticPr fontId="2"/>
  <dataValidations count="4">
    <dataValidation type="list" allowBlank="1" showInputMessage="1" showErrorMessage="1" sqref="C63:C69 C44" xr:uid="{3FC6DFA9-1941-4305-B138-E57C004C0B21}">
      <formula1>"副園長,主幹保育教諭,保育教諭,保育士,調理員,栄養士,養護教諭,看護師,事務職員,学校医,学校歯科医,学校薬剤師"</formula1>
    </dataValidation>
    <dataValidation type="list" allowBlank="1" showInputMessage="1" showErrorMessage="1" sqref="F4:F44 F63:F69" xr:uid="{4752CCFF-4389-4541-9676-ADE9253A212C}">
      <formula1>"常勤,非常勤"</formula1>
    </dataValidation>
    <dataValidation type="list" allowBlank="1" showInputMessage="1" showErrorMessage="1" sqref="G4:G44 G63:G69" xr:uid="{377CC9D3-8E4A-423E-8027-D47A545A183D}">
      <formula1>"正規,非正規"</formula1>
    </dataValidation>
    <dataValidation type="list" allowBlank="1" showInputMessage="1" showErrorMessage="1" sqref="C4:C43" xr:uid="{9F56941E-ECC5-4AE6-9AFF-E56721D2BE4C}">
      <formula1>"園長,副園長,主幹保育教諭,保育教諭,保育士,調理員,栄養士,養護教諭,看護師,事務職員,学校医,学校歯科医,学校薬剤師"</formula1>
    </dataValidation>
  </dataValidations>
  <printOptions horizontalCentered="1"/>
  <pageMargins left="0.9055118110236221" right="0.9055118110236221" top="0.74803149606299213" bottom="0.74803149606299213" header="0.31496062992125984" footer="0.31496062992125984"/>
  <pageSetup paperSize="9" scale="51" orientation="portrait" r:id="rId1"/>
  <headerFooter>
    <oddHeader>&amp;L&amp;"ＭＳ ゴシック,標準"様式第６－４号</oddHeader>
  </headerFooter>
  <rowBreaks count="1" manualBreakCount="1">
    <brk id="43" min="1"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22671-EF1C-49A3-9876-DF401579D671}">
  <sheetPr>
    <pageSetUpPr fitToPage="1"/>
  </sheetPr>
  <dimension ref="B1:R52"/>
  <sheetViews>
    <sheetView view="pageBreakPreview" zoomScale="115" zoomScaleNormal="70" zoomScaleSheetLayoutView="115" workbookViewId="0">
      <selection activeCell="O3" sqref="O3:O4"/>
    </sheetView>
  </sheetViews>
  <sheetFormatPr defaultColWidth="7.5625" defaultRowHeight="21.4" customHeight="1" x14ac:dyDescent="0.7"/>
  <cols>
    <col min="1" max="1" width="7.5625" style="13"/>
    <col min="2" max="2" width="7.5625" style="21"/>
    <col min="3" max="16384" width="7.5625" style="13"/>
  </cols>
  <sheetData>
    <row r="1" spans="2:18" s="9" customFormat="1" ht="21.4" customHeight="1" x14ac:dyDescent="0.7">
      <c r="B1" s="6" t="s">
        <v>113</v>
      </c>
      <c r="C1" s="7"/>
      <c r="D1" s="7"/>
      <c r="E1" s="7"/>
      <c r="F1" s="7"/>
      <c r="G1" s="7"/>
      <c r="H1" s="7"/>
      <c r="I1" s="7"/>
      <c r="J1" s="7"/>
      <c r="K1" s="7"/>
      <c r="L1" s="7"/>
      <c r="M1" s="7"/>
      <c r="N1" s="7"/>
      <c r="O1" s="7"/>
      <c r="P1" s="8"/>
      <c r="Q1" s="8"/>
      <c r="R1" s="8"/>
    </row>
    <row r="2" spans="2:18" s="9" customFormat="1" ht="21.4" customHeight="1" x14ac:dyDescent="0.7">
      <c r="B2" s="211" t="s">
        <v>15</v>
      </c>
      <c r="C2" s="211"/>
      <c r="D2" s="211" t="s">
        <v>114</v>
      </c>
      <c r="E2" s="211"/>
      <c r="F2" s="211"/>
      <c r="G2" s="211"/>
      <c r="H2" s="211"/>
      <c r="I2" s="211"/>
      <c r="J2" s="211"/>
      <c r="K2" s="211"/>
      <c r="L2" s="211"/>
      <c r="M2" s="211"/>
      <c r="N2" s="211"/>
      <c r="O2" s="10" t="s">
        <v>24</v>
      </c>
      <c r="P2" s="11"/>
      <c r="Q2" s="11"/>
      <c r="R2" s="11"/>
    </row>
    <row r="3" spans="2:18" ht="21.4" customHeight="1" x14ac:dyDescent="0.7">
      <c r="B3" s="217" t="s">
        <v>115</v>
      </c>
      <c r="C3" s="217"/>
      <c r="D3" s="218" t="s">
        <v>116</v>
      </c>
      <c r="E3" s="162"/>
      <c r="F3" s="162"/>
      <c r="G3" s="162"/>
      <c r="H3" s="162"/>
      <c r="I3" s="162"/>
      <c r="J3" s="162"/>
      <c r="K3" s="162"/>
      <c r="L3" s="162"/>
      <c r="M3" s="162"/>
      <c r="N3" s="162"/>
      <c r="O3" s="175"/>
    </row>
    <row r="4" spans="2:18" ht="21.4" customHeight="1" x14ac:dyDescent="0.7">
      <c r="B4" s="217"/>
      <c r="C4" s="217"/>
      <c r="D4" s="162"/>
      <c r="E4" s="162"/>
      <c r="F4" s="162"/>
      <c r="G4" s="162"/>
      <c r="H4" s="162"/>
      <c r="I4" s="162"/>
      <c r="J4" s="162"/>
      <c r="K4" s="162"/>
      <c r="L4" s="162"/>
      <c r="M4" s="162"/>
      <c r="N4" s="162"/>
      <c r="O4" s="175"/>
    </row>
    <row r="5" spans="2:18" ht="21.4" customHeight="1" x14ac:dyDescent="0.7">
      <c r="B5" s="217" t="s">
        <v>117</v>
      </c>
      <c r="C5" s="217"/>
      <c r="D5" s="218" t="s">
        <v>118</v>
      </c>
      <c r="E5" s="218"/>
      <c r="F5" s="218"/>
      <c r="G5" s="218"/>
      <c r="H5" s="218"/>
      <c r="I5" s="218"/>
      <c r="J5" s="218"/>
      <c r="K5" s="218"/>
      <c r="L5" s="218"/>
      <c r="M5" s="218"/>
      <c r="N5" s="218"/>
      <c r="O5" s="175"/>
    </row>
    <row r="6" spans="2:18" ht="21.4" customHeight="1" x14ac:dyDescent="0.7">
      <c r="B6" s="217"/>
      <c r="C6" s="217"/>
      <c r="D6" s="218"/>
      <c r="E6" s="218"/>
      <c r="F6" s="218"/>
      <c r="G6" s="218"/>
      <c r="H6" s="218"/>
      <c r="I6" s="218"/>
      <c r="J6" s="218"/>
      <c r="K6" s="218"/>
      <c r="L6" s="218"/>
      <c r="M6" s="218"/>
      <c r="N6" s="218"/>
      <c r="O6" s="175"/>
    </row>
    <row r="7" spans="2:18" ht="21.4" customHeight="1" x14ac:dyDescent="0.7">
      <c r="B7" s="14"/>
      <c r="C7" s="14"/>
      <c r="D7" s="15"/>
      <c r="E7" s="15"/>
      <c r="F7" s="15"/>
      <c r="G7" s="15"/>
      <c r="H7" s="15"/>
      <c r="I7" s="15"/>
      <c r="J7" s="15"/>
      <c r="K7" s="15"/>
      <c r="L7" s="15"/>
      <c r="M7" s="15"/>
      <c r="N7" s="15"/>
      <c r="O7" s="16"/>
    </row>
    <row r="8" spans="2:18" ht="21.4" customHeight="1" x14ac:dyDescent="0.7">
      <c r="B8" s="211" t="s">
        <v>119</v>
      </c>
      <c r="C8" s="211"/>
      <c r="D8" s="211"/>
      <c r="E8" s="211"/>
      <c r="F8" s="211"/>
      <c r="G8" s="211"/>
      <c r="H8" s="211"/>
      <c r="I8" s="211"/>
      <c r="J8" s="211"/>
      <c r="K8" s="211"/>
      <c r="L8" s="211"/>
      <c r="M8" s="211"/>
      <c r="N8" s="212"/>
      <c r="O8" s="10" t="s">
        <v>24</v>
      </c>
    </row>
    <row r="9" spans="2:18" ht="21.4" customHeight="1" x14ac:dyDescent="0.7">
      <c r="B9" s="213" t="s">
        <v>120</v>
      </c>
      <c r="C9" s="180" t="s">
        <v>121</v>
      </c>
      <c r="D9" s="180"/>
      <c r="E9" s="180"/>
      <c r="F9" s="180"/>
      <c r="G9" s="180"/>
      <c r="H9" s="180"/>
      <c r="I9" s="180"/>
      <c r="J9" s="180"/>
      <c r="K9" s="180"/>
      <c r="L9" s="180"/>
      <c r="M9" s="180"/>
      <c r="N9" s="181"/>
      <c r="O9" s="189"/>
    </row>
    <row r="10" spans="2:18" ht="21.4" customHeight="1" x14ac:dyDescent="0.7">
      <c r="B10" s="214"/>
      <c r="C10" s="206"/>
      <c r="D10" s="206"/>
      <c r="E10" s="206"/>
      <c r="F10" s="206"/>
      <c r="G10" s="206"/>
      <c r="H10" s="206"/>
      <c r="I10" s="206"/>
      <c r="J10" s="206"/>
      <c r="K10" s="206"/>
      <c r="L10" s="206"/>
      <c r="M10" s="206"/>
      <c r="N10" s="216"/>
      <c r="O10" s="190"/>
    </row>
    <row r="11" spans="2:18" ht="21.4" customHeight="1" x14ac:dyDescent="0.7">
      <c r="B11" s="215"/>
      <c r="C11" s="182"/>
      <c r="D11" s="182"/>
      <c r="E11" s="182"/>
      <c r="F11" s="182"/>
      <c r="G11" s="182"/>
      <c r="H11" s="182"/>
      <c r="I11" s="182"/>
      <c r="J11" s="182"/>
      <c r="K11" s="182"/>
      <c r="L11" s="182"/>
      <c r="M11" s="182"/>
      <c r="N11" s="183"/>
      <c r="O11" s="177"/>
    </row>
    <row r="12" spans="2:18" ht="21.4" customHeight="1" x14ac:dyDescent="0.7">
      <c r="B12" s="214" t="s">
        <v>122</v>
      </c>
      <c r="C12" s="206" t="s">
        <v>123</v>
      </c>
      <c r="D12" s="206"/>
      <c r="E12" s="206"/>
      <c r="F12" s="206"/>
      <c r="G12" s="206"/>
      <c r="H12" s="206"/>
      <c r="I12" s="206"/>
      <c r="J12" s="206"/>
      <c r="K12" s="206"/>
      <c r="L12" s="206"/>
      <c r="M12" s="206"/>
      <c r="N12" s="216"/>
      <c r="O12" s="175"/>
    </row>
    <row r="13" spans="2:18" ht="21.4" customHeight="1" x14ac:dyDescent="0.7">
      <c r="B13" s="214"/>
      <c r="C13" s="182"/>
      <c r="D13" s="182"/>
      <c r="E13" s="182"/>
      <c r="F13" s="182"/>
      <c r="G13" s="182"/>
      <c r="H13" s="182"/>
      <c r="I13" s="182"/>
      <c r="J13" s="182"/>
      <c r="K13" s="182"/>
      <c r="L13" s="182"/>
      <c r="M13" s="182"/>
      <c r="N13" s="183"/>
      <c r="O13" s="175"/>
    </row>
    <row r="14" spans="2:18" ht="21.4" customHeight="1" x14ac:dyDescent="0.7">
      <c r="B14" s="173"/>
      <c r="C14" s="191" t="s">
        <v>124</v>
      </c>
      <c r="D14" s="194" t="s">
        <v>125</v>
      </c>
      <c r="E14" s="196" t="s">
        <v>126</v>
      </c>
      <c r="F14" s="196"/>
      <c r="G14" s="196"/>
      <c r="H14" s="196"/>
      <c r="I14" s="196"/>
      <c r="J14" s="196"/>
      <c r="K14" s="196"/>
      <c r="L14" s="196"/>
      <c r="M14" s="196"/>
      <c r="N14" s="197"/>
      <c r="O14" s="175"/>
    </row>
    <row r="15" spans="2:18" ht="21.4" customHeight="1" x14ac:dyDescent="0.7">
      <c r="B15" s="173"/>
      <c r="C15" s="192"/>
      <c r="D15" s="195"/>
      <c r="E15" s="202" t="s">
        <v>127</v>
      </c>
      <c r="F15" s="202"/>
      <c r="G15" s="202"/>
      <c r="H15" s="202"/>
      <c r="I15" s="202"/>
      <c r="J15" s="202"/>
      <c r="K15" s="202"/>
      <c r="L15" s="202"/>
      <c r="M15" s="202"/>
      <c r="N15" s="203"/>
      <c r="O15" s="176"/>
    </row>
    <row r="16" spans="2:18" ht="21.4" customHeight="1" x14ac:dyDescent="0.7">
      <c r="B16" s="173"/>
      <c r="C16" s="192"/>
      <c r="D16" s="204" t="s">
        <v>128</v>
      </c>
      <c r="E16" s="206" t="s">
        <v>129</v>
      </c>
      <c r="F16" s="206"/>
      <c r="G16" s="206"/>
      <c r="H16" s="206"/>
      <c r="I16" s="206"/>
      <c r="J16" s="206"/>
      <c r="K16" s="206"/>
      <c r="L16" s="206"/>
      <c r="M16" s="206"/>
      <c r="N16" s="206"/>
      <c r="O16" s="177"/>
    </row>
    <row r="17" spans="2:15" ht="21.4" customHeight="1" x14ac:dyDescent="0.7">
      <c r="B17" s="173"/>
      <c r="C17" s="192"/>
      <c r="D17" s="204"/>
      <c r="E17" s="206"/>
      <c r="F17" s="206"/>
      <c r="G17" s="206"/>
      <c r="H17" s="206"/>
      <c r="I17" s="206"/>
      <c r="J17" s="206"/>
      <c r="K17" s="206"/>
      <c r="L17" s="206"/>
      <c r="M17" s="206"/>
      <c r="N17" s="206"/>
      <c r="O17" s="175"/>
    </row>
    <row r="18" spans="2:15" ht="21.4" customHeight="1" x14ac:dyDescent="0.7">
      <c r="B18" s="173"/>
      <c r="C18" s="192"/>
      <c r="D18" s="204"/>
      <c r="E18" s="206"/>
      <c r="F18" s="206"/>
      <c r="G18" s="206"/>
      <c r="H18" s="206"/>
      <c r="I18" s="206"/>
      <c r="J18" s="206"/>
      <c r="K18" s="206"/>
      <c r="L18" s="206"/>
      <c r="M18" s="206"/>
      <c r="N18" s="206"/>
      <c r="O18" s="175"/>
    </row>
    <row r="19" spans="2:15" ht="21.4" customHeight="1" x14ac:dyDescent="0.7">
      <c r="B19" s="173"/>
      <c r="C19" s="192"/>
      <c r="D19" s="204"/>
      <c r="E19" s="207" t="s">
        <v>130</v>
      </c>
      <c r="F19" s="207"/>
      <c r="G19" s="207"/>
      <c r="H19" s="207"/>
      <c r="I19" s="207"/>
      <c r="J19" s="207"/>
      <c r="K19" s="207"/>
      <c r="L19" s="207"/>
      <c r="M19" s="207"/>
      <c r="N19" s="208"/>
      <c r="O19" s="175"/>
    </row>
    <row r="20" spans="2:15" ht="21.4" customHeight="1" x14ac:dyDescent="0.7">
      <c r="B20" s="173"/>
      <c r="C20" s="192"/>
      <c r="D20" s="204"/>
      <c r="E20" s="207" t="s">
        <v>131</v>
      </c>
      <c r="F20" s="207"/>
      <c r="G20" s="207"/>
      <c r="H20" s="207"/>
      <c r="I20" s="207"/>
      <c r="J20" s="207"/>
      <c r="K20" s="207"/>
      <c r="L20" s="207"/>
      <c r="M20" s="207"/>
      <c r="N20" s="208"/>
      <c r="O20" s="175"/>
    </row>
    <row r="21" spans="2:15" ht="21.4" customHeight="1" x14ac:dyDescent="0.7">
      <c r="B21" s="173"/>
      <c r="C21" s="193"/>
      <c r="D21" s="205"/>
      <c r="E21" s="209" t="s">
        <v>132</v>
      </c>
      <c r="F21" s="209"/>
      <c r="G21" s="209"/>
      <c r="H21" s="209"/>
      <c r="I21" s="209"/>
      <c r="J21" s="209"/>
      <c r="K21" s="209"/>
      <c r="L21" s="209"/>
      <c r="M21" s="209"/>
      <c r="N21" s="210"/>
      <c r="O21" s="175"/>
    </row>
    <row r="22" spans="2:15" ht="21.4" customHeight="1" x14ac:dyDescent="0.7">
      <c r="B22" s="173"/>
      <c r="C22" s="191" t="s">
        <v>133</v>
      </c>
      <c r="D22" s="194" t="s">
        <v>125</v>
      </c>
      <c r="E22" s="196" t="s">
        <v>134</v>
      </c>
      <c r="F22" s="196"/>
      <c r="G22" s="196"/>
      <c r="H22" s="196"/>
      <c r="I22" s="196"/>
      <c r="J22" s="196"/>
      <c r="K22" s="196"/>
      <c r="L22" s="196"/>
      <c r="M22" s="196"/>
      <c r="N22" s="196"/>
      <c r="O22" s="175"/>
    </row>
    <row r="23" spans="2:15" ht="21.4" customHeight="1" x14ac:dyDescent="0.7">
      <c r="B23" s="173"/>
      <c r="C23" s="192"/>
      <c r="D23" s="195"/>
      <c r="E23" s="202" t="s">
        <v>127</v>
      </c>
      <c r="F23" s="202"/>
      <c r="G23" s="202"/>
      <c r="H23" s="202"/>
      <c r="I23" s="202"/>
      <c r="J23" s="202"/>
      <c r="K23" s="202"/>
      <c r="L23" s="202"/>
      <c r="M23" s="202"/>
      <c r="N23" s="203"/>
      <c r="O23" s="176"/>
    </row>
    <row r="24" spans="2:15" ht="21.4" customHeight="1" x14ac:dyDescent="0.7">
      <c r="B24" s="173"/>
      <c r="C24" s="192"/>
      <c r="D24" s="204" t="s">
        <v>128</v>
      </c>
      <c r="E24" s="206" t="s">
        <v>135</v>
      </c>
      <c r="F24" s="206"/>
      <c r="G24" s="206"/>
      <c r="H24" s="206"/>
      <c r="I24" s="206"/>
      <c r="J24" s="206"/>
      <c r="K24" s="206"/>
      <c r="L24" s="206"/>
      <c r="M24" s="206"/>
      <c r="N24" s="206"/>
      <c r="O24" s="177"/>
    </row>
    <row r="25" spans="2:15" ht="21.4" customHeight="1" x14ac:dyDescent="0.7">
      <c r="B25" s="173"/>
      <c r="C25" s="192"/>
      <c r="D25" s="204"/>
      <c r="E25" s="206"/>
      <c r="F25" s="206"/>
      <c r="G25" s="206"/>
      <c r="H25" s="206"/>
      <c r="I25" s="206"/>
      <c r="J25" s="206"/>
      <c r="K25" s="206"/>
      <c r="L25" s="206"/>
      <c r="M25" s="206"/>
      <c r="N25" s="206"/>
      <c r="O25" s="175"/>
    </row>
    <row r="26" spans="2:15" ht="21.4" customHeight="1" x14ac:dyDescent="0.7">
      <c r="B26" s="173"/>
      <c r="C26" s="192"/>
      <c r="D26" s="204"/>
      <c r="E26" s="206"/>
      <c r="F26" s="206"/>
      <c r="G26" s="206"/>
      <c r="H26" s="206"/>
      <c r="I26" s="206"/>
      <c r="J26" s="206"/>
      <c r="K26" s="206"/>
      <c r="L26" s="206"/>
      <c r="M26" s="206"/>
      <c r="N26" s="206"/>
      <c r="O26" s="175"/>
    </row>
    <row r="27" spans="2:15" ht="21.4" customHeight="1" x14ac:dyDescent="0.7">
      <c r="B27" s="173"/>
      <c r="C27" s="192"/>
      <c r="D27" s="204"/>
      <c r="E27" s="198" t="s">
        <v>136</v>
      </c>
      <c r="F27" s="198"/>
      <c r="G27" s="198"/>
      <c r="H27" s="198"/>
      <c r="I27" s="198"/>
      <c r="J27" s="198"/>
      <c r="K27" s="198"/>
      <c r="L27" s="198"/>
      <c r="M27" s="198"/>
      <c r="N27" s="199"/>
      <c r="O27" s="175"/>
    </row>
    <row r="28" spans="2:15" ht="21.4" customHeight="1" x14ac:dyDescent="0.7">
      <c r="B28" s="173"/>
      <c r="C28" s="193"/>
      <c r="D28" s="205"/>
      <c r="E28" s="200" t="s">
        <v>137</v>
      </c>
      <c r="F28" s="200"/>
      <c r="G28" s="200"/>
      <c r="H28" s="200"/>
      <c r="I28" s="200"/>
      <c r="J28" s="200"/>
      <c r="K28" s="200"/>
      <c r="L28" s="200"/>
      <c r="M28" s="200"/>
      <c r="N28" s="201"/>
      <c r="O28" s="175"/>
    </row>
    <row r="29" spans="2:15" ht="21.4" customHeight="1" x14ac:dyDescent="0.7">
      <c r="B29" s="173"/>
      <c r="C29" s="191" t="s">
        <v>138</v>
      </c>
      <c r="D29" s="194" t="s">
        <v>125</v>
      </c>
      <c r="E29" s="196" t="s">
        <v>134</v>
      </c>
      <c r="F29" s="196"/>
      <c r="G29" s="196"/>
      <c r="H29" s="196"/>
      <c r="I29" s="196"/>
      <c r="J29" s="196"/>
      <c r="K29" s="196"/>
      <c r="L29" s="196"/>
      <c r="M29" s="196"/>
      <c r="N29" s="197"/>
      <c r="O29" s="175"/>
    </row>
    <row r="30" spans="2:15" ht="21.4" customHeight="1" x14ac:dyDescent="0.7">
      <c r="B30" s="173"/>
      <c r="C30" s="192"/>
      <c r="D30" s="195"/>
      <c r="E30" s="202" t="s">
        <v>139</v>
      </c>
      <c r="F30" s="202"/>
      <c r="G30" s="202"/>
      <c r="H30" s="202"/>
      <c r="I30" s="202"/>
      <c r="J30" s="202"/>
      <c r="K30" s="202"/>
      <c r="L30" s="202"/>
      <c r="M30" s="202"/>
      <c r="N30" s="203"/>
      <c r="O30" s="176"/>
    </row>
    <row r="31" spans="2:15" ht="21.4" customHeight="1" x14ac:dyDescent="0.7">
      <c r="B31" s="173"/>
      <c r="C31" s="192"/>
      <c r="D31" s="204" t="s">
        <v>128</v>
      </c>
      <c r="E31" s="206" t="s">
        <v>140</v>
      </c>
      <c r="F31" s="206"/>
      <c r="G31" s="206"/>
      <c r="H31" s="206"/>
      <c r="I31" s="206"/>
      <c r="J31" s="206"/>
      <c r="K31" s="206"/>
      <c r="L31" s="206"/>
      <c r="M31" s="206"/>
      <c r="N31" s="206"/>
      <c r="O31" s="177"/>
    </row>
    <row r="32" spans="2:15" ht="21.4" customHeight="1" x14ac:dyDescent="0.7">
      <c r="B32" s="173"/>
      <c r="C32" s="192"/>
      <c r="D32" s="204"/>
      <c r="E32" s="206"/>
      <c r="F32" s="206"/>
      <c r="G32" s="206"/>
      <c r="H32" s="206"/>
      <c r="I32" s="206"/>
      <c r="J32" s="206"/>
      <c r="K32" s="206"/>
      <c r="L32" s="206"/>
      <c r="M32" s="206"/>
      <c r="N32" s="206"/>
      <c r="O32" s="175"/>
    </row>
    <row r="33" spans="2:15" ht="21.4" customHeight="1" x14ac:dyDescent="0.7">
      <c r="B33" s="173"/>
      <c r="C33" s="192"/>
      <c r="D33" s="204"/>
      <c r="E33" s="206"/>
      <c r="F33" s="206"/>
      <c r="G33" s="206"/>
      <c r="H33" s="206"/>
      <c r="I33" s="206"/>
      <c r="J33" s="206"/>
      <c r="K33" s="206"/>
      <c r="L33" s="206"/>
      <c r="M33" s="206"/>
      <c r="N33" s="206"/>
      <c r="O33" s="175"/>
    </row>
    <row r="34" spans="2:15" ht="21.4" customHeight="1" x14ac:dyDescent="0.7">
      <c r="B34" s="173"/>
      <c r="C34" s="192"/>
      <c r="D34" s="204"/>
      <c r="E34" s="206"/>
      <c r="F34" s="206"/>
      <c r="G34" s="206"/>
      <c r="H34" s="206"/>
      <c r="I34" s="206"/>
      <c r="J34" s="206"/>
      <c r="K34" s="206"/>
      <c r="L34" s="206"/>
      <c r="M34" s="206"/>
      <c r="N34" s="206"/>
      <c r="O34" s="175"/>
    </row>
    <row r="35" spans="2:15" ht="21.4" customHeight="1" x14ac:dyDescent="0.7">
      <c r="B35" s="173"/>
      <c r="C35" s="192"/>
      <c r="D35" s="204"/>
      <c r="E35" s="198" t="s">
        <v>141</v>
      </c>
      <c r="F35" s="198"/>
      <c r="G35" s="198"/>
      <c r="H35" s="198"/>
      <c r="I35" s="198"/>
      <c r="J35" s="198"/>
      <c r="K35" s="198"/>
      <c r="L35" s="198"/>
      <c r="M35" s="198"/>
      <c r="N35" s="199"/>
      <c r="O35" s="175"/>
    </row>
    <row r="36" spans="2:15" ht="21.4" customHeight="1" x14ac:dyDescent="0.7">
      <c r="B36" s="174"/>
      <c r="C36" s="193"/>
      <c r="D36" s="205"/>
      <c r="E36" s="200" t="s">
        <v>142</v>
      </c>
      <c r="F36" s="200"/>
      <c r="G36" s="200"/>
      <c r="H36" s="200"/>
      <c r="I36" s="200"/>
      <c r="J36" s="200"/>
      <c r="K36" s="200"/>
      <c r="L36" s="200"/>
      <c r="M36" s="200"/>
      <c r="N36" s="201"/>
      <c r="O36" s="175"/>
    </row>
    <row r="37" spans="2:15" ht="21.4" customHeight="1" x14ac:dyDescent="0.7">
      <c r="B37" s="178" t="s">
        <v>143</v>
      </c>
      <c r="C37" s="180" t="s">
        <v>144</v>
      </c>
      <c r="D37" s="180"/>
      <c r="E37" s="180"/>
      <c r="F37" s="180"/>
      <c r="G37" s="180"/>
      <c r="H37" s="180"/>
      <c r="I37" s="180"/>
      <c r="J37" s="180"/>
      <c r="K37" s="180"/>
      <c r="L37" s="180"/>
      <c r="M37" s="180"/>
      <c r="N37" s="181"/>
      <c r="O37" s="175"/>
    </row>
    <row r="38" spans="2:15" ht="21.4" customHeight="1" x14ac:dyDescent="0.7">
      <c r="B38" s="179"/>
      <c r="C38" s="182"/>
      <c r="D38" s="182"/>
      <c r="E38" s="182"/>
      <c r="F38" s="182"/>
      <c r="G38" s="182"/>
      <c r="H38" s="182"/>
      <c r="I38" s="182"/>
      <c r="J38" s="182"/>
      <c r="K38" s="182"/>
      <c r="L38" s="182"/>
      <c r="M38" s="182"/>
      <c r="N38" s="183"/>
      <c r="O38" s="175"/>
    </row>
    <row r="39" spans="2:15" ht="21.4" customHeight="1" x14ac:dyDescent="0.7">
      <c r="B39" s="178" t="s">
        <v>145</v>
      </c>
      <c r="C39" s="185" t="s">
        <v>146</v>
      </c>
      <c r="D39" s="185"/>
      <c r="E39" s="185"/>
      <c r="F39" s="185"/>
      <c r="G39" s="185"/>
      <c r="H39" s="185"/>
      <c r="I39" s="185"/>
      <c r="J39" s="185"/>
      <c r="K39" s="185"/>
      <c r="L39" s="185"/>
      <c r="M39" s="185"/>
      <c r="N39" s="186"/>
      <c r="O39" s="189"/>
    </row>
    <row r="40" spans="2:15" ht="21.4" customHeight="1" x14ac:dyDescent="0.7">
      <c r="B40" s="184"/>
      <c r="C40" s="169"/>
      <c r="D40" s="169"/>
      <c r="E40" s="169"/>
      <c r="F40" s="169"/>
      <c r="G40" s="169"/>
      <c r="H40" s="169"/>
      <c r="I40" s="169"/>
      <c r="J40" s="169"/>
      <c r="K40" s="169"/>
      <c r="L40" s="169"/>
      <c r="M40" s="169"/>
      <c r="N40" s="170"/>
      <c r="O40" s="190"/>
    </row>
    <row r="41" spans="2:15" ht="21.4" customHeight="1" x14ac:dyDescent="0.7">
      <c r="B41" s="184"/>
      <c r="C41" s="187"/>
      <c r="D41" s="187"/>
      <c r="E41" s="187"/>
      <c r="F41" s="187"/>
      <c r="G41" s="187"/>
      <c r="H41" s="187"/>
      <c r="I41" s="187"/>
      <c r="J41" s="187"/>
      <c r="K41" s="187"/>
      <c r="L41" s="187"/>
      <c r="M41" s="187"/>
      <c r="N41" s="188"/>
      <c r="O41" s="190"/>
    </row>
    <row r="42" spans="2:15" ht="21.4" customHeight="1" x14ac:dyDescent="0.7">
      <c r="B42" s="163"/>
      <c r="C42" s="18" t="s">
        <v>120</v>
      </c>
      <c r="D42" s="165" t="s">
        <v>147</v>
      </c>
      <c r="E42" s="165"/>
      <c r="F42" s="165"/>
      <c r="G42" s="165"/>
      <c r="H42" s="165"/>
      <c r="I42" s="165"/>
      <c r="J42" s="165"/>
      <c r="K42" s="165"/>
      <c r="L42" s="165"/>
      <c r="M42" s="165"/>
      <c r="N42" s="166"/>
      <c r="O42" s="17"/>
    </row>
    <row r="43" spans="2:15" ht="21.4" customHeight="1" x14ac:dyDescent="0.7">
      <c r="B43" s="163"/>
      <c r="C43" s="167" t="s">
        <v>122</v>
      </c>
      <c r="D43" s="169" t="s">
        <v>148</v>
      </c>
      <c r="E43" s="169"/>
      <c r="F43" s="169"/>
      <c r="G43" s="169"/>
      <c r="H43" s="169"/>
      <c r="I43" s="169"/>
      <c r="J43" s="169"/>
      <c r="K43" s="169"/>
      <c r="L43" s="169"/>
      <c r="M43" s="169"/>
      <c r="N43" s="170"/>
      <c r="O43" s="190"/>
    </row>
    <row r="44" spans="2:15" ht="21.4" customHeight="1" x14ac:dyDescent="0.7">
      <c r="B44" s="164"/>
      <c r="C44" s="168"/>
      <c r="D44" s="171"/>
      <c r="E44" s="171"/>
      <c r="F44" s="171"/>
      <c r="G44" s="171"/>
      <c r="H44" s="171"/>
      <c r="I44" s="171"/>
      <c r="J44" s="171"/>
      <c r="K44" s="171"/>
      <c r="L44" s="171"/>
      <c r="M44" s="171"/>
      <c r="N44" s="172"/>
      <c r="O44" s="177"/>
    </row>
    <row r="45" spans="2:15" ht="21.4" customHeight="1" x14ac:dyDescent="0.7">
      <c r="B45" s="19" t="s">
        <v>149</v>
      </c>
      <c r="C45" s="161" t="s">
        <v>150</v>
      </c>
      <c r="D45" s="162"/>
      <c r="E45" s="162"/>
      <c r="F45" s="162"/>
      <c r="G45" s="162"/>
      <c r="H45" s="162"/>
      <c r="I45" s="162"/>
      <c r="J45" s="162"/>
      <c r="K45" s="162"/>
      <c r="L45" s="162"/>
      <c r="M45" s="162"/>
      <c r="N45" s="162"/>
      <c r="O45" s="12"/>
    </row>
    <row r="46" spans="2:15" ht="21.4" customHeight="1" x14ac:dyDescent="0.7">
      <c r="B46" s="19" t="s">
        <v>151</v>
      </c>
      <c r="C46" s="161" t="s">
        <v>152</v>
      </c>
      <c r="D46" s="162"/>
      <c r="E46" s="162"/>
      <c r="F46" s="162"/>
      <c r="G46" s="162"/>
      <c r="H46" s="162"/>
      <c r="I46" s="162"/>
      <c r="J46" s="162"/>
      <c r="K46" s="162"/>
      <c r="L46" s="162"/>
      <c r="M46" s="162"/>
      <c r="N46" s="162"/>
      <c r="O46" s="12"/>
    </row>
    <row r="47" spans="2:15" ht="21.4" customHeight="1" x14ac:dyDescent="0.7">
      <c r="B47" s="19" t="s">
        <v>153</v>
      </c>
      <c r="C47" s="161" t="s">
        <v>154</v>
      </c>
      <c r="D47" s="162"/>
      <c r="E47" s="162"/>
      <c r="F47" s="162"/>
      <c r="G47" s="162"/>
      <c r="H47" s="162"/>
      <c r="I47" s="162"/>
      <c r="J47" s="162"/>
      <c r="K47" s="162"/>
      <c r="L47" s="162"/>
      <c r="M47" s="162"/>
      <c r="N47" s="162"/>
      <c r="O47" s="12"/>
    </row>
    <row r="48" spans="2:15" ht="21.4" customHeight="1" x14ac:dyDescent="0.7">
      <c r="B48" s="19" t="s">
        <v>155</v>
      </c>
      <c r="C48" s="161" t="s">
        <v>156</v>
      </c>
      <c r="D48" s="162"/>
      <c r="E48" s="162"/>
      <c r="F48" s="162"/>
      <c r="G48" s="162"/>
      <c r="H48" s="162"/>
      <c r="I48" s="162"/>
      <c r="J48" s="162"/>
      <c r="K48" s="162"/>
      <c r="L48" s="162"/>
      <c r="M48" s="162"/>
      <c r="N48" s="162"/>
      <c r="O48" s="12"/>
    </row>
    <row r="49" spans="3:14" ht="21.4" customHeight="1" x14ac:dyDescent="0.7">
      <c r="C49" s="20"/>
      <c r="D49" s="20"/>
      <c r="E49" s="20"/>
      <c r="F49" s="20"/>
      <c r="G49" s="20"/>
      <c r="H49" s="20"/>
      <c r="I49" s="20"/>
      <c r="J49" s="20"/>
      <c r="K49" s="20"/>
      <c r="L49" s="20"/>
      <c r="M49" s="20"/>
      <c r="N49" s="20"/>
    </row>
    <row r="50" spans="3:14" ht="21.4" customHeight="1" x14ac:dyDescent="0.7">
      <c r="C50" s="20"/>
      <c r="D50" s="20"/>
      <c r="E50" s="20"/>
      <c r="F50" s="20"/>
      <c r="G50" s="20"/>
      <c r="H50" s="20"/>
      <c r="I50" s="20"/>
      <c r="J50" s="20"/>
      <c r="K50" s="20"/>
      <c r="L50" s="20"/>
      <c r="M50" s="20"/>
      <c r="N50" s="20"/>
    </row>
    <row r="51" spans="3:14" ht="21.4" customHeight="1" x14ac:dyDescent="0.7">
      <c r="C51" s="20"/>
      <c r="D51" s="20"/>
      <c r="E51" s="20"/>
      <c r="F51" s="20"/>
      <c r="G51" s="20"/>
      <c r="H51" s="20"/>
      <c r="I51" s="20"/>
      <c r="J51" s="20"/>
      <c r="K51" s="20"/>
      <c r="L51" s="20"/>
      <c r="M51" s="20"/>
      <c r="N51" s="20"/>
    </row>
    <row r="52" spans="3:14" ht="21.4" customHeight="1" x14ac:dyDescent="0.7">
      <c r="C52" s="20"/>
      <c r="D52" s="20"/>
      <c r="E52" s="20"/>
      <c r="F52" s="20"/>
      <c r="G52" s="20"/>
      <c r="H52" s="20"/>
      <c r="I52" s="20"/>
      <c r="J52" s="20"/>
      <c r="K52" s="20"/>
      <c r="L52" s="20"/>
      <c r="M52" s="20"/>
      <c r="N52" s="20"/>
    </row>
  </sheetData>
  <sheetProtection sheet="1" objects="1" scenarios="1"/>
  <mergeCells count="62">
    <mergeCell ref="B5:C6"/>
    <mergeCell ref="D5:N6"/>
    <mergeCell ref="O5:O6"/>
    <mergeCell ref="B2:C2"/>
    <mergeCell ref="D2:N2"/>
    <mergeCell ref="B3:C4"/>
    <mergeCell ref="D3:N4"/>
    <mergeCell ref="O3:O4"/>
    <mergeCell ref="B8:N8"/>
    <mergeCell ref="B9:B11"/>
    <mergeCell ref="C9:N11"/>
    <mergeCell ref="O9:O11"/>
    <mergeCell ref="B12:B13"/>
    <mergeCell ref="C12:N13"/>
    <mergeCell ref="O12:O13"/>
    <mergeCell ref="O22:O23"/>
    <mergeCell ref="E23:N23"/>
    <mergeCell ref="D24:D28"/>
    <mergeCell ref="E24:N26"/>
    <mergeCell ref="O24:O28"/>
    <mergeCell ref="E20:N20"/>
    <mergeCell ref="E21:N21"/>
    <mergeCell ref="C22:C28"/>
    <mergeCell ref="D22:D23"/>
    <mergeCell ref="E22:N22"/>
    <mergeCell ref="C14:C21"/>
    <mergeCell ref="D14:D15"/>
    <mergeCell ref="E14:N14"/>
    <mergeCell ref="E15:N15"/>
    <mergeCell ref="D16:D21"/>
    <mergeCell ref="E16:N18"/>
    <mergeCell ref="E19:N19"/>
    <mergeCell ref="E27:N27"/>
    <mergeCell ref="E28:N28"/>
    <mergeCell ref="E35:N35"/>
    <mergeCell ref="E36:N36"/>
    <mergeCell ref="O29:O30"/>
    <mergeCell ref="E30:N30"/>
    <mergeCell ref="D31:D36"/>
    <mergeCell ref="E31:N34"/>
    <mergeCell ref="O31:O36"/>
    <mergeCell ref="B14:B36"/>
    <mergeCell ref="O14:O15"/>
    <mergeCell ref="O16:O21"/>
    <mergeCell ref="C46:N46"/>
    <mergeCell ref="C47:N47"/>
    <mergeCell ref="B37:B38"/>
    <mergeCell ref="C37:N38"/>
    <mergeCell ref="O37:O38"/>
    <mergeCell ref="B39:B41"/>
    <mergeCell ref="C39:N41"/>
    <mergeCell ref="O39:O41"/>
    <mergeCell ref="C29:C36"/>
    <mergeCell ref="D29:D30"/>
    <mergeCell ref="E29:N29"/>
    <mergeCell ref="O43:O44"/>
    <mergeCell ref="C45:N45"/>
    <mergeCell ref="C48:N48"/>
    <mergeCell ref="B42:B44"/>
    <mergeCell ref="D42:N42"/>
    <mergeCell ref="C43:C44"/>
    <mergeCell ref="D43:N44"/>
  </mergeCells>
  <phoneticPr fontId="2"/>
  <conditionalFormatting sqref="O9:O10 O12:O48">
    <cfRule type="expression" dxfId="4" priority="4">
      <formula>#REF!="〇"</formula>
    </cfRule>
  </conditionalFormatting>
  <conditionalFormatting sqref="O37:O45 O47:O48">
    <cfRule type="expression" dxfId="3" priority="5">
      <formula>$O$3="〇"</formula>
    </cfRule>
  </conditionalFormatting>
  <conditionalFormatting sqref="O39:O41">
    <cfRule type="expression" dxfId="2" priority="1">
      <formula>$O$43="〇"</formula>
    </cfRule>
    <cfRule type="expression" dxfId="1" priority="2">
      <formula>$O$42="〇"</formula>
    </cfRule>
  </conditionalFormatting>
  <conditionalFormatting sqref="O42:O44">
    <cfRule type="expression" dxfId="0" priority="3">
      <formula>$O$39="〇"</formula>
    </cfRule>
  </conditionalFormatting>
  <dataValidations count="4">
    <dataValidation type="list" allowBlank="1" showInputMessage="1" showErrorMessage="1" sqref="O16:O21" xr:uid="{2580E719-C97B-4258-92C0-C93DC8FDB8B8}">
      <formula1>"１,２,３,４"</formula1>
    </dataValidation>
    <dataValidation type="list" allowBlank="1" showInputMessage="1" showErrorMessage="1" sqref="O31:O36 O24:O28" xr:uid="{66A10D29-E316-41AC-8ABB-8333C39BB3D1}">
      <formula1>"１,２,３"</formula1>
    </dataValidation>
    <dataValidation type="list" allowBlank="1" showInputMessage="1" showErrorMessage="1" sqref="O14:O15 O22:O23 O29:O30" xr:uid="{E3AF5144-D733-447B-9680-0BADE06C76A0}">
      <formula1>"１,２"</formula1>
    </dataValidation>
    <dataValidation type="list" allowBlank="1" showInputMessage="1" showErrorMessage="1" sqref="O3:O6 O12:O13 O37:O48 O9:O10" xr:uid="{D129FAA8-F246-46A6-A75F-2586202B36B3}">
      <formula1>"〇,✕"</formula1>
    </dataValidation>
  </dataValidations>
  <printOptions horizontalCentered="1"/>
  <pageMargins left="0.9055118110236221" right="0.9055118110236221" top="0.74803149606299213" bottom="0.74803149606299213" header="0.31496062992125984" footer="0.31496062992125984"/>
  <pageSetup paperSize="9" scale="68" orientation="portrait" r:id="rId1"/>
  <headerFooter>
    <oddHeader>&amp;L&amp;"ＭＳ ゴシック,標準"様式第６－４号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　定員・職員配置・各面積及び設備基準</vt:lpstr>
      <vt:lpstr>2　職員名簿</vt:lpstr>
      <vt:lpstr>3　避難用設備等基準</vt:lpstr>
      <vt:lpstr>'1　定員・職員配置・各面積及び設備基準'!Print_Area</vt:lpstr>
      <vt:lpstr>'2　職員名簿'!Print_Area</vt:lpstr>
      <vt:lpstr>'3　避難用設備等基準'!Print_Area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新地　直人</dc:creator>
  <cp:lastModifiedBy>瀨野　雅貴</cp:lastModifiedBy>
  <cp:lastPrinted>2025-12-09T00:16:58Z</cp:lastPrinted>
  <dcterms:created xsi:type="dcterms:W3CDTF">2025-08-04T07:48:47Z</dcterms:created>
  <dcterms:modified xsi:type="dcterms:W3CDTF">2025-12-09T00:47:46Z</dcterms:modified>
</cp:coreProperties>
</file>