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ibu\Desktop\消費税申告（Ｒ３年度事業完了分）\新しいフォルダー\"/>
    </mc:Choice>
  </mc:AlternateContent>
  <bookViews>
    <workbookView xWindow="0" yWindow="0" windowWidth="20490" windowHeight="7530" tabRatio="909" firstSheet="1" activeTab="6"/>
  </bookViews>
  <sheets>
    <sheet name="選択リスト" sheetId="1" state="hidden" r:id="rId1"/>
    <sheet name="様式第３号" sheetId="2" r:id="rId2"/>
    <sheet name="様式第３－２号" sheetId="3" r:id="rId3"/>
    <sheet name="様式第３号記入例" sheetId="4" r:id="rId4"/>
    <sheet name="様式第３号記入要領" sheetId="5" r:id="rId5"/>
    <sheet name="障害児施設等における優先順位を付す際の指標" sheetId="6" r:id="rId6"/>
    <sheet name="障害児施設等において留意すべき事項について" sheetId="7" r:id="rId7"/>
  </sheets>
  <definedNames>
    <definedName name="_xlnm.Print_Area" localSheetId="6">障害児施設等において留意すべき事項について!$A$1:$K$63</definedName>
    <definedName name="_xlnm.Print_Area" localSheetId="5">障害児施設等における優先順位を付す際の指標!$A$1:$J$63</definedName>
    <definedName name="_xlnm.Print_Area" localSheetId="2">'様式第３－２号'!$A$1:$BW$62</definedName>
    <definedName name="_xlnm.Print_Area" localSheetId="1">様式第３号!$A$1:$BS$57</definedName>
    <definedName name="_xlnm.Print_Area" localSheetId="4">様式第３号記入要領!$A$1:$AQ$142</definedName>
    <definedName name="_xlnm.Print_Area" localSheetId="3">様式第３号記入例!$A$1:$BU$58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56" i="4" l="1"/>
  <c r="AU56" i="4"/>
  <c r="AO56" i="4"/>
  <c r="AI56" i="4"/>
  <c r="AC56" i="4"/>
  <c r="W56" i="4"/>
  <c r="S56" i="4"/>
  <c r="O56" i="4"/>
  <c r="CZ54" i="4"/>
  <c r="CV54" i="4"/>
  <c r="BG54" i="4"/>
  <c r="BG56" i="4" s="1"/>
  <c r="EN52" i="4"/>
  <c r="CX36" i="4"/>
  <c r="CO52" i="4" s="1"/>
  <c r="EU52" i="4" s="1"/>
  <c r="DS34" i="4"/>
  <c r="AL34" i="4"/>
  <c r="Q35" i="4" s="1"/>
  <c r="Q36" i="4" s="1"/>
  <c r="H54" i="4" s="1"/>
  <c r="CY12" i="4"/>
  <c r="R12" i="4"/>
  <c r="EV10" i="4"/>
  <c r="BO10" i="4"/>
  <c r="N51" i="3"/>
  <c r="BQ23" i="3"/>
  <c r="BI23" i="3"/>
  <c r="BQ22" i="3"/>
  <c r="BA22" i="3"/>
  <c r="BI22" i="3" s="1"/>
  <c r="AU22" i="3"/>
  <c r="AN22" i="3"/>
  <c r="AH22" i="3"/>
  <c r="BQ21" i="3"/>
  <c r="BI21" i="3"/>
  <c r="BQ20" i="3"/>
  <c r="BI20" i="3"/>
  <c r="T18" i="3"/>
  <c r="T17" i="3"/>
  <c r="T16" i="3"/>
  <c r="T15" i="3"/>
  <c r="T14" i="3"/>
  <c r="T13" i="3"/>
  <c r="BS10" i="3"/>
  <c r="BO10" i="3"/>
  <c r="BS9" i="3"/>
  <c r="BO9" i="3"/>
  <c r="BS8" i="3"/>
  <c r="BO8" i="3"/>
  <c r="BF4" i="3"/>
  <c r="AF4" i="3"/>
  <c r="J4" i="3"/>
  <c r="BG53" i="2"/>
  <c r="BA53" i="2"/>
  <c r="AU53" i="2"/>
  <c r="AO53" i="2"/>
  <c r="AI53" i="2"/>
  <c r="AC53" i="2"/>
  <c r="W53" i="2"/>
  <c r="S53" i="2"/>
  <c r="O53" i="2"/>
  <c r="BG51" i="2"/>
  <c r="Q35" i="2"/>
  <c r="Q36" i="2" s="1"/>
  <c r="AL34" i="2"/>
  <c r="R12" i="2"/>
  <c r="BO10" i="2"/>
  <c r="I7" i="1"/>
  <c r="I6" i="1"/>
  <c r="I5" i="1"/>
  <c r="I4" i="1"/>
  <c r="I3" i="1"/>
  <c r="I2" i="1"/>
  <c r="H51" i="2" l="1"/>
  <c r="BN54" i="4"/>
  <c r="BN56" i="4" s="1"/>
  <c r="H56" i="4"/>
  <c r="BN51" i="2" l="1"/>
  <c r="BN53" i="2" s="1"/>
  <c r="H53" i="2"/>
</calcChain>
</file>

<file path=xl/comments1.xml><?xml version="1.0" encoding="utf-8"?>
<comments xmlns="http://schemas.openxmlformats.org/spreadsheetml/2006/main">
  <authors>
    <author>藤川 滉太(fujikawa-kouta)</author>
  </authors>
  <commentList>
    <comment ref="EC7" authorId="0" shapeId="0">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<sst xmlns="http://schemas.openxmlformats.org/spreadsheetml/2006/main" count="875" uniqueCount="435">
  <si>
    <t>施設種別</t>
    <rPh sb="0" eb="2">
      <t>シセツ</t>
    </rPh>
    <rPh sb="2" eb="4">
      <t>シュベツ</t>
    </rPh>
    <phoneticPr fontId="5"/>
  </si>
  <si>
    <t>財産処分</t>
    <rPh sb="0" eb="4">
      <t>ザイサンショブン</t>
    </rPh>
    <phoneticPr fontId="4"/>
  </si>
  <si>
    <t>５か年加速化対策</t>
    <rPh sb="2" eb="3">
      <t>ネン</t>
    </rPh>
    <rPh sb="3" eb="6">
      <t>カソクカ</t>
    </rPh>
    <rPh sb="6" eb="8">
      <t>タイサク</t>
    </rPh>
    <phoneticPr fontId="4"/>
  </si>
  <si>
    <t>特別な財政措置</t>
    <rPh sb="0" eb="2">
      <t>トクベツ</t>
    </rPh>
    <rPh sb="3" eb="5">
      <t>ザイセイ</t>
    </rPh>
    <rPh sb="5" eb="7">
      <t>ソチ</t>
    </rPh>
    <phoneticPr fontId="5"/>
  </si>
  <si>
    <t>設置主体</t>
    <rPh sb="0" eb="2">
      <t>セッチ</t>
    </rPh>
    <rPh sb="2" eb="4">
      <t>シュタイ</t>
    </rPh>
    <phoneticPr fontId="5"/>
  </si>
  <si>
    <t>国庫補助率</t>
    <rPh sb="0" eb="2">
      <t>コッコ</t>
    </rPh>
    <rPh sb="2" eb="4">
      <t>ホジョ</t>
    </rPh>
    <rPh sb="4" eb="5">
      <t>リツ</t>
    </rPh>
    <phoneticPr fontId="5"/>
  </si>
  <si>
    <t>建物の所有権</t>
    <rPh sb="0" eb="2">
      <t>タテモノ</t>
    </rPh>
    <rPh sb="3" eb="6">
      <t>ショユウケン</t>
    </rPh>
    <phoneticPr fontId="5"/>
  </si>
  <si>
    <t>整備区分</t>
    <rPh sb="0" eb="2">
      <t>セイビ</t>
    </rPh>
    <rPh sb="2" eb="4">
      <t>クブン</t>
    </rPh>
    <phoneticPr fontId="5"/>
  </si>
  <si>
    <t>整備種別</t>
    <rPh sb="0" eb="2">
      <t>セイビ</t>
    </rPh>
    <rPh sb="2" eb="4">
      <t>シュベツ</t>
    </rPh>
    <phoneticPr fontId="4"/>
  </si>
  <si>
    <t>順位</t>
    <rPh sb="0" eb="2">
      <t>ジュンイ</t>
    </rPh>
    <phoneticPr fontId="5"/>
  </si>
  <si>
    <t>児童相談所一時保護施設</t>
  </si>
  <si>
    <t>○</t>
    <phoneticPr fontId="4"/>
  </si>
  <si>
    <t>保</t>
    <rPh sb="0" eb="1">
      <t>ホ</t>
    </rPh>
    <phoneticPr fontId="4"/>
  </si>
  <si>
    <t>有</t>
    <rPh sb="0" eb="1">
      <t>ア</t>
    </rPh>
    <phoneticPr fontId="4"/>
  </si>
  <si>
    <t>解体</t>
    <rPh sb="0" eb="2">
      <t>カイタイ</t>
    </rPh>
    <phoneticPr fontId="4"/>
  </si>
  <si>
    <t>耐震化</t>
    <rPh sb="0" eb="3">
      <t>タイシンカ</t>
    </rPh>
    <phoneticPr fontId="4"/>
  </si>
  <si>
    <t>沖縄</t>
    <rPh sb="0" eb="2">
      <t>オキナワ</t>
    </rPh>
    <phoneticPr fontId="5"/>
  </si>
  <si>
    <t>社会福祉法人</t>
    <rPh sb="0" eb="2">
      <t>シャカイ</t>
    </rPh>
    <rPh sb="2" eb="4">
      <t>フクシ</t>
    </rPh>
    <rPh sb="4" eb="6">
      <t>ホウジン</t>
    </rPh>
    <phoneticPr fontId="5"/>
  </si>
  <si>
    <t>自己所有</t>
    <rPh sb="0" eb="2">
      <t>ジコ</t>
    </rPh>
    <rPh sb="2" eb="4">
      <t>ショユウ</t>
    </rPh>
    <phoneticPr fontId="5"/>
  </si>
  <si>
    <t>有（補助金名をご記載ください。）</t>
    <rPh sb="0" eb="1">
      <t>ア</t>
    </rPh>
    <rPh sb="2" eb="5">
      <t>ホジョキン</t>
    </rPh>
    <rPh sb="5" eb="6">
      <t>メイ</t>
    </rPh>
    <rPh sb="8" eb="10">
      <t>キサイ</t>
    </rPh>
    <phoneticPr fontId="4"/>
  </si>
  <si>
    <t>創設</t>
    <rPh sb="0" eb="2">
      <t>ソウセツ</t>
    </rPh>
    <phoneticPr fontId="5"/>
  </si>
  <si>
    <t>通常整備事業分</t>
    <rPh sb="0" eb="7">
      <t>ツウジョウセイビジギョウブン</t>
    </rPh>
    <phoneticPr fontId="4"/>
  </si>
  <si>
    <t>未策定</t>
    <rPh sb="0" eb="1">
      <t>ミ</t>
    </rPh>
    <rPh sb="1" eb="3">
      <t>サクテイ</t>
    </rPh>
    <phoneticPr fontId="4"/>
  </si>
  <si>
    <t>新</t>
    <rPh sb="0" eb="1">
      <t>シン</t>
    </rPh>
    <phoneticPr fontId="4"/>
  </si>
  <si>
    <t>助産施設</t>
  </si>
  <si>
    <t>×</t>
    <phoneticPr fontId="4"/>
  </si>
  <si>
    <t>幼</t>
    <rPh sb="0" eb="1">
      <t>ヨウ</t>
    </rPh>
    <phoneticPr fontId="4"/>
  </si>
  <si>
    <t>無</t>
    <rPh sb="0" eb="1">
      <t>ナ</t>
    </rPh>
    <phoneticPr fontId="4"/>
  </si>
  <si>
    <t>転用</t>
    <rPh sb="0" eb="2">
      <t>テンヨウ</t>
    </rPh>
    <phoneticPr fontId="4"/>
  </si>
  <si>
    <t>ブロック塀</t>
    <rPh sb="4" eb="5">
      <t>ベイ</t>
    </rPh>
    <phoneticPr fontId="4"/>
  </si>
  <si>
    <t>南ト</t>
    <rPh sb="0" eb="1">
      <t>ミナミ</t>
    </rPh>
    <phoneticPr fontId="5"/>
  </si>
  <si>
    <t>日本赤十字社</t>
    <rPh sb="0" eb="2">
      <t>ニホン</t>
    </rPh>
    <rPh sb="2" eb="6">
      <t>セキジュウジシャ</t>
    </rPh>
    <phoneticPr fontId="5"/>
  </si>
  <si>
    <t>賃貸物件</t>
    <rPh sb="0" eb="2">
      <t>チンタイ</t>
    </rPh>
    <rPh sb="2" eb="4">
      <t>ブッケン</t>
    </rPh>
    <phoneticPr fontId="5"/>
  </si>
  <si>
    <t>大規模修繕等</t>
    <rPh sb="0" eb="3">
      <t>ダイキボ</t>
    </rPh>
    <rPh sb="3" eb="5">
      <t>シュウゼン</t>
    </rPh>
    <rPh sb="5" eb="6">
      <t>トウ</t>
    </rPh>
    <phoneticPr fontId="5"/>
  </si>
  <si>
    <t>耐震化整備事業分</t>
    <rPh sb="0" eb="3">
      <t>タイシンカ</t>
    </rPh>
    <rPh sb="3" eb="5">
      <t>セイビ</t>
    </rPh>
    <rPh sb="5" eb="8">
      <t>ジギョウブン</t>
    </rPh>
    <phoneticPr fontId="4"/>
  </si>
  <si>
    <t>明記なし（策定済）</t>
    <rPh sb="0" eb="2">
      <t>メイキ</t>
    </rPh>
    <rPh sb="5" eb="7">
      <t>サクテイ</t>
    </rPh>
    <rPh sb="7" eb="8">
      <t>ス</t>
    </rPh>
    <phoneticPr fontId="4"/>
  </si>
  <si>
    <t>既</t>
    <rPh sb="0" eb="1">
      <t>キ</t>
    </rPh>
    <phoneticPr fontId="4"/>
  </si>
  <si>
    <t>乳児院</t>
  </si>
  <si>
    <t>保・幼</t>
    <rPh sb="0" eb="1">
      <t>ホ</t>
    </rPh>
    <rPh sb="2" eb="3">
      <t>ヨウ</t>
    </rPh>
    <phoneticPr fontId="4"/>
  </si>
  <si>
    <t>その他</t>
    <rPh sb="2" eb="3">
      <t>タ</t>
    </rPh>
    <phoneticPr fontId="4"/>
  </si>
  <si>
    <t>水害対策</t>
    <rPh sb="0" eb="2">
      <t>スイガイ</t>
    </rPh>
    <rPh sb="2" eb="4">
      <t>タイサク</t>
    </rPh>
    <phoneticPr fontId="4"/>
  </si>
  <si>
    <t>千島</t>
    <rPh sb="0" eb="2">
      <t>チシマ</t>
    </rPh>
    <phoneticPr fontId="4"/>
  </si>
  <si>
    <t>公益社団法人</t>
    <rPh sb="0" eb="2">
      <t>コウエキ</t>
    </rPh>
    <rPh sb="2" eb="6">
      <t>シャダンホウジン</t>
    </rPh>
    <phoneticPr fontId="5"/>
  </si>
  <si>
    <t>増築</t>
    <rPh sb="0" eb="2">
      <t>ゾウチク</t>
    </rPh>
    <phoneticPr fontId="5"/>
  </si>
  <si>
    <t>明記済</t>
    <rPh sb="0" eb="2">
      <t>メイキ</t>
    </rPh>
    <rPh sb="2" eb="3">
      <t>ス</t>
    </rPh>
    <phoneticPr fontId="4"/>
  </si>
  <si>
    <t>母子生活支援施設</t>
  </si>
  <si>
    <t>自家発電</t>
    <rPh sb="0" eb="2">
      <t>ジカ</t>
    </rPh>
    <rPh sb="2" eb="4">
      <t>ハツデン</t>
    </rPh>
    <phoneticPr fontId="4"/>
  </si>
  <si>
    <t>豪雪</t>
    <rPh sb="0" eb="2">
      <t>ゴウセツ</t>
    </rPh>
    <phoneticPr fontId="5"/>
  </si>
  <si>
    <t>公益財団法人</t>
    <rPh sb="0" eb="2">
      <t>コウエキ</t>
    </rPh>
    <rPh sb="2" eb="6">
      <t>ザイダンホウジン</t>
    </rPh>
    <phoneticPr fontId="5"/>
  </si>
  <si>
    <t>増改築</t>
    <rPh sb="0" eb="3">
      <t>ゾウカイチク</t>
    </rPh>
    <phoneticPr fontId="5"/>
  </si>
  <si>
    <t>児童厚生施設</t>
  </si>
  <si>
    <t>奄美</t>
    <rPh sb="0" eb="2">
      <t>アマミ</t>
    </rPh>
    <phoneticPr fontId="5"/>
  </si>
  <si>
    <t>学校法人</t>
    <rPh sb="0" eb="2">
      <t>ガッコウ</t>
    </rPh>
    <rPh sb="2" eb="4">
      <t>ホウジン</t>
    </rPh>
    <phoneticPr fontId="5"/>
  </si>
  <si>
    <t>民老改築</t>
    <rPh sb="0" eb="1">
      <t>ミン</t>
    </rPh>
    <rPh sb="1" eb="2">
      <t>ロウ</t>
    </rPh>
    <rPh sb="2" eb="4">
      <t>カイチク</t>
    </rPh>
    <phoneticPr fontId="5"/>
  </si>
  <si>
    <t>児童養護施設</t>
  </si>
  <si>
    <t>離島</t>
    <rPh sb="0" eb="2">
      <t>リトウ</t>
    </rPh>
    <phoneticPr fontId="5"/>
  </si>
  <si>
    <t>株式会社</t>
    <rPh sb="0" eb="4">
      <t>カブシキガイシャ</t>
    </rPh>
    <phoneticPr fontId="5"/>
  </si>
  <si>
    <t>改築</t>
    <rPh sb="0" eb="2">
      <t>カイチク</t>
    </rPh>
    <phoneticPr fontId="5"/>
  </si>
  <si>
    <t>児童心理治療施設</t>
  </si>
  <si>
    <t>小笠原</t>
    <rPh sb="0" eb="3">
      <t>オガサワラ</t>
    </rPh>
    <phoneticPr fontId="5"/>
  </si>
  <si>
    <t>医療法人</t>
    <rPh sb="0" eb="2">
      <t>イリョウ</t>
    </rPh>
    <rPh sb="2" eb="4">
      <t>ホウジン</t>
    </rPh>
    <phoneticPr fontId="5"/>
  </si>
  <si>
    <t>拡張</t>
    <rPh sb="0" eb="2">
      <t>カクチョウ</t>
    </rPh>
    <phoneticPr fontId="5"/>
  </si>
  <si>
    <t>児童自立支援施設</t>
  </si>
  <si>
    <t>地震</t>
    <rPh sb="0" eb="2">
      <t>ジシン</t>
    </rPh>
    <phoneticPr fontId="5"/>
  </si>
  <si>
    <t>NPO法人</t>
    <rPh sb="3" eb="5">
      <t>ホウジン</t>
    </rPh>
    <phoneticPr fontId="5"/>
  </si>
  <si>
    <t>防犯対策（外構）</t>
    <rPh sb="0" eb="2">
      <t>ボウハン</t>
    </rPh>
    <rPh sb="2" eb="4">
      <t>タイサク</t>
    </rPh>
    <rPh sb="5" eb="7">
      <t>ガイコウ</t>
    </rPh>
    <phoneticPr fontId="5"/>
  </si>
  <si>
    <t>児童家庭支援センター</t>
  </si>
  <si>
    <t>公害</t>
    <rPh sb="0" eb="2">
      <t>コウガイ</t>
    </rPh>
    <phoneticPr fontId="5"/>
  </si>
  <si>
    <t>その他法人</t>
    <rPh sb="2" eb="3">
      <t>ホカ</t>
    </rPh>
    <rPh sb="3" eb="5">
      <t>ホウジン</t>
    </rPh>
    <phoneticPr fontId="5"/>
  </si>
  <si>
    <t>防犯対策（非常通報装置等）</t>
    <rPh sb="0" eb="2">
      <t>ボウハン</t>
    </rPh>
    <rPh sb="2" eb="4">
      <t>タイサク</t>
    </rPh>
    <rPh sb="5" eb="7">
      <t>ヒジョウ</t>
    </rPh>
    <rPh sb="7" eb="9">
      <t>ツウホウ</t>
    </rPh>
    <rPh sb="9" eb="11">
      <t>ソウチ</t>
    </rPh>
    <rPh sb="11" eb="12">
      <t>ナド</t>
    </rPh>
    <phoneticPr fontId="5"/>
  </si>
  <si>
    <t>職員養成施設</t>
    <rPh sb="0" eb="2">
      <t>ショクイン</t>
    </rPh>
    <rPh sb="2" eb="4">
      <t>ヨウセイ</t>
    </rPh>
    <rPh sb="4" eb="6">
      <t>シセツ</t>
    </rPh>
    <phoneticPr fontId="5"/>
  </si>
  <si>
    <t>個人</t>
    <rPh sb="0" eb="2">
      <t>コジン</t>
    </rPh>
    <phoneticPr fontId="5"/>
  </si>
  <si>
    <t>防犯対策（外構・非常通報装置等）</t>
    <phoneticPr fontId="5"/>
  </si>
  <si>
    <t>児童自立生活援助事業所</t>
  </si>
  <si>
    <t>公立</t>
    <rPh sb="0" eb="2">
      <t>コウリツ</t>
    </rPh>
    <phoneticPr fontId="5"/>
  </si>
  <si>
    <t>スプリンクラー整備</t>
    <rPh sb="7" eb="9">
      <t>セイビ</t>
    </rPh>
    <phoneticPr fontId="5"/>
  </si>
  <si>
    <t>子育て支援のための拠点施設</t>
  </si>
  <si>
    <t>応急仮設整備</t>
    <rPh sb="0" eb="2">
      <t>オウキュウ</t>
    </rPh>
    <rPh sb="2" eb="4">
      <t>カセツ</t>
    </rPh>
    <rPh sb="4" eb="6">
      <t>セイビ</t>
    </rPh>
    <phoneticPr fontId="5"/>
  </si>
  <si>
    <t>地域子育て支援拠点事業所</t>
    <rPh sb="9" eb="12">
      <t>ジギョウショ</t>
    </rPh>
    <phoneticPr fontId="5"/>
  </si>
  <si>
    <t>非常用自家発電の耐震性の確認</t>
    <rPh sb="0" eb="2">
      <t>ヒジョウ</t>
    </rPh>
    <rPh sb="2" eb="3">
      <t>ヨウ</t>
    </rPh>
    <rPh sb="3" eb="5">
      <t>ジカ</t>
    </rPh>
    <rPh sb="5" eb="7">
      <t>ハツデン</t>
    </rPh>
    <rPh sb="8" eb="10">
      <t>タイシン</t>
    </rPh>
    <rPh sb="10" eb="11">
      <t>セイ</t>
    </rPh>
    <rPh sb="12" eb="14">
      <t>カクニン</t>
    </rPh>
    <phoneticPr fontId="7"/>
  </si>
  <si>
    <t>単価の設定</t>
    <rPh sb="0" eb="2">
      <t>タンカ</t>
    </rPh>
    <rPh sb="3" eb="5">
      <t>セッテイ</t>
    </rPh>
    <phoneticPr fontId="4"/>
  </si>
  <si>
    <t>一時預かり事業所</t>
    <rPh sb="0" eb="3">
      <t>イチジアズ</t>
    </rPh>
    <rPh sb="5" eb="8">
      <t>ジギョウショ</t>
    </rPh>
    <phoneticPr fontId="8"/>
  </si>
  <si>
    <t>標準単価</t>
    <rPh sb="0" eb="2">
      <t>ヒョウジュン</t>
    </rPh>
    <rPh sb="2" eb="4">
      <t>タンカ</t>
    </rPh>
    <phoneticPr fontId="4"/>
  </si>
  <si>
    <t>利用者支援事業所</t>
    <phoneticPr fontId="5"/>
  </si>
  <si>
    <t>都市部単価</t>
    <rPh sb="0" eb="3">
      <t>トシブ</t>
    </rPh>
    <rPh sb="3" eb="5">
      <t>タンカ</t>
    </rPh>
    <phoneticPr fontId="4"/>
  </si>
  <si>
    <t>産後ケア事業を行う施設</t>
    <rPh sb="0" eb="2">
      <t>サンゴ</t>
    </rPh>
    <rPh sb="4" eb="6">
      <t>ジギョウ</t>
    </rPh>
    <rPh sb="7" eb="8">
      <t>オコナ</t>
    </rPh>
    <rPh sb="9" eb="11">
      <t>シセツ</t>
    </rPh>
    <phoneticPr fontId="8"/>
  </si>
  <si>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</si>
  <si>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5"/>
  </si>
  <si>
    <t>児童発達支援事業所</t>
    <rPh sb="0" eb="2">
      <t>ジドウ</t>
    </rPh>
    <rPh sb="2" eb="4">
      <t>ハッタツ</t>
    </rPh>
    <rPh sb="4" eb="6">
      <t>シエン</t>
    </rPh>
    <rPh sb="6" eb="9">
      <t>ジギョウショ</t>
    </rPh>
    <phoneticPr fontId="5"/>
  </si>
  <si>
    <t>放課後等デイサービス事業所</t>
    <rPh sb="0" eb="3">
      <t>ホウカゴ</t>
    </rPh>
    <rPh sb="3" eb="4">
      <t>ナド</t>
    </rPh>
    <rPh sb="10" eb="13">
      <t>ジギョウショ</t>
    </rPh>
    <phoneticPr fontId="5"/>
  </si>
  <si>
    <t>居宅訪問型児童発達支援事業所</t>
    <rPh sb="0" eb="2">
      <t>キョタク</t>
    </rPh>
    <rPh sb="2" eb="4">
      <t>ホウモン</t>
    </rPh>
    <rPh sb="4" eb="5">
      <t>ガタ</t>
    </rPh>
    <rPh sb="5" eb="7">
      <t>ジドウ</t>
    </rPh>
    <rPh sb="7" eb="9">
      <t>ハッタツ</t>
    </rPh>
    <rPh sb="9" eb="11">
      <t>シエン</t>
    </rPh>
    <rPh sb="11" eb="14">
      <t>ジギョウショ</t>
    </rPh>
    <phoneticPr fontId="5"/>
  </si>
  <si>
    <t>保育所等訪問支援事業所</t>
    <rPh sb="0" eb="2">
      <t>ホイク</t>
    </rPh>
    <rPh sb="2" eb="3">
      <t>ジョ</t>
    </rPh>
    <rPh sb="3" eb="4">
      <t>ナド</t>
    </rPh>
    <rPh sb="4" eb="6">
      <t>ホウモン</t>
    </rPh>
    <rPh sb="6" eb="8">
      <t>シエン</t>
    </rPh>
    <rPh sb="8" eb="11">
      <t>ジギョウショ</t>
    </rPh>
    <phoneticPr fontId="5"/>
  </si>
  <si>
    <t>障害児相談支援事業所</t>
    <rPh sb="0" eb="2">
      <t>ショウガイ</t>
    </rPh>
    <rPh sb="2" eb="3">
      <t>ジ</t>
    </rPh>
    <rPh sb="3" eb="5">
      <t>ソウダン</t>
    </rPh>
    <rPh sb="5" eb="7">
      <t>シエン</t>
    </rPh>
    <rPh sb="7" eb="10">
      <t>ジギョウショ</t>
    </rPh>
    <phoneticPr fontId="5"/>
  </si>
  <si>
    <t>福祉型障害児入所施設</t>
    <rPh sb="0" eb="3">
      <t>フクシガタ</t>
    </rPh>
    <rPh sb="3" eb="5">
      <t>ショウガイ</t>
    </rPh>
    <rPh sb="5" eb="6">
      <t>ジ</t>
    </rPh>
    <rPh sb="6" eb="8">
      <t>ニュウショ</t>
    </rPh>
    <rPh sb="8" eb="10">
      <t>シセツ</t>
    </rPh>
    <phoneticPr fontId="5"/>
  </si>
  <si>
    <t>医療型障害児入所施設</t>
    <rPh sb="0" eb="2">
      <t>イリョウ</t>
    </rPh>
    <rPh sb="2" eb="3">
      <t>ガタ</t>
    </rPh>
    <rPh sb="3" eb="5">
      <t>ショウガイ</t>
    </rPh>
    <rPh sb="5" eb="6">
      <t>ジ</t>
    </rPh>
    <rPh sb="6" eb="8">
      <t>ニュウショ</t>
    </rPh>
    <rPh sb="8" eb="10">
      <t>シセツ</t>
    </rPh>
    <phoneticPr fontId="5"/>
  </si>
  <si>
    <t>福祉型児童発達支援センター</t>
    <rPh sb="0" eb="3">
      <t>フクシガタ</t>
    </rPh>
    <rPh sb="3" eb="5">
      <t>ジドウ</t>
    </rPh>
    <rPh sb="5" eb="7">
      <t>ハッタツ</t>
    </rPh>
    <rPh sb="7" eb="9">
      <t>シエン</t>
    </rPh>
    <phoneticPr fontId="5"/>
  </si>
  <si>
    <t>医療型児童発達支援センター</t>
    <rPh sb="0" eb="2">
      <t>イリョウ</t>
    </rPh>
    <rPh sb="2" eb="3">
      <t>ガタ</t>
    </rPh>
    <rPh sb="3" eb="5">
      <t>ジドウ</t>
    </rPh>
    <rPh sb="5" eb="7">
      <t>ハッタツ</t>
    </rPh>
    <rPh sb="7" eb="9">
      <t>シエン</t>
    </rPh>
    <phoneticPr fontId="5"/>
  </si>
  <si>
    <t>（別紙２）　様 式　　第 ３ 号</t>
    <rPh sb="1" eb="3">
      <t>ベッシ</t>
    </rPh>
    <rPh sb="6" eb="7">
      <t>サマ</t>
    </rPh>
    <rPh sb="8" eb="9">
      <t>シキ</t>
    </rPh>
    <rPh sb="11" eb="12">
      <t>ダイ</t>
    </rPh>
    <rPh sb="15" eb="16">
      <t>ゴウ</t>
    </rPh>
    <phoneticPr fontId="7"/>
  </si>
  <si>
    <t xml:space="preserve">令和　　年度次世代育成支援対策施設整備協議書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phoneticPr fontId="7"/>
  </si>
  <si>
    <t xml:space="preserve"> 都道府県名</t>
    <phoneticPr fontId="7"/>
  </si>
  <si>
    <t>○○県</t>
    <rPh sb="2" eb="3">
      <t>ケン</t>
    </rPh>
    <phoneticPr fontId="4"/>
  </si>
  <si>
    <t>部（局）課名　　　　　部　　　　　課　　　　　</t>
    <rPh sb="0" eb="1">
      <t>ブ</t>
    </rPh>
    <rPh sb="2" eb="3">
      <t>キョク</t>
    </rPh>
    <rPh sb="4" eb="5">
      <t>カ</t>
    </rPh>
    <rPh sb="5" eb="6">
      <t>メイ</t>
    </rPh>
    <rPh sb="11" eb="12">
      <t>ブ</t>
    </rPh>
    <rPh sb="17" eb="18">
      <t>カ</t>
    </rPh>
    <phoneticPr fontId="7"/>
  </si>
  <si>
    <t>交付金</t>
    <rPh sb="0" eb="3">
      <t>コウフキン</t>
    </rPh>
    <phoneticPr fontId="7"/>
  </si>
  <si>
    <t>施設種別</t>
    <rPh sb="0" eb="2">
      <t>シセツ</t>
    </rPh>
    <rPh sb="2" eb="4">
      <t>シュベツ</t>
    </rPh>
    <phoneticPr fontId="7"/>
  </si>
  <si>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7"/>
  </si>
  <si>
    <r>
      <t xml:space="preserve">担当者名
電話　　　　　　　　     </t>
    </r>
    <r>
      <rPr>
        <sz val="9"/>
        <rFont val="ＭＳ ゴシック"/>
        <family val="3"/>
        <charset val="128"/>
      </rPr>
      <t>　</t>
    </r>
    <r>
      <rPr>
        <u/>
        <sz val="9"/>
        <rFont val="ＭＳ ゴシック"/>
        <family val="3"/>
        <charset val="128"/>
      </rPr>
      <t xml:space="preserve">mail                    _　　　　　　　     　　　　　　　 </t>
    </r>
    <phoneticPr fontId="4"/>
  </si>
  <si>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7"/>
  </si>
  <si>
    <r>
      <t xml:space="preserve">（フリガナ）
</t>
    </r>
    <r>
      <rPr>
        <sz val="9"/>
        <rFont val="ＭＳ ゴシック"/>
        <family val="3"/>
        <charset val="128"/>
      </rPr>
      <t>経営主体名</t>
    </r>
    <rPh sb="7" eb="9">
      <t>ケイエイ</t>
    </rPh>
    <rPh sb="9" eb="11">
      <t>シュタイ</t>
    </rPh>
    <rPh sb="11" eb="12">
      <t>メイ</t>
    </rPh>
    <phoneticPr fontId="7"/>
  </si>
  <si>
    <t>設 置
主 体</t>
    <rPh sb="0" eb="1">
      <t>セツ</t>
    </rPh>
    <rPh sb="2" eb="3">
      <t>チ</t>
    </rPh>
    <rPh sb="5" eb="6">
      <t>シュ</t>
    </rPh>
    <rPh sb="7" eb="8">
      <t>カラダ</t>
    </rPh>
    <phoneticPr fontId="7"/>
  </si>
  <si>
    <t>所 在 地
（市町村名）</t>
    <rPh sb="0" eb="1">
      <t>トコロ</t>
    </rPh>
    <rPh sb="2" eb="3">
      <t>ザイ</t>
    </rPh>
    <rPh sb="4" eb="5">
      <t>チ</t>
    </rPh>
    <rPh sb="7" eb="11">
      <t>シチョウソンメイ</t>
    </rPh>
    <phoneticPr fontId="7"/>
  </si>
  <si>
    <t xml:space="preserve">（移転前）
</t>
    <rPh sb="1" eb="3">
      <t>イテン</t>
    </rPh>
    <rPh sb="3" eb="4">
      <t>マエ</t>
    </rPh>
    <phoneticPr fontId="7"/>
  </si>
  <si>
    <t>（移転後）
　</t>
    <rPh sb="3" eb="4">
      <t>ゴ</t>
    </rPh>
    <phoneticPr fontId="7"/>
  </si>
  <si>
    <r>
      <rPr>
        <sz val="5"/>
        <rFont val="ＭＳ ゴシック"/>
        <family val="3"/>
        <charset val="128"/>
      </rPr>
      <t>フリガナ</t>
    </r>
    <r>
      <rPr>
        <sz val="6"/>
        <rFont val="ＭＳ ゴシック"/>
        <family val="3"/>
        <charset val="128"/>
      </rPr>
      <t xml:space="preserve">
</t>
    </r>
    <r>
      <rPr>
        <sz val="9"/>
        <rFont val="ＭＳ ゴシック"/>
        <family val="3"/>
        <charset val="128"/>
      </rPr>
      <t>名称</t>
    </r>
    <rPh sb="5" eb="7">
      <t>メイショウ</t>
    </rPh>
    <phoneticPr fontId="4"/>
  </si>
  <si>
    <t>整備区分</t>
    <rPh sb="0" eb="2">
      <t>セイビ</t>
    </rPh>
    <rPh sb="2" eb="4">
      <t>クブン</t>
    </rPh>
    <phoneticPr fontId="4"/>
  </si>
  <si>
    <t>国庫補助率</t>
    <rPh sb="0" eb="5">
      <t>コッコホジョリツ</t>
    </rPh>
    <phoneticPr fontId="4"/>
  </si>
  <si>
    <t>定　　員</t>
    <rPh sb="0" eb="1">
      <t>サダム</t>
    </rPh>
    <rPh sb="3" eb="4">
      <t>イン</t>
    </rPh>
    <phoneticPr fontId="7"/>
  </si>
  <si>
    <t>現在</t>
    <rPh sb="0" eb="2">
      <t>ゲンザイ</t>
    </rPh>
    <phoneticPr fontId="7"/>
  </si>
  <si>
    <t>名⇒増減</t>
    <rPh sb="0" eb="1">
      <t>メイ</t>
    </rPh>
    <rPh sb="2" eb="4">
      <t>ゾウゲン</t>
    </rPh>
    <phoneticPr fontId="7"/>
  </si>
  <si>
    <t>名⇒整備後</t>
    <rPh sb="0" eb="1">
      <t>メイ</t>
    </rPh>
    <rPh sb="2" eb="4">
      <t>セイビ</t>
    </rPh>
    <rPh sb="4" eb="5">
      <t>ゴ</t>
    </rPh>
    <phoneticPr fontId="7"/>
  </si>
  <si>
    <t>名</t>
    <rPh sb="0" eb="1">
      <t>メイ</t>
    </rPh>
    <phoneticPr fontId="7"/>
  </si>
  <si>
    <t>年次計画</t>
    <rPh sb="0" eb="2">
      <t>ネンジ</t>
    </rPh>
    <rPh sb="2" eb="4">
      <t>ケイカク</t>
    </rPh>
    <phoneticPr fontId="7"/>
  </si>
  <si>
    <t>R3</t>
  </si>
  <si>
    <t>R4</t>
  </si>
  <si>
    <t>R5</t>
  </si>
  <si>
    <t>R6</t>
  </si>
  <si>
    <t>R7</t>
  </si>
  <si>
    <t>建物延面積及び構造</t>
    <rPh sb="0" eb="2">
      <t>タテモノ</t>
    </rPh>
    <rPh sb="2" eb="3">
      <t>ノ</t>
    </rPh>
    <rPh sb="3" eb="5">
      <t>メンセキ</t>
    </rPh>
    <rPh sb="5" eb="6">
      <t>オヨ</t>
    </rPh>
    <rPh sb="7" eb="9">
      <t>コウゾウ</t>
    </rPh>
    <phoneticPr fontId="7"/>
  </si>
  <si>
    <t>整備前</t>
    <rPh sb="0" eb="2">
      <t>セイビ</t>
    </rPh>
    <rPh sb="2" eb="3">
      <t>マエ</t>
    </rPh>
    <phoneticPr fontId="7"/>
  </si>
  <si>
    <t>階</t>
    <rPh sb="0" eb="1">
      <t>カイ</t>
    </rPh>
    <phoneticPr fontId="7"/>
  </si>
  <si>
    <t>㎡　⇒　整備後</t>
    <rPh sb="4" eb="6">
      <t>セイビ</t>
    </rPh>
    <rPh sb="6" eb="7">
      <t>ゴ</t>
    </rPh>
    <phoneticPr fontId="7"/>
  </si>
  <si>
    <t>㎡</t>
    <phoneticPr fontId="7"/>
  </si>
  <si>
    <t>造　⇒　整備後</t>
    <rPh sb="0" eb="1">
      <t>ツク</t>
    </rPh>
    <rPh sb="4" eb="6">
      <t>セイビ</t>
    </rPh>
    <rPh sb="6" eb="7">
      <t>ゴ</t>
    </rPh>
    <phoneticPr fontId="7"/>
  </si>
  <si>
    <t>造</t>
    <rPh sb="0" eb="1">
      <t>ツク</t>
    </rPh>
    <phoneticPr fontId="7"/>
  </si>
  <si>
    <t>既存施設　
　　の状況</t>
    <rPh sb="0" eb="2">
      <t>キゾン</t>
    </rPh>
    <rPh sb="2" eb="4">
      <t>シセツ</t>
    </rPh>
    <rPh sb="9" eb="11">
      <t>ジョウキョウ</t>
    </rPh>
    <phoneticPr fontId="7"/>
  </si>
  <si>
    <t>建築年度</t>
    <rPh sb="0" eb="2">
      <t>ケンチク</t>
    </rPh>
    <rPh sb="2" eb="4">
      <t>ネンド</t>
    </rPh>
    <phoneticPr fontId="7"/>
  </si>
  <si>
    <t>年度</t>
    <rPh sb="0" eb="2">
      <t>ネンド</t>
    </rPh>
    <phoneticPr fontId="7"/>
  </si>
  <si>
    <t xml:space="preserve"> 国庫補助の有無</t>
    <rPh sb="1" eb="3">
      <t>コッコ</t>
    </rPh>
    <rPh sb="3" eb="5">
      <t>ホジョ</t>
    </rPh>
    <rPh sb="6" eb="8">
      <t>ウム</t>
    </rPh>
    <phoneticPr fontId="7"/>
  </si>
  <si>
    <t xml:space="preserve"> 財産処分承認申請の必要の有無</t>
    <rPh sb="1" eb="3">
      <t>ザイサン</t>
    </rPh>
    <rPh sb="3" eb="5">
      <t>ショブン</t>
    </rPh>
    <rPh sb="5" eb="7">
      <t>ショウニン</t>
    </rPh>
    <rPh sb="7" eb="9">
      <t>シンセイ</t>
    </rPh>
    <rPh sb="10" eb="12">
      <t>ヒツヨウ</t>
    </rPh>
    <rPh sb="13" eb="15">
      <t>ウム</t>
    </rPh>
    <phoneticPr fontId="7"/>
  </si>
  <si>
    <t>施行計画</t>
    <rPh sb="0" eb="2">
      <t>シコウ</t>
    </rPh>
    <rPh sb="2" eb="4">
      <t>ケイカク</t>
    </rPh>
    <phoneticPr fontId="7"/>
  </si>
  <si>
    <t>契約予定年月日</t>
    <phoneticPr fontId="7"/>
  </si>
  <si>
    <t>（経過年数</t>
    <rPh sb="1" eb="3">
      <t>ケイカ</t>
    </rPh>
    <rPh sb="3" eb="5">
      <t>ネンスウ</t>
    </rPh>
    <phoneticPr fontId="7"/>
  </si>
  <si>
    <t>年）</t>
    <rPh sb="0" eb="1">
      <t>トシ</t>
    </rPh>
    <phoneticPr fontId="7"/>
  </si>
  <si>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7"/>
  </si>
  <si>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7"/>
  </si>
  <si>
    <t>着工予定年月日</t>
    <rPh sb="0" eb="2">
      <t>チャッコウ</t>
    </rPh>
    <rPh sb="2" eb="4">
      <t>ヨテイ</t>
    </rPh>
    <rPh sb="4" eb="7">
      <t>ネンガッピ</t>
    </rPh>
    <phoneticPr fontId="7"/>
  </si>
  <si>
    <t>老朽度</t>
    <rPh sb="0" eb="2">
      <t>ロウキュウ</t>
    </rPh>
    <rPh sb="2" eb="3">
      <t>ド</t>
    </rPh>
    <phoneticPr fontId="7"/>
  </si>
  <si>
    <t>点</t>
    <rPh sb="0" eb="1">
      <t>テン</t>
    </rPh>
    <phoneticPr fontId="7"/>
  </si>
  <si>
    <t>（</t>
    <phoneticPr fontId="7"/>
  </si>
  <si>
    <t>）</t>
    <phoneticPr fontId="7"/>
  </si>
  <si>
    <t>完成予定年月日</t>
    <rPh sb="0" eb="2">
      <t>カンセイ</t>
    </rPh>
    <rPh sb="2" eb="4">
      <t>ヨテイ</t>
    </rPh>
    <rPh sb="4" eb="7">
      <t>ネンガッピ</t>
    </rPh>
    <phoneticPr fontId="7"/>
  </si>
  <si>
    <t>現存率</t>
    <rPh sb="0" eb="2">
      <t>ゲンゾン</t>
    </rPh>
    <rPh sb="2" eb="3">
      <t>リツ</t>
    </rPh>
    <phoneticPr fontId="7"/>
  </si>
  <si>
    <t>％</t>
    <phoneticPr fontId="7"/>
  </si>
  <si>
    <t>千円</t>
    <rPh sb="0" eb="2">
      <t>センエン</t>
    </rPh>
    <phoneticPr fontId="7"/>
  </si>
  <si>
    <t>開所予定年月日</t>
    <rPh sb="0" eb="2">
      <t>カイショ</t>
    </rPh>
    <rPh sb="2" eb="4">
      <t>ヨテイ</t>
    </rPh>
    <rPh sb="4" eb="7">
      <t>ネンガッピ</t>
    </rPh>
    <phoneticPr fontId="7"/>
  </si>
  <si>
    <t>アスベスト対策の状況</t>
    <rPh sb="5" eb="7">
      <t>タイサク</t>
    </rPh>
    <rPh sb="8" eb="10">
      <t>ジョウキョウ</t>
    </rPh>
    <phoneticPr fontId="7"/>
  </si>
  <si>
    <t>アスベストの使用の有無</t>
    <rPh sb="6" eb="8">
      <t>シヨウ</t>
    </rPh>
    <rPh sb="9" eb="11">
      <t>ウム</t>
    </rPh>
    <phoneticPr fontId="7"/>
  </si>
  <si>
    <t>関係法令・必要手続きの確認状況</t>
    <rPh sb="0" eb="2">
      <t>カンケイ</t>
    </rPh>
    <rPh sb="2" eb="4">
      <t>ホウレイ</t>
    </rPh>
    <rPh sb="5" eb="7">
      <t>ヒツヨウ</t>
    </rPh>
    <rPh sb="7" eb="9">
      <t>テツヅ</t>
    </rPh>
    <rPh sb="11" eb="13">
      <t>カクニン</t>
    </rPh>
    <rPh sb="13" eb="15">
      <t>ジョウキョウ</t>
    </rPh>
    <phoneticPr fontId="7"/>
  </si>
  <si>
    <t>工事着工前の必要手続きの予定</t>
    <rPh sb="0" eb="2">
      <t>コウジ</t>
    </rPh>
    <rPh sb="2" eb="4">
      <t>チャッコウ</t>
    </rPh>
    <rPh sb="4" eb="5">
      <t>マエ</t>
    </rPh>
    <rPh sb="6" eb="8">
      <t>ヒツヨウ</t>
    </rPh>
    <rPh sb="8" eb="10">
      <t>テツヅ</t>
    </rPh>
    <rPh sb="12" eb="14">
      <t>ヨテイ</t>
    </rPh>
    <phoneticPr fontId="7"/>
  </si>
  <si>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7"/>
  </si>
  <si>
    <t>使用されている</t>
    <rPh sb="0" eb="2">
      <t>シヨウ</t>
    </rPh>
    <phoneticPr fontId="7"/>
  </si>
  <si>
    <t>確認済みである</t>
    <phoneticPr fontId="7"/>
  </si>
  <si>
    <t>特定粉じん排出等作業届出の提出</t>
    <phoneticPr fontId="7"/>
  </si>
  <si>
    <t>月　日</t>
    <rPh sb="0" eb="1">
      <t>ガツ</t>
    </rPh>
    <rPh sb="2" eb="3">
      <t>ニチ</t>
    </rPh>
    <phoneticPr fontId="4"/>
  </si>
  <si>
    <t>予定</t>
    <rPh sb="0" eb="2">
      <t>ヨテイ</t>
    </rPh>
    <phoneticPr fontId="4"/>
  </si>
  <si>
    <t>使用されていない</t>
    <rPh sb="0" eb="2">
      <t>シヨウ</t>
    </rPh>
    <phoneticPr fontId="7"/>
  </si>
  <si>
    <t>石綿則</t>
    <phoneticPr fontId="7"/>
  </si>
  <si>
    <t>大防法</t>
    <rPh sb="0" eb="3">
      <t>タイボウホウボウホウ</t>
    </rPh>
    <phoneticPr fontId="7"/>
  </si>
  <si>
    <t>工事着手にかかる事前届出の実施</t>
    <rPh sb="0" eb="2">
      <t>コウジ</t>
    </rPh>
    <rPh sb="2" eb="4">
      <t>チャクシュ</t>
    </rPh>
    <rPh sb="8" eb="10">
      <t>ジゼン</t>
    </rPh>
    <rPh sb="10" eb="11">
      <t>トド</t>
    </rPh>
    <rPh sb="11" eb="12">
      <t>デ</t>
    </rPh>
    <rPh sb="13" eb="15">
      <t>ジッシ</t>
    </rPh>
    <phoneticPr fontId="7"/>
  </si>
  <si>
    <t>事前調査日</t>
    <rPh sb="0" eb="2">
      <t>ジゼン</t>
    </rPh>
    <rPh sb="2" eb="4">
      <t>チョウサ</t>
    </rPh>
    <rPh sb="4" eb="5">
      <t>ビ</t>
    </rPh>
    <phoneticPr fontId="7"/>
  </si>
  <si>
    <t>（その他、予定があれば記載）</t>
    <rPh sb="3" eb="4">
      <t>タ</t>
    </rPh>
    <rPh sb="5" eb="7">
      <t>ヨテイ</t>
    </rPh>
    <rPh sb="11" eb="13">
      <t>キサイ</t>
    </rPh>
    <phoneticPr fontId="7"/>
  </si>
  <si>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7"/>
  </si>
  <si>
    <t>定員等</t>
    <rPh sb="0" eb="2">
      <t>テイイン</t>
    </rPh>
    <rPh sb="2" eb="3">
      <t>トウ</t>
    </rPh>
    <phoneticPr fontId="7"/>
  </si>
  <si>
    <t>対象経費の
実支出予定額</t>
    <rPh sb="0" eb="2">
      <t>タイショウ</t>
    </rPh>
    <rPh sb="2" eb="4">
      <t>ケイヒ</t>
    </rPh>
    <rPh sb="6" eb="7">
      <t>ジツ</t>
    </rPh>
    <rPh sb="7" eb="9">
      <t>シシュツ</t>
    </rPh>
    <rPh sb="9" eb="11">
      <t>ヨテイ</t>
    </rPh>
    <rPh sb="11" eb="12">
      <t>ガク</t>
    </rPh>
    <phoneticPr fontId="7"/>
  </si>
  <si>
    <t>交付基礎点数</t>
    <rPh sb="0" eb="2">
      <t>コウフ</t>
    </rPh>
    <rPh sb="2" eb="4">
      <t>キソ</t>
    </rPh>
    <rPh sb="4" eb="6">
      <t>テンスウ</t>
    </rPh>
    <phoneticPr fontId="7"/>
  </si>
  <si>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7"/>
  </si>
  <si>
    <t>訓練事業等整備加算及び大規模訓練設備等整備加算</t>
    <rPh sb="0" eb="2">
      <t>クンレン</t>
    </rPh>
    <rPh sb="2" eb="4">
      <t>ジギョウ</t>
    </rPh>
    <rPh sb="4" eb="5">
      <t>ナド</t>
    </rPh>
    <rPh sb="5" eb="7">
      <t>セイビ</t>
    </rPh>
    <rPh sb="7" eb="9">
      <t>カサン</t>
    </rPh>
    <rPh sb="9" eb="10">
      <t>オヨ</t>
    </rPh>
    <rPh sb="11" eb="14">
      <t>ダイキボ</t>
    </rPh>
    <rPh sb="14" eb="16">
      <t>クンレン</t>
    </rPh>
    <rPh sb="16" eb="18">
      <t>セツビ</t>
    </rPh>
    <rPh sb="18" eb="19">
      <t>ナド</t>
    </rPh>
    <rPh sb="19" eb="21">
      <t>セイビ</t>
    </rPh>
    <rPh sb="21" eb="23">
      <t>カサン</t>
    </rPh>
    <phoneticPr fontId="4"/>
  </si>
  <si>
    <t>本体</t>
    <rPh sb="0" eb="2">
      <t>ホンタイ</t>
    </rPh>
    <phoneticPr fontId="7"/>
  </si>
  <si>
    <t>見積書毎の対象事業費</t>
    <phoneticPr fontId="7"/>
  </si>
  <si>
    <t>初度設備相当加算等
（　　　　　　　　  ）</t>
    <rPh sb="0" eb="1">
      <t>ショ</t>
    </rPh>
    <rPh sb="1" eb="2">
      <t>ド</t>
    </rPh>
    <rPh sb="2" eb="4">
      <t>セツビ</t>
    </rPh>
    <rPh sb="4" eb="6">
      <t>ソウトウ</t>
    </rPh>
    <rPh sb="6" eb="8">
      <t>カサン</t>
    </rPh>
    <rPh sb="8" eb="9">
      <t>トウ</t>
    </rPh>
    <phoneticPr fontId="7"/>
  </si>
  <si>
    <t>千円</t>
    <rPh sb="0" eb="2">
      <t>センエン</t>
    </rPh>
    <phoneticPr fontId="4"/>
  </si>
  <si>
    <t>（公的機関）</t>
    <rPh sb="1" eb="3">
      <t>コウテキ</t>
    </rPh>
    <rPh sb="3" eb="5">
      <t>キカン</t>
    </rPh>
    <phoneticPr fontId="4"/>
  </si>
  <si>
    <t>加算整備等
（　　　　　　　　  ）</t>
    <rPh sb="0" eb="2">
      <t>カサン</t>
    </rPh>
    <rPh sb="2" eb="4">
      <t>セイビ</t>
    </rPh>
    <rPh sb="4" eb="5">
      <t>トウ</t>
    </rPh>
    <phoneticPr fontId="7"/>
  </si>
  <si>
    <t>千円</t>
    <phoneticPr fontId="4"/>
  </si>
  <si>
    <t>（民間①）</t>
    <rPh sb="1" eb="3">
      <t>ミンカン</t>
    </rPh>
    <phoneticPr fontId="4"/>
  </si>
  <si>
    <t>（民間②）</t>
    <rPh sb="1" eb="3">
      <t>ミンカン</t>
    </rPh>
    <phoneticPr fontId="4"/>
  </si>
  <si>
    <t>加算整備等
（　　　　　　　　　）</t>
    <rPh sb="0" eb="2">
      <t>カサン</t>
    </rPh>
    <rPh sb="2" eb="4">
      <t>セイビ</t>
    </rPh>
    <rPh sb="4" eb="5">
      <t>トウ</t>
    </rPh>
    <phoneticPr fontId="7"/>
  </si>
  <si>
    <t xml:space="preserve"> </t>
    <phoneticPr fontId="4"/>
  </si>
  <si>
    <t>木材利用の有無</t>
    <rPh sb="0" eb="4">
      <t>モクザイリヨウ</t>
    </rPh>
    <rPh sb="5" eb="7">
      <t>ウム</t>
    </rPh>
    <phoneticPr fontId="7"/>
  </si>
  <si>
    <t>定期借地権設定のための一時金加算</t>
    <rPh sb="0" eb="2">
      <t>テイキ</t>
    </rPh>
    <rPh sb="2" eb="5">
      <t>シャクチケン</t>
    </rPh>
    <rPh sb="5" eb="7">
      <t>セッテイ</t>
    </rPh>
    <rPh sb="11" eb="13">
      <t>イチジ</t>
    </rPh>
    <rPh sb="13" eb="16">
      <t>キンカサン</t>
    </rPh>
    <phoneticPr fontId="7"/>
  </si>
  <si>
    <t>「施設地域分散化等加速化プラン実施計画」の採択</t>
    <rPh sb="1" eb="3">
      <t>シセツ</t>
    </rPh>
    <rPh sb="3" eb="5">
      <t>チイキ</t>
    </rPh>
    <rPh sb="5" eb="8">
      <t>ブンサンカ</t>
    </rPh>
    <rPh sb="8" eb="9">
      <t>トウ</t>
    </rPh>
    <rPh sb="9" eb="12">
      <t>カソクカ</t>
    </rPh>
    <rPh sb="15" eb="17">
      <t>ジッシ</t>
    </rPh>
    <rPh sb="17" eb="19">
      <t>ケイカク</t>
    </rPh>
    <rPh sb="21" eb="23">
      <t>サイタク</t>
    </rPh>
    <phoneticPr fontId="7"/>
  </si>
  <si>
    <t>解体撤去費</t>
    <rPh sb="0" eb="1">
      <t>カイ</t>
    </rPh>
    <rPh sb="1" eb="2">
      <t>カラダ</t>
    </rPh>
    <rPh sb="2" eb="4">
      <t>テッキョ</t>
    </rPh>
    <rPh sb="4" eb="5">
      <t>ヒ</t>
    </rPh>
    <phoneticPr fontId="7"/>
  </si>
  <si>
    <t>仮設工事費</t>
    <rPh sb="0" eb="1">
      <t>カリ</t>
    </rPh>
    <rPh sb="1" eb="2">
      <t>セツ</t>
    </rPh>
    <rPh sb="2" eb="3">
      <t>タクミ</t>
    </rPh>
    <rPh sb="3" eb="4">
      <t>コト</t>
    </rPh>
    <rPh sb="4" eb="5">
      <t>ヒ</t>
    </rPh>
    <phoneticPr fontId="7"/>
  </si>
  <si>
    <t>特別法の適用</t>
    <rPh sb="0" eb="3">
      <t>トクベツホウ</t>
    </rPh>
    <rPh sb="4" eb="6">
      <t>テキヨウ</t>
    </rPh>
    <phoneticPr fontId="7"/>
  </si>
  <si>
    <t>その他(              )</t>
    <rPh sb="2" eb="3">
      <t>タ</t>
    </rPh>
    <phoneticPr fontId="7"/>
  </si>
  <si>
    <t>地域交流スペース
（初度設備加算を含む）</t>
    <rPh sb="0" eb="2">
      <t>チイキ</t>
    </rPh>
    <rPh sb="2" eb="4">
      <t>コウリュウ</t>
    </rPh>
    <phoneticPr fontId="7"/>
  </si>
  <si>
    <t>国土強靱化地域計画の策定
及び計画への明記</t>
  </si>
  <si>
    <t>計</t>
    <rPh sb="0" eb="1">
      <t>ケイ</t>
    </rPh>
    <phoneticPr fontId="7"/>
  </si>
  <si>
    <t>千円</t>
    <rPh sb="0" eb="1">
      <t>セン</t>
    </rPh>
    <rPh sb="1" eb="2">
      <t>エン</t>
    </rPh>
    <phoneticPr fontId="7"/>
  </si>
  <si>
    <r>
      <t>交付金の額</t>
    </r>
    <r>
      <rPr>
        <sz val="6"/>
        <rFont val="ＭＳ ゴシック"/>
        <family val="3"/>
        <charset val="128"/>
      </rPr>
      <t xml:space="preserve">
（①×補助率と②を比較して小さい方）</t>
    </r>
    <rPh sb="0" eb="3">
      <t>コウフキン</t>
    </rPh>
    <rPh sb="4" eb="5">
      <t>ガク</t>
    </rPh>
    <rPh sb="9" eb="12">
      <t>ホジョリツ</t>
    </rPh>
    <rPh sb="15" eb="17">
      <t>ヒカク</t>
    </rPh>
    <rPh sb="19" eb="20">
      <t>チイ</t>
    </rPh>
    <rPh sb="22" eb="23">
      <t>ホウ</t>
    </rPh>
    <phoneticPr fontId="7"/>
  </si>
  <si>
    <t>防災・減災、国土強靱化のための５か年加速化対策に基づく事業への該当</t>
  </si>
  <si>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7"/>
  </si>
  <si>
    <t>備　考　（工事の概要等）</t>
    <rPh sb="0" eb="1">
      <t>ビ</t>
    </rPh>
    <rPh sb="2" eb="3">
      <t>コウ</t>
    </rPh>
    <rPh sb="5" eb="7">
      <t>コウジ</t>
    </rPh>
    <rPh sb="8" eb="10">
      <t>ガイヨウ</t>
    </rPh>
    <rPh sb="10" eb="11">
      <t>ナド</t>
    </rPh>
    <phoneticPr fontId="7"/>
  </si>
  <si>
    <t>非常用設備等の耐震性の確認</t>
    <rPh sb="0" eb="2">
      <t>ヒジョウ</t>
    </rPh>
    <rPh sb="2" eb="3">
      <t>ヨウ</t>
    </rPh>
    <rPh sb="3" eb="5">
      <t>セツビ</t>
    </rPh>
    <rPh sb="5" eb="6">
      <t>ナド</t>
    </rPh>
    <rPh sb="7" eb="9">
      <t>タイシン</t>
    </rPh>
    <rPh sb="9" eb="10">
      <t>セイ</t>
    </rPh>
    <rPh sb="11" eb="13">
      <t>カクニン</t>
    </rPh>
    <phoneticPr fontId="7"/>
  </si>
  <si>
    <t>PFI事業への該当の有無</t>
    <rPh sb="3" eb="5">
      <t>ジギョウ</t>
    </rPh>
    <rPh sb="7" eb="9">
      <t>ガイトウ</t>
    </rPh>
    <rPh sb="10" eb="12">
      <t>ウム</t>
    </rPh>
    <phoneticPr fontId="4"/>
  </si>
  <si>
    <t>用地の状況</t>
    <rPh sb="0" eb="1">
      <t>ヨウ</t>
    </rPh>
    <rPh sb="1" eb="2">
      <t>チ</t>
    </rPh>
    <rPh sb="3" eb="5">
      <t>ジョウキョウ</t>
    </rPh>
    <phoneticPr fontId="7"/>
  </si>
  <si>
    <t>所有</t>
    <rPh sb="0" eb="2">
      <t>ショユウ</t>
    </rPh>
    <phoneticPr fontId="7"/>
  </si>
  <si>
    <t xml:space="preserve">用地未決定の場合における手続きの状況
</t>
    <rPh sb="0" eb="2">
      <t>ヨウチ</t>
    </rPh>
    <rPh sb="2" eb="5">
      <t>ミケッテイ</t>
    </rPh>
    <rPh sb="6" eb="8">
      <t>バアイ</t>
    </rPh>
    <rPh sb="12" eb="14">
      <t>テツヅキ</t>
    </rPh>
    <rPh sb="16" eb="18">
      <t>ジョウキョウ</t>
    </rPh>
    <phoneticPr fontId="7"/>
  </si>
  <si>
    <t>危険地区
指定
の有無</t>
    <rPh sb="0" eb="2">
      <t>キケン</t>
    </rPh>
    <rPh sb="2" eb="4">
      <t>チク</t>
    </rPh>
    <rPh sb="5" eb="7">
      <t>シテイ</t>
    </rPh>
    <rPh sb="9" eb="11">
      <t>ウム</t>
    </rPh>
    <phoneticPr fontId="7"/>
  </si>
  <si>
    <t>買収予定</t>
    <rPh sb="0" eb="2">
      <t>バイシュウ</t>
    </rPh>
    <rPh sb="2" eb="4">
      <t>ヨテイ</t>
    </rPh>
    <phoneticPr fontId="7"/>
  </si>
  <si>
    <t>借地</t>
    <rPh sb="0" eb="2">
      <t>シャクチ</t>
    </rPh>
    <phoneticPr fontId="7"/>
  </si>
  <si>
    <t>地上権</t>
    <rPh sb="0" eb="3">
      <t>チジョウケン</t>
    </rPh>
    <phoneticPr fontId="7"/>
  </si>
  <si>
    <t>賃借権</t>
    <rPh sb="0" eb="3">
      <t>チンシャクケン</t>
    </rPh>
    <phoneticPr fontId="7"/>
  </si>
  <si>
    <r>
      <t>無償貸与</t>
    </r>
    <r>
      <rPr>
        <sz val="9"/>
        <rFont val="ＭＳ ゴシック"/>
        <family val="3"/>
        <charset val="128"/>
      </rPr>
      <t>）</t>
    </r>
    <rPh sb="0" eb="2">
      <t>ムショウ</t>
    </rPh>
    <rPh sb="2" eb="4">
      <t>タイヨ</t>
    </rPh>
    <phoneticPr fontId="7"/>
  </si>
  <si>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7"/>
  </si>
  <si>
    <t>（借用の相手</t>
    <rPh sb="1" eb="3">
      <t>シャクヨウ</t>
    </rPh>
    <rPh sb="4" eb="6">
      <t>アイテ</t>
    </rPh>
    <phoneticPr fontId="7"/>
  </si>
  <si>
    <t>資金内訳</t>
    <rPh sb="0" eb="2">
      <t>シキン</t>
    </rPh>
    <rPh sb="2" eb="4">
      <t>ウチワケ</t>
    </rPh>
    <phoneticPr fontId="7"/>
  </si>
  <si>
    <t>区分</t>
    <rPh sb="0" eb="2">
      <t>クブン</t>
    </rPh>
    <phoneticPr fontId="7"/>
  </si>
  <si>
    <t>交付金</t>
    <rPh sb="0" eb="2">
      <t>コウフ</t>
    </rPh>
    <rPh sb="2" eb="3">
      <t>キン</t>
    </rPh>
    <phoneticPr fontId="7"/>
  </si>
  <si>
    <t>都道府県
負担額</t>
    <rPh sb="0" eb="1">
      <t>ミヤコ</t>
    </rPh>
    <rPh sb="1" eb="2">
      <t>ミチ</t>
    </rPh>
    <rPh sb="2" eb="3">
      <t>フ</t>
    </rPh>
    <rPh sb="3" eb="4">
      <t>ケン</t>
    </rPh>
    <rPh sb="5" eb="7">
      <t>フタン</t>
    </rPh>
    <rPh sb="7" eb="8">
      <t>ガク</t>
    </rPh>
    <phoneticPr fontId="7"/>
  </si>
  <si>
    <t>市町村
負担額</t>
    <rPh sb="0" eb="3">
      <t>シチョウソン</t>
    </rPh>
    <rPh sb="4" eb="7">
      <t>フタンガク</t>
    </rPh>
    <phoneticPr fontId="4"/>
  </si>
  <si>
    <t>設置者負担</t>
    <rPh sb="0" eb="2">
      <t>セッチ</t>
    </rPh>
    <rPh sb="2" eb="3">
      <t>シャ</t>
    </rPh>
    <rPh sb="3" eb="5">
      <t>フタン</t>
    </rPh>
    <phoneticPr fontId="7"/>
  </si>
  <si>
    <t>総事業費</t>
    <rPh sb="0" eb="4">
      <t>ソウジギョウヒ</t>
    </rPh>
    <phoneticPr fontId="7"/>
  </si>
  <si>
    <t>一般財源</t>
    <rPh sb="0" eb="2">
      <t>イッパン</t>
    </rPh>
    <rPh sb="2" eb="4">
      <t>ザイゲン</t>
    </rPh>
    <phoneticPr fontId="7"/>
  </si>
  <si>
    <t>地　方　債</t>
    <rPh sb="0" eb="1">
      <t>チ</t>
    </rPh>
    <rPh sb="2" eb="3">
      <t>ホウ</t>
    </rPh>
    <rPh sb="4" eb="5">
      <t>サイ</t>
    </rPh>
    <phoneticPr fontId="7"/>
  </si>
  <si>
    <t>福祉医療機構借入</t>
    <rPh sb="0" eb="2">
      <t>フクシ</t>
    </rPh>
    <rPh sb="2" eb="4">
      <t>イリョウ</t>
    </rPh>
    <rPh sb="4" eb="6">
      <t>キコウ</t>
    </rPh>
    <rPh sb="6" eb="8">
      <t>カリイレ</t>
    </rPh>
    <phoneticPr fontId="7"/>
  </si>
  <si>
    <t>寄　付　金</t>
    <rPh sb="0" eb="1">
      <t>キ</t>
    </rPh>
    <rPh sb="2" eb="3">
      <t>ヅケ</t>
    </rPh>
    <rPh sb="4" eb="5">
      <t>キン</t>
    </rPh>
    <phoneticPr fontId="7"/>
  </si>
  <si>
    <t>地方単独補助</t>
    <rPh sb="0" eb="2">
      <t>チホウ</t>
    </rPh>
    <rPh sb="2" eb="4">
      <t>タンドク</t>
    </rPh>
    <rPh sb="4" eb="6">
      <t>ホジョ</t>
    </rPh>
    <phoneticPr fontId="7"/>
  </si>
  <si>
    <t>(        )</t>
    <phoneticPr fontId="7"/>
  </si>
  <si>
    <t>施設</t>
    <rPh sb="0" eb="2">
      <t>シセツ</t>
    </rPh>
    <phoneticPr fontId="7"/>
  </si>
  <si>
    <t>都道府県（市）の予算措置状況</t>
    <rPh sb="0" eb="4">
      <t>トドウフケン</t>
    </rPh>
    <rPh sb="12" eb="14">
      <t>ジョウキョウ</t>
    </rPh>
    <phoneticPr fontId="7"/>
  </si>
  <si>
    <t>当初</t>
    <rPh sb="0" eb="2">
      <t>トウショ</t>
    </rPh>
    <phoneticPr fontId="7"/>
  </si>
  <si>
    <t>補正（</t>
    <rPh sb="0" eb="2">
      <t>ホセイ</t>
    </rPh>
    <phoneticPr fontId="7"/>
  </si>
  <si>
    <t>月）</t>
    <rPh sb="0" eb="1">
      <t>ガツ</t>
    </rPh>
    <phoneticPr fontId="7"/>
  </si>
  <si>
    <t>設置主体の予算措置状況</t>
    <phoneticPr fontId="7"/>
  </si>
  <si>
    <t>様 式　　第３－２号</t>
    <rPh sb="0" eb="1">
      <t>サマ</t>
    </rPh>
    <rPh sb="2" eb="3">
      <t>シキ</t>
    </rPh>
    <rPh sb="5" eb="6">
      <t>ダイ</t>
    </rPh>
    <rPh sb="9" eb="10">
      <t>ゴウ</t>
    </rPh>
    <phoneticPr fontId="7"/>
  </si>
  <si>
    <t>施 設 名</t>
    <rPh sb="0" eb="1">
      <t>ホドコ</t>
    </rPh>
    <rPh sb="2" eb="3">
      <t>セツ</t>
    </rPh>
    <rPh sb="4" eb="5">
      <t>メイ</t>
    </rPh>
    <phoneticPr fontId="7"/>
  </si>
  <si>
    <t>職員配置</t>
    <rPh sb="0" eb="2">
      <t>ショクイン</t>
    </rPh>
    <rPh sb="2" eb="4">
      <t>ハイチ</t>
    </rPh>
    <phoneticPr fontId="7"/>
  </si>
  <si>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7"/>
  </si>
  <si>
    <t>施　設　長</t>
    <rPh sb="0" eb="1">
      <t>ホドコ</t>
    </rPh>
    <rPh sb="2" eb="3">
      <t>セツ</t>
    </rPh>
    <rPh sb="4" eb="5">
      <t>チョウ</t>
    </rPh>
    <phoneticPr fontId="7"/>
  </si>
  <si>
    <t>事務員</t>
    <rPh sb="0" eb="3">
      <t>ジムイン</t>
    </rPh>
    <phoneticPr fontId="4"/>
  </si>
  <si>
    <t>主任支援員</t>
    <rPh sb="0" eb="2">
      <t>シュニン</t>
    </rPh>
    <rPh sb="2" eb="5">
      <t>シエンイン</t>
    </rPh>
    <phoneticPr fontId="4"/>
  </si>
  <si>
    <t>支援員</t>
    <rPh sb="0" eb="3">
      <t>シエンイン</t>
    </rPh>
    <phoneticPr fontId="4"/>
  </si>
  <si>
    <t>調理員</t>
    <rPh sb="0" eb="3">
      <t>チョウリイン</t>
    </rPh>
    <phoneticPr fontId="4"/>
  </si>
  <si>
    <t>栄養士</t>
    <rPh sb="0" eb="3">
      <t>エイヨウシ</t>
    </rPh>
    <phoneticPr fontId="4"/>
  </si>
  <si>
    <t>個別対応支援員</t>
    <rPh sb="0" eb="2">
      <t>コベツ</t>
    </rPh>
    <rPh sb="2" eb="4">
      <t>タイオウ</t>
    </rPh>
    <rPh sb="4" eb="7">
      <t>シエンイン</t>
    </rPh>
    <phoneticPr fontId="4"/>
  </si>
  <si>
    <t>看護師</t>
    <rPh sb="0" eb="3">
      <t>カンゴシ</t>
    </rPh>
    <phoneticPr fontId="4"/>
  </si>
  <si>
    <t>職員定数</t>
    <rPh sb="0" eb="2">
      <t>ショクイン</t>
    </rPh>
    <rPh sb="2" eb="4">
      <t>テイスウ</t>
    </rPh>
    <phoneticPr fontId="7"/>
  </si>
  <si>
    <t>現　　員</t>
    <rPh sb="0" eb="1">
      <t>ウツツ</t>
    </rPh>
    <rPh sb="3" eb="4">
      <t>イン</t>
    </rPh>
    <phoneticPr fontId="7"/>
  </si>
  <si>
    <t>整 備 後</t>
    <rPh sb="0" eb="1">
      <t>ヒトシ</t>
    </rPh>
    <rPh sb="2" eb="3">
      <t>ビ</t>
    </rPh>
    <rPh sb="4" eb="5">
      <t>ゴ</t>
    </rPh>
    <phoneticPr fontId="7"/>
  </si>
  <si>
    <t>児童の状況</t>
    <rPh sb="0" eb="2">
      <t>ジドウ</t>
    </rPh>
    <rPh sb="3" eb="5">
      <t>ジョウキョウ</t>
    </rPh>
    <phoneticPr fontId="7"/>
  </si>
  <si>
    <t>内訳</t>
    <rPh sb="0" eb="2">
      <t>ウチワケ</t>
    </rPh>
    <phoneticPr fontId="4"/>
  </si>
  <si>
    <t>児　　童　　数</t>
    <rPh sb="0" eb="1">
      <t>ジ</t>
    </rPh>
    <rPh sb="3" eb="4">
      <t>ワラベ</t>
    </rPh>
    <rPh sb="6" eb="7">
      <t>スウ</t>
    </rPh>
    <phoneticPr fontId="7"/>
  </si>
  <si>
    <t>今後の入所児童の見込数</t>
    <rPh sb="0" eb="2">
      <t>コンゴ</t>
    </rPh>
    <rPh sb="3" eb="5">
      <t>ニュウショ</t>
    </rPh>
    <rPh sb="5" eb="7">
      <t>ジドウ</t>
    </rPh>
    <rPh sb="8" eb="10">
      <t>ミコ</t>
    </rPh>
    <rPh sb="10" eb="11">
      <t>スウ</t>
    </rPh>
    <phoneticPr fontId="7"/>
  </si>
  <si>
    <t>今後の入所児童の見込数の考え方等</t>
    <phoneticPr fontId="4"/>
  </si>
  <si>
    <t>増・減</t>
    <rPh sb="0" eb="1">
      <t>ゾウ</t>
    </rPh>
    <rPh sb="2" eb="3">
      <t>ゲン</t>
    </rPh>
    <phoneticPr fontId="7"/>
  </si>
  <si>
    <t>整備後</t>
    <rPh sb="0" eb="2">
      <t>セイビ</t>
    </rPh>
    <rPh sb="2" eb="3">
      <t>ゴ</t>
    </rPh>
    <phoneticPr fontId="7"/>
  </si>
  <si>
    <t>１年目</t>
    <rPh sb="1" eb="3">
      <t>ネンメ</t>
    </rPh>
    <phoneticPr fontId="7"/>
  </si>
  <si>
    <t>２年目</t>
    <rPh sb="1" eb="3">
      <t>ネンメ</t>
    </rPh>
    <phoneticPr fontId="7"/>
  </si>
  <si>
    <t>３年目</t>
    <rPh sb="1" eb="3">
      <t>ネンメ</t>
    </rPh>
    <phoneticPr fontId="7"/>
  </si>
  <si>
    <t>４年目</t>
    <rPh sb="1" eb="3">
      <t>ネンメ</t>
    </rPh>
    <phoneticPr fontId="7"/>
  </si>
  <si>
    <t>５年目</t>
    <rPh sb="1" eb="3">
      <t>ネンメ</t>
    </rPh>
    <phoneticPr fontId="7"/>
  </si>
  <si>
    <t>定員</t>
    <rPh sb="0" eb="2">
      <t>テイイン</t>
    </rPh>
    <phoneticPr fontId="7"/>
  </si>
  <si>
    <t>入所</t>
    <rPh sb="0" eb="2">
      <t>ニュウショ</t>
    </rPh>
    <phoneticPr fontId="4"/>
  </si>
  <si>
    <t>短期
入所</t>
    <rPh sb="0" eb="2">
      <t>タンキ</t>
    </rPh>
    <rPh sb="3" eb="5">
      <t>ニュウショ</t>
    </rPh>
    <phoneticPr fontId="4"/>
  </si>
  <si>
    <t>通所</t>
    <rPh sb="0" eb="2">
      <t>ツウショ</t>
    </rPh>
    <phoneticPr fontId="4"/>
  </si>
  <si>
    <t>現員</t>
    <rPh sb="0" eb="2">
      <t>ゲンイン</t>
    </rPh>
    <phoneticPr fontId="7"/>
  </si>
  <si>
    <t>管内の状況</t>
    <rPh sb="0" eb="2">
      <t>カンナイ</t>
    </rPh>
    <rPh sb="3" eb="5">
      <t>ジョウキョウ</t>
    </rPh>
    <phoneticPr fontId="7"/>
  </si>
  <si>
    <t>人口　　　　　　　　　　　人</t>
    <rPh sb="0" eb="2">
      <t>ジンコウ</t>
    </rPh>
    <rPh sb="13" eb="14">
      <t>ニン</t>
    </rPh>
    <phoneticPr fontId="7"/>
  </si>
  <si>
    <t>施設の状況
県内の協議</t>
    <rPh sb="0" eb="2">
      <t>シセツ</t>
    </rPh>
    <rPh sb="3" eb="5">
      <t>ジョウキョウ</t>
    </rPh>
    <rPh sb="6" eb="8">
      <t>ケンナイ</t>
    </rPh>
    <rPh sb="9" eb="11">
      <t>キョウギ</t>
    </rPh>
    <phoneticPr fontId="7"/>
  </si>
  <si>
    <t>区　分</t>
    <rPh sb="0" eb="1">
      <t>ク</t>
    </rPh>
    <rPh sb="2" eb="3">
      <t>ブン</t>
    </rPh>
    <phoneticPr fontId="7"/>
  </si>
  <si>
    <t>施設数</t>
    <rPh sb="0" eb="2">
      <t>シセツ</t>
    </rPh>
    <rPh sb="2" eb="3">
      <t>スウ</t>
    </rPh>
    <phoneticPr fontId="7"/>
  </si>
  <si>
    <t>定    員（暫定）　　A</t>
    <rPh sb="0" eb="1">
      <t>サダム</t>
    </rPh>
    <rPh sb="5" eb="6">
      <t>イン</t>
    </rPh>
    <rPh sb="7" eb="9">
      <t>ザンテイ</t>
    </rPh>
    <phoneticPr fontId="7"/>
  </si>
  <si>
    <t>現　　員　 B</t>
    <rPh sb="0" eb="1">
      <t>ウツツ</t>
    </rPh>
    <rPh sb="3" eb="4">
      <t>イン</t>
    </rPh>
    <phoneticPr fontId="7"/>
  </si>
  <si>
    <t>入  所  率（暫定）　B/A</t>
    <rPh sb="0" eb="1">
      <t>イ</t>
    </rPh>
    <rPh sb="3" eb="4">
      <t>トコロ</t>
    </rPh>
    <rPh sb="6" eb="7">
      <t>リツ</t>
    </rPh>
    <rPh sb="8" eb="10">
      <t>ザンテイ</t>
    </rPh>
    <phoneticPr fontId="7"/>
  </si>
  <si>
    <t>（令和　　年　　月　　日現在）</t>
    <rPh sb="1" eb="3">
      <t>レイワ</t>
    </rPh>
    <rPh sb="5" eb="6">
      <t>ネン</t>
    </rPh>
    <rPh sb="8" eb="9">
      <t>ガツ</t>
    </rPh>
    <rPh sb="11" eb="12">
      <t>ニチ</t>
    </rPh>
    <rPh sb="12" eb="14">
      <t>ゲンザイ</t>
    </rPh>
    <phoneticPr fontId="7"/>
  </si>
  <si>
    <t>公　　立</t>
    <rPh sb="0" eb="1">
      <t>オオヤケ</t>
    </rPh>
    <rPh sb="3" eb="4">
      <t>タテ</t>
    </rPh>
    <phoneticPr fontId="7"/>
  </si>
  <si>
    <t>児童数　　　　　　　　　　人</t>
    <rPh sb="0" eb="2">
      <t>ジドウ</t>
    </rPh>
    <rPh sb="2" eb="3">
      <t>スウ</t>
    </rPh>
    <rPh sb="13" eb="14">
      <t>ニン</t>
    </rPh>
    <phoneticPr fontId="7"/>
  </si>
  <si>
    <t>私　　立</t>
    <rPh sb="0" eb="1">
      <t>シ</t>
    </rPh>
    <rPh sb="3" eb="4">
      <t>リツ</t>
    </rPh>
    <phoneticPr fontId="7"/>
  </si>
  <si>
    <t>うち　当該施設の状況</t>
    <rPh sb="3" eb="5">
      <t>トウガイ</t>
    </rPh>
    <rPh sb="5" eb="7">
      <t>シセツ</t>
    </rPh>
    <rPh sb="8" eb="10">
      <t>ジョウキョウ</t>
    </rPh>
    <phoneticPr fontId="7"/>
  </si>
  <si>
    <t>の状況
障害福祉圏域</t>
    <rPh sb="1" eb="3">
      <t>ジョウキョウ</t>
    </rPh>
    <phoneticPr fontId="4"/>
  </si>
  <si>
    <t>障害保健福祉圏域名</t>
  </si>
  <si>
    <t>人口</t>
    <rPh sb="0" eb="2">
      <t>ジンコウ</t>
    </rPh>
    <phoneticPr fontId="4"/>
  </si>
  <si>
    <t>人</t>
    <rPh sb="0" eb="1">
      <t>ニン</t>
    </rPh>
    <phoneticPr fontId="4"/>
  </si>
  <si>
    <t>障害者数</t>
    <rPh sb="0" eb="3">
      <t>ショウガイシャ</t>
    </rPh>
    <rPh sb="3" eb="4">
      <t>スウ</t>
    </rPh>
    <phoneticPr fontId="4"/>
  </si>
  <si>
    <t>障害児施設等の中で当該施設整備の優先順位</t>
    <rPh sb="0" eb="2">
      <t>ショウガイ</t>
    </rPh>
    <rPh sb="2" eb="3">
      <t>ジ</t>
    </rPh>
    <rPh sb="3" eb="5">
      <t>シセツ</t>
    </rPh>
    <rPh sb="5" eb="6">
      <t>ナド</t>
    </rPh>
    <rPh sb="7" eb="8">
      <t>ナカ</t>
    </rPh>
    <rPh sb="9" eb="11">
      <t>トウガイ</t>
    </rPh>
    <rPh sb="11" eb="13">
      <t>シセツ</t>
    </rPh>
    <rPh sb="13" eb="15">
      <t>セイビ</t>
    </rPh>
    <rPh sb="16" eb="18">
      <t>ユウセン</t>
    </rPh>
    <rPh sb="18" eb="20">
      <t>ジュンイ</t>
    </rPh>
    <phoneticPr fontId="4"/>
  </si>
  <si>
    <t>位</t>
    <rPh sb="0" eb="1">
      <t>イ</t>
    </rPh>
    <phoneticPr fontId="4"/>
  </si>
  <si>
    <t>現在の入（通）所施設定員数</t>
    <rPh sb="0" eb="2">
      <t>ゲンザイ</t>
    </rPh>
    <rPh sb="3" eb="4">
      <t>ニュウ</t>
    </rPh>
    <rPh sb="5" eb="6">
      <t>ツウ</t>
    </rPh>
    <rPh sb="7" eb="8">
      <t>ショ</t>
    </rPh>
    <rPh sb="8" eb="10">
      <t>シセツ</t>
    </rPh>
    <rPh sb="10" eb="13">
      <t>テイインスウ</t>
    </rPh>
    <phoneticPr fontId="15"/>
  </si>
  <si>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15"/>
  </si>
  <si>
    <t>整備後の入（通）所施設定員数</t>
    <rPh sb="0" eb="2">
      <t>セイビ</t>
    </rPh>
    <rPh sb="2" eb="3">
      <t>ゴ</t>
    </rPh>
    <rPh sb="4" eb="5">
      <t>ニュウ</t>
    </rPh>
    <rPh sb="6" eb="7">
      <t>ツウ</t>
    </rPh>
    <rPh sb="8" eb="9">
      <t>ショ</t>
    </rPh>
    <rPh sb="9" eb="11">
      <t>シセツ</t>
    </rPh>
    <rPh sb="11" eb="14">
      <t>テイインスウ</t>
    </rPh>
    <phoneticPr fontId="15"/>
  </si>
  <si>
    <t>整備後の入(通)所施設利用者数</t>
    <rPh sb="0" eb="2">
      <t>セイビ</t>
    </rPh>
    <rPh sb="2" eb="3">
      <t>ゴ</t>
    </rPh>
    <rPh sb="4" eb="5">
      <t>ニュウ</t>
    </rPh>
    <rPh sb="6" eb="7">
      <t>ツウ</t>
    </rPh>
    <rPh sb="8" eb="9">
      <t>ショ</t>
    </rPh>
    <rPh sb="9" eb="11">
      <t>シセツ</t>
    </rPh>
    <rPh sb="11" eb="13">
      <t>リヨウ</t>
    </rPh>
    <rPh sb="13" eb="14">
      <t>シャ</t>
    </rPh>
    <rPh sb="14" eb="15">
      <t>スウ</t>
    </rPh>
    <phoneticPr fontId="15"/>
  </si>
  <si>
    <t>最低基準適合状況（整備後）</t>
    <rPh sb="0" eb="2">
      <t>サイテイ</t>
    </rPh>
    <rPh sb="2" eb="4">
      <t>キジュン</t>
    </rPh>
    <rPh sb="4" eb="6">
      <t>テキゴウ</t>
    </rPh>
    <rPh sb="6" eb="8">
      <t>ジョウキョウ</t>
    </rPh>
    <rPh sb="9" eb="11">
      <t>セイビ</t>
    </rPh>
    <rPh sb="11" eb="12">
      <t>ゴ</t>
    </rPh>
    <phoneticPr fontId="7"/>
  </si>
  <si>
    <t>区　　　画</t>
    <rPh sb="0" eb="1">
      <t>ク</t>
    </rPh>
    <rPh sb="4" eb="5">
      <t>カク</t>
    </rPh>
    <phoneticPr fontId="7"/>
  </si>
  <si>
    <t>延　面　積</t>
    <rPh sb="0" eb="1">
      <t>ノ</t>
    </rPh>
    <rPh sb="2" eb="3">
      <t>メン</t>
    </rPh>
    <rPh sb="4" eb="5">
      <t>セキ</t>
    </rPh>
    <phoneticPr fontId="7"/>
  </si>
  <si>
    <t>適 合
状 況</t>
    <rPh sb="0" eb="1">
      <t>テキ</t>
    </rPh>
    <rPh sb="2" eb="3">
      <t>ゴウ</t>
    </rPh>
    <rPh sb="4" eb="5">
      <t>ジョウ</t>
    </rPh>
    <rPh sb="6" eb="7">
      <t>イワン</t>
    </rPh>
    <phoneticPr fontId="7"/>
  </si>
  <si>
    <t>要　　　確　　　認　　　施　　　設</t>
    <rPh sb="0" eb="1">
      <t>ヨウ</t>
    </rPh>
    <rPh sb="4" eb="5">
      <t>アキラ</t>
    </rPh>
    <rPh sb="8" eb="9">
      <t>ニン</t>
    </rPh>
    <rPh sb="12" eb="13">
      <t>ホドコ</t>
    </rPh>
    <rPh sb="16" eb="17">
      <t>セツ</t>
    </rPh>
    <phoneticPr fontId="7"/>
  </si>
  <si>
    <t>最低基準適合の確認方法など</t>
    <rPh sb="0" eb="1">
      <t>サイ</t>
    </rPh>
    <rPh sb="1" eb="2">
      <t>テイ</t>
    </rPh>
    <rPh sb="2" eb="3">
      <t>モト</t>
    </rPh>
    <rPh sb="3" eb="4">
      <t>ジュン</t>
    </rPh>
    <rPh sb="4" eb="6">
      <t>テキゴウ</t>
    </rPh>
    <rPh sb="7" eb="9">
      <t>カクニン</t>
    </rPh>
    <rPh sb="9" eb="11">
      <t>ホウホウ</t>
    </rPh>
    <phoneticPr fontId="7"/>
  </si>
  <si>
    <t>居　　　室</t>
    <rPh sb="0" eb="1">
      <t>キョ</t>
    </rPh>
    <rPh sb="4" eb="5">
      <t>シツ</t>
    </rPh>
    <phoneticPr fontId="7"/>
  </si>
  <si>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7"/>
  </si>
  <si>
    <t>静　養　室</t>
    <rPh sb="0" eb="1">
      <t>セイ</t>
    </rPh>
    <rPh sb="2" eb="3">
      <t>マモル</t>
    </rPh>
    <rPh sb="4" eb="5">
      <t>シツ</t>
    </rPh>
    <phoneticPr fontId="7"/>
  </si>
  <si>
    <t>全施設（乳児院は[病室]）</t>
    <rPh sb="0" eb="1">
      <t>ゼン</t>
    </rPh>
    <rPh sb="1" eb="3">
      <t>シセツ</t>
    </rPh>
    <rPh sb="4" eb="6">
      <t>ニュウジ</t>
    </rPh>
    <rPh sb="6" eb="7">
      <t>イン</t>
    </rPh>
    <rPh sb="9" eb="11">
      <t>ビョウシツ</t>
    </rPh>
    <phoneticPr fontId="7"/>
  </si>
  <si>
    <t>医　務　室</t>
    <rPh sb="0" eb="1">
      <t>イ</t>
    </rPh>
    <rPh sb="2" eb="3">
      <t>ツトム</t>
    </rPh>
    <rPh sb="4" eb="5">
      <t>シツ</t>
    </rPh>
    <phoneticPr fontId="7"/>
  </si>
  <si>
    <t>全施設（乳児院は[診察室]）</t>
    <rPh sb="0" eb="1">
      <t>ゼン</t>
    </rPh>
    <rPh sb="1" eb="3">
      <t>シセツ</t>
    </rPh>
    <rPh sb="4" eb="6">
      <t>ニュウジ</t>
    </rPh>
    <rPh sb="6" eb="7">
      <t>イン</t>
    </rPh>
    <rPh sb="9" eb="12">
      <t>シンサツシツ</t>
    </rPh>
    <phoneticPr fontId="7"/>
  </si>
  <si>
    <t>便　　　所</t>
    <rPh sb="0" eb="1">
      <t>ビン</t>
    </rPh>
    <rPh sb="4" eb="5">
      <t>トコロ</t>
    </rPh>
    <phoneticPr fontId="7"/>
  </si>
  <si>
    <t>全施設</t>
    <rPh sb="0" eb="1">
      <t>ゼン</t>
    </rPh>
    <rPh sb="1" eb="3">
      <t>シセツ</t>
    </rPh>
    <phoneticPr fontId="7"/>
  </si>
  <si>
    <t>浴　　　室</t>
    <rPh sb="0" eb="1">
      <t>ヨク</t>
    </rPh>
    <rPh sb="4" eb="5">
      <t>シツ</t>
    </rPh>
    <phoneticPr fontId="7"/>
  </si>
  <si>
    <t>調　理　室</t>
    <rPh sb="0" eb="1">
      <t>チョウ</t>
    </rPh>
    <rPh sb="2" eb="3">
      <t>リ</t>
    </rPh>
    <rPh sb="4" eb="5">
      <t>シツ</t>
    </rPh>
    <phoneticPr fontId="7"/>
  </si>
  <si>
    <t>体 育 施 設</t>
    <rPh sb="0" eb="1">
      <t>カラダ</t>
    </rPh>
    <rPh sb="2" eb="3">
      <t>イク</t>
    </rPh>
    <rPh sb="4" eb="5">
      <t>ホドコ</t>
    </rPh>
    <rPh sb="6" eb="7">
      <t>セツ</t>
    </rPh>
    <phoneticPr fontId="7"/>
  </si>
  <si>
    <t>児童福祉施設等</t>
    <rPh sb="0" eb="2">
      <t>ジドウ</t>
    </rPh>
    <rPh sb="2" eb="4">
      <t>フクシ</t>
    </rPh>
    <rPh sb="4" eb="6">
      <t>シセツ</t>
    </rPh>
    <rPh sb="6" eb="7">
      <t>ナド</t>
    </rPh>
    <phoneticPr fontId="7"/>
  </si>
  <si>
    <t>心理療法室</t>
    <rPh sb="0" eb="2">
      <t>シンリ</t>
    </rPh>
    <rPh sb="2" eb="4">
      <t>リョウホウ</t>
    </rPh>
    <rPh sb="4" eb="5">
      <t>シツ</t>
    </rPh>
    <phoneticPr fontId="7"/>
  </si>
  <si>
    <t>児童養護施設・児童心理治療施設</t>
    <rPh sb="0" eb="2">
      <t>ジドウ</t>
    </rPh>
    <rPh sb="2" eb="4">
      <t>ヨウゴ</t>
    </rPh>
    <rPh sb="4" eb="6">
      <t>シセツ</t>
    </rPh>
    <rPh sb="13" eb="15">
      <t>シセツ</t>
    </rPh>
    <phoneticPr fontId="7"/>
  </si>
  <si>
    <t>教 育 部 門</t>
    <rPh sb="0" eb="1">
      <t>キョウ</t>
    </rPh>
    <rPh sb="2" eb="3">
      <t>イク</t>
    </rPh>
    <rPh sb="4" eb="5">
      <t>ブ</t>
    </rPh>
    <rPh sb="6" eb="7">
      <t>モン</t>
    </rPh>
    <phoneticPr fontId="7"/>
  </si>
  <si>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7"/>
  </si>
  <si>
    <t>通 所 部 門</t>
    <rPh sb="0" eb="1">
      <t>ツウ</t>
    </rPh>
    <rPh sb="2" eb="3">
      <t>ショ</t>
    </rPh>
    <rPh sb="4" eb="5">
      <t>ブ</t>
    </rPh>
    <rPh sb="6" eb="7">
      <t>モン</t>
    </rPh>
    <phoneticPr fontId="7"/>
  </si>
  <si>
    <t>児童自立支援施設</t>
    <rPh sb="0" eb="2">
      <t>ジドウ</t>
    </rPh>
    <rPh sb="2" eb="4">
      <t>ジリツ</t>
    </rPh>
    <rPh sb="4" eb="6">
      <t>シエン</t>
    </rPh>
    <rPh sb="6" eb="8">
      <t>シセツ</t>
    </rPh>
    <phoneticPr fontId="7"/>
  </si>
  <si>
    <t>子育短期利用居室</t>
    <rPh sb="0" eb="2">
      <t>コソダ</t>
    </rPh>
    <rPh sb="2" eb="4">
      <t>タンキ</t>
    </rPh>
    <rPh sb="4" eb="6">
      <t>リヨウ</t>
    </rPh>
    <rPh sb="6" eb="8">
      <t>キョシツ</t>
    </rPh>
    <phoneticPr fontId="7"/>
  </si>
  <si>
    <t>児童養護施設・乳児院</t>
    <rPh sb="0" eb="2">
      <t>ジドウ</t>
    </rPh>
    <rPh sb="2" eb="4">
      <t>ヨウゴ</t>
    </rPh>
    <rPh sb="4" eb="6">
      <t>シセツ</t>
    </rPh>
    <rPh sb="7" eb="9">
      <t>ニュウジ</t>
    </rPh>
    <rPh sb="9" eb="10">
      <t>イン</t>
    </rPh>
    <phoneticPr fontId="7"/>
  </si>
  <si>
    <t>遊　戯　室</t>
    <rPh sb="0" eb="1">
      <t>ユウ</t>
    </rPh>
    <rPh sb="2" eb="3">
      <t>ギ</t>
    </rPh>
    <rPh sb="4" eb="5">
      <t>シツ</t>
    </rPh>
    <phoneticPr fontId="7"/>
  </si>
  <si>
    <t>児童心理治療施設・児童厚生施設</t>
    <rPh sb="6" eb="8">
      <t>シセツ</t>
    </rPh>
    <phoneticPr fontId="7"/>
  </si>
  <si>
    <t>集　会　室</t>
    <rPh sb="0" eb="1">
      <t>シュウ</t>
    </rPh>
    <rPh sb="2" eb="3">
      <t>カイ</t>
    </rPh>
    <rPh sb="4" eb="5">
      <t>シツ</t>
    </rPh>
    <phoneticPr fontId="7"/>
  </si>
  <si>
    <t>母子生活支援施設・児童厚生施設</t>
    <rPh sb="0" eb="2">
      <t>ボシ</t>
    </rPh>
    <rPh sb="2" eb="4">
      <t>セイカツ</t>
    </rPh>
    <rPh sb="4" eb="6">
      <t>シエン</t>
    </rPh>
    <rPh sb="6" eb="8">
      <t>シセツ</t>
    </rPh>
    <rPh sb="9" eb="11">
      <t>ジドウ</t>
    </rPh>
    <rPh sb="11" eb="13">
      <t>コウセイ</t>
    </rPh>
    <rPh sb="13" eb="15">
      <t>シセツ</t>
    </rPh>
    <phoneticPr fontId="7"/>
  </si>
  <si>
    <t>観　察　室</t>
    <rPh sb="0" eb="1">
      <t>カン</t>
    </rPh>
    <rPh sb="2" eb="3">
      <t>サツ</t>
    </rPh>
    <rPh sb="4" eb="5">
      <t>シツ</t>
    </rPh>
    <phoneticPr fontId="7"/>
  </si>
  <si>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7"/>
  </si>
  <si>
    <t>相　談　室</t>
    <rPh sb="0" eb="1">
      <t>ソウ</t>
    </rPh>
    <rPh sb="2" eb="3">
      <t>ダン</t>
    </rPh>
    <rPh sb="4" eb="5">
      <t>シツ</t>
    </rPh>
    <phoneticPr fontId="7"/>
  </si>
  <si>
    <t>児童心理治療施設・児童家庭支援センター</t>
    <rPh sb="6" eb="8">
      <t>シセツ</t>
    </rPh>
    <rPh sb="9" eb="11">
      <t>ジドウ</t>
    </rPh>
    <rPh sb="11" eb="13">
      <t>カテイ</t>
    </rPh>
    <rPh sb="13" eb="15">
      <t>シエン</t>
    </rPh>
    <phoneticPr fontId="7"/>
  </si>
  <si>
    <t>工　作　室</t>
    <rPh sb="0" eb="1">
      <t>コウ</t>
    </rPh>
    <rPh sb="2" eb="3">
      <t>サク</t>
    </rPh>
    <rPh sb="4" eb="5">
      <t>シツ</t>
    </rPh>
    <phoneticPr fontId="7"/>
  </si>
  <si>
    <t>児童心理治療施設</t>
    <rPh sb="6" eb="8">
      <t>シセツ</t>
    </rPh>
    <phoneticPr fontId="7"/>
  </si>
  <si>
    <t>心理検査室</t>
    <rPh sb="0" eb="2">
      <t>シンリ</t>
    </rPh>
    <rPh sb="2" eb="5">
      <t>ケンサシツ</t>
    </rPh>
    <phoneticPr fontId="7"/>
  </si>
  <si>
    <t>一時預り保育室</t>
    <rPh sb="0" eb="2">
      <t>イチジ</t>
    </rPh>
    <rPh sb="2" eb="3">
      <t>アズカ</t>
    </rPh>
    <rPh sb="4" eb="7">
      <t>ホイクシツ</t>
    </rPh>
    <phoneticPr fontId="7"/>
  </si>
  <si>
    <t>乳児院（母子生活支援施設は[保育室]）</t>
    <rPh sb="0" eb="2">
      <t>ニュウジ</t>
    </rPh>
    <rPh sb="2" eb="3">
      <t>イン</t>
    </rPh>
    <rPh sb="4" eb="6">
      <t>ボシ</t>
    </rPh>
    <rPh sb="6" eb="8">
      <t>セイカツ</t>
    </rPh>
    <rPh sb="8" eb="10">
      <t>シエン</t>
    </rPh>
    <rPh sb="10" eb="12">
      <t>シセツ</t>
    </rPh>
    <rPh sb="14" eb="17">
      <t>ホイクシツ</t>
    </rPh>
    <phoneticPr fontId="7"/>
  </si>
  <si>
    <t>ほ ふ く 室</t>
    <rPh sb="6" eb="7">
      <t>シツ</t>
    </rPh>
    <phoneticPr fontId="7"/>
  </si>
  <si>
    <t>乳児院</t>
    <rPh sb="0" eb="2">
      <t>ニュウジ</t>
    </rPh>
    <rPh sb="2" eb="3">
      <t>イン</t>
    </rPh>
    <phoneticPr fontId="7"/>
  </si>
  <si>
    <t>親子訓練室</t>
    <rPh sb="0" eb="2">
      <t>オヤコ</t>
    </rPh>
    <rPh sb="2" eb="4">
      <t>クンレン</t>
    </rPh>
    <rPh sb="4" eb="5">
      <t>シツ</t>
    </rPh>
    <phoneticPr fontId="7"/>
  </si>
  <si>
    <t>そ　の　他</t>
    <rPh sb="4" eb="5">
      <t>タ</t>
    </rPh>
    <phoneticPr fontId="7"/>
  </si>
  <si>
    <t>上記に区分されない部分</t>
    <phoneticPr fontId="7"/>
  </si>
  <si>
    <t>合　　　　　　計</t>
    <rPh sb="0" eb="1">
      <t>ゴウ</t>
    </rPh>
    <rPh sb="7" eb="8">
      <t>ケイ</t>
    </rPh>
    <phoneticPr fontId="7"/>
  </si>
  <si>
    <t>整備後の施設延面積と一致</t>
    <rPh sb="10" eb="12">
      <t>イッチ</t>
    </rPh>
    <phoneticPr fontId="7"/>
  </si>
  <si>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7"/>
  </si>
  <si>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7"/>
  </si>
  <si>
    <t xml:space="preserve">施設整備を必要とする理由（民老の場合は、緊急的な整備を要する理由）（余裕教室活用促進事業の場合は学校名を記載してください。）
</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rPh sb="52" eb="54">
      <t>キサイ</t>
    </rPh>
    <phoneticPr fontId="7"/>
  </si>
  <si>
    <t>都道府県（市）の意見等（障害児施設等においては優先順位の考え方）</t>
    <rPh sb="0" eb="4">
      <t>トドウフケン</t>
    </rPh>
    <rPh sb="5" eb="6">
      <t>シ</t>
    </rPh>
    <rPh sb="8" eb="10">
      <t>イケン</t>
    </rPh>
    <rPh sb="10" eb="11">
      <t>トウ</t>
    </rPh>
    <rPh sb="12" eb="14">
      <t>ショウガイ</t>
    </rPh>
    <rPh sb="14" eb="15">
      <t>ジ</t>
    </rPh>
    <rPh sb="15" eb="17">
      <t>シセツ</t>
    </rPh>
    <rPh sb="17" eb="18">
      <t>ナド</t>
    </rPh>
    <rPh sb="23" eb="25">
      <t>ユウセン</t>
    </rPh>
    <rPh sb="25" eb="27">
      <t>ジュンイ</t>
    </rPh>
    <rPh sb="28" eb="29">
      <t>カンガ</t>
    </rPh>
    <rPh sb="30" eb="31">
      <t>カタ</t>
    </rPh>
    <phoneticPr fontId="7"/>
  </si>
  <si>
    <t>備　考</t>
    <rPh sb="0" eb="1">
      <t>ビ</t>
    </rPh>
    <rPh sb="2" eb="3">
      <t>コウ</t>
    </rPh>
    <phoneticPr fontId="7"/>
  </si>
  <si>
    <t>○○市</t>
    <rPh sb="2" eb="3">
      <t>シ</t>
    </rPh>
    <phoneticPr fontId="4"/>
  </si>
  <si>
    <t>担当者名
電話　　　　　　　　</t>
    <phoneticPr fontId="4"/>
  </si>
  <si>
    <t>○○園</t>
    <rPh sb="2" eb="3">
      <t>エン</t>
    </rPh>
    <phoneticPr fontId="7"/>
  </si>
  <si>
    <t>千代田区霞ヶ関1-2-2</t>
    <rPh sb="0" eb="4">
      <t>チヨダク</t>
    </rPh>
    <rPh sb="4" eb="7">
      <t>カスミガセキ</t>
    </rPh>
    <phoneticPr fontId="7"/>
  </si>
  <si>
    <t>木</t>
    <rPh sb="0" eb="1">
      <t>キ</t>
    </rPh>
    <phoneticPr fontId="7"/>
  </si>
  <si>
    <t>鉄筋</t>
    <rPh sb="0" eb="2">
      <t>テッキン</t>
    </rPh>
    <phoneticPr fontId="7"/>
  </si>
  <si>
    <t>S46</t>
    <phoneticPr fontId="7"/>
  </si>
  <si>
    <t>令和</t>
    <rPh sb="0" eb="2">
      <t>レイワ</t>
    </rPh>
    <phoneticPr fontId="7"/>
  </si>
  <si>
    <t>○○</t>
    <phoneticPr fontId="7"/>
  </si>
  <si>
    <t>年</t>
    <rPh sb="0" eb="1">
      <t>ネン</t>
    </rPh>
    <phoneticPr fontId="7"/>
  </si>
  <si>
    <t>月</t>
    <rPh sb="0" eb="1">
      <t>ガツ</t>
    </rPh>
    <phoneticPr fontId="7"/>
  </si>
  <si>
    <t>日</t>
    <rPh sb="0" eb="1">
      <t>ニチ</t>
    </rPh>
    <phoneticPr fontId="7"/>
  </si>
  <si>
    <t>無</t>
    <rPh sb="0" eb="1">
      <t>ナ</t>
    </rPh>
    <phoneticPr fontId="7"/>
  </si>
  <si>
    <t>☑</t>
    <phoneticPr fontId="7"/>
  </si>
  <si>
    <t>※年※月※日予定</t>
    <phoneticPr fontId="7"/>
  </si>
  <si>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7"/>
  </si>
  <si>
    <t>□</t>
    <phoneticPr fontId="7"/>
  </si>
  <si>
    <t>□その他</t>
    <rPh sb="3" eb="4">
      <t>タ</t>
    </rPh>
    <phoneticPr fontId="7"/>
  </si>
  <si>
    <t>事前調査※年※月※日</t>
    <rPh sb="0" eb="2">
      <t>ジゼン</t>
    </rPh>
    <rPh sb="2" eb="4">
      <t>チョウサ</t>
    </rPh>
    <rPh sb="5" eb="6">
      <t>ネン</t>
    </rPh>
    <rPh sb="7" eb="8">
      <t>ガツ</t>
    </rPh>
    <rPh sb="9" eb="10">
      <t>ニチ</t>
    </rPh>
    <phoneticPr fontId="7"/>
  </si>
  <si>
    <t>建築物解体等作業届</t>
    <rPh sb="0" eb="3">
      <t>ケンチクブツ</t>
    </rPh>
    <rPh sb="3" eb="5">
      <t>カイタイ</t>
    </rPh>
    <rPh sb="5" eb="6">
      <t>トウ</t>
    </rPh>
    <rPh sb="6" eb="8">
      <t>サギョウ</t>
    </rPh>
    <rPh sb="8" eb="9">
      <t>トド</t>
    </rPh>
    <phoneticPr fontId="7"/>
  </si>
  <si>
    <t>3,301点×60人</t>
    <rPh sb="5" eb="6">
      <t>テン</t>
    </rPh>
    <rPh sb="9" eb="10">
      <t>ニン</t>
    </rPh>
    <phoneticPr fontId="7"/>
  </si>
  <si>
    <t>56点×1/2×50人
56点×10人</t>
    <rPh sb="2" eb="3">
      <t>テン</t>
    </rPh>
    <rPh sb="10" eb="11">
      <t>ニン</t>
    </rPh>
    <rPh sb="14" eb="15">
      <t>テン</t>
    </rPh>
    <rPh sb="18" eb="19">
      <t>ニン</t>
    </rPh>
    <phoneticPr fontId="7"/>
  </si>
  <si>
    <t>加算整備等
（親子生活訓練室  ）</t>
    <rPh sb="0" eb="2">
      <t>カサン</t>
    </rPh>
    <rPh sb="2" eb="4">
      <t>セイビ</t>
    </rPh>
    <rPh sb="4" eb="5">
      <t>トウ</t>
    </rPh>
    <rPh sb="7" eb="9">
      <t>オヤコ</t>
    </rPh>
    <rPh sb="9" eb="11">
      <t>セイカツ</t>
    </rPh>
    <rPh sb="11" eb="13">
      <t>クンレン</t>
    </rPh>
    <rPh sb="13" eb="14">
      <t>シツ</t>
    </rPh>
    <phoneticPr fontId="7"/>
  </si>
  <si>
    <t>744点×4人</t>
    <rPh sb="3" eb="4">
      <t>テン</t>
    </rPh>
    <rPh sb="6" eb="7">
      <t>ニン</t>
    </rPh>
    <phoneticPr fontId="7"/>
  </si>
  <si>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7"/>
  </si>
  <si>
    <t>加算整備等
（心理療法室）</t>
    <rPh sb="0" eb="2">
      <t>カサン</t>
    </rPh>
    <rPh sb="2" eb="4">
      <t>セイビ</t>
    </rPh>
    <rPh sb="4" eb="5">
      <t>トウ</t>
    </rPh>
    <rPh sb="7" eb="9">
      <t>シンリ</t>
    </rPh>
    <rPh sb="9" eb="11">
      <t>リョウホウ</t>
    </rPh>
    <rPh sb="11" eb="12">
      <t>シツ</t>
    </rPh>
    <phoneticPr fontId="7"/>
  </si>
  <si>
    <t>○</t>
  </si>
  <si>
    <t>5,000,000円×1／2
　×補助率1／2÷1,000</t>
    <rPh sb="9" eb="10">
      <t>エン</t>
    </rPh>
    <rPh sb="17" eb="19">
      <t>ホジョ</t>
    </rPh>
    <rPh sb="19" eb="20">
      <t>リツ</t>
    </rPh>
    <phoneticPr fontId="7"/>
  </si>
  <si>
    <t>160点×50人</t>
    <rPh sb="3" eb="4">
      <t>テン</t>
    </rPh>
    <rPh sb="7" eb="8">
      <t>ニン</t>
    </rPh>
    <phoneticPr fontId="7"/>
  </si>
  <si>
    <t>×</t>
  </si>
  <si>
    <t>286点×50人</t>
    <rPh sb="3" eb="4">
      <t>テン</t>
    </rPh>
    <rPh sb="7" eb="8">
      <t>ニン</t>
    </rPh>
    <phoneticPr fontId="7"/>
  </si>
  <si>
    <t>その他(              )</t>
    <phoneticPr fontId="7"/>
  </si>
  <si>
    <t>過疎</t>
    <rPh sb="0" eb="2">
      <t>カソ</t>
    </rPh>
    <phoneticPr fontId="5"/>
  </si>
  <si>
    <t>国土強靱化地域計画の策定
及び計画への明記</t>
    <phoneticPr fontId="7"/>
  </si>
  <si>
    <t>防災・減災、国土強靱化のための５か年加速化対策に基づく事業への該当</t>
    <phoneticPr fontId="7"/>
  </si>
  <si>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7"/>
  </si>
  <si>
    <t>備　考　（工事の概要）</t>
    <rPh sb="0" eb="1">
      <t>ビ</t>
    </rPh>
    <rPh sb="2" eb="3">
      <t>コウ</t>
    </rPh>
    <rPh sb="5" eb="7">
      <t>コウジ</t>
    </rPh>
    <rPh sb="8" eb="10">
      <t>ガイヨウ</t>
    </rPh>
    <phoneticPr fontId="7"/>
  </si>
  <si>
    <t>非常用設備等の耐震性の確認</t>
    <rPh sb="0" eb="2">
      <t>ヒジョウ</t>
    </rPh>
    <rPh sb="2" eb="3">
      <t>ヨウ</t>
    </rPh>
    <rPh sb="3" eb="5">
      <t>セツビ</t>
    </rPh>
    <rPh sb="5" eb="6">
      <t>トウ</t>
    </rPh>
    <rPh sb="7" eb="9">
      <t>タイシン</t>
    </rPh>
    <rPh sb="9" eb="10">
      <t>セイ</t>
    </rPh>
    <rPh sb="11" eb="13">
      <t>カクニン</t>
    </rPh>
    <phoneticPr fontId="7"/>
  </si>
  <si>
    <t>（令和</t>
    <rPh sb="1" eb="3">
      <t>レイワ</t>
    </rPh>
    <phoneticPr fontId="7"/>
  </si>
  <si>
    <t>有</t>
    <rPh sb="0" eb="1">
      <t>ア</t>
    </rPh>
    <phoneticPr fontId="7"/>
  </si>
  <si>
    <t>○</t>
    <phoneticPr fontId="7"/>
  </si>
  <si>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特に設置主体については、名称を記入するほか、
　　公立、社会福祉法人立等の区分を選択すること。
　　　※　施設名、設置主体名等が仮称の場合は、名称の前に（仮）と付すこと。
　　　※　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「整備区分」及び「国庫補助率」：　協議する施設の整備区分及び国庫補助率を記載すること。
　(4) 「年次計画」：　複数年継続事業の場合、各年度の進捗予定率を記入すること。
　(5) 「建物延面積」「建物構造」「定員」：　創設等の場合は、整備後欄に記入すること。
　(6) 「民老分交付金額」：　民老に係る交付金額について記入すること。
　(7) 「既存施設の状況（各欄）」：　整備区分が創設以外の場合に記入すること。
  (8) 「施行計画」：　それぞれの区分に従い、時期を記入すること。
  (9)「アスベスト対策の状況」：整備区分にかかわらず、整備前に既存施設が存在する場合に記入すること。
 ○整備に係る経費内訳
　(1) 「施設整備区分」：加算施設等の整備がある場合は、その区分（種別）を記入すること。
　　　　障害児施設等は標準単価、都市部単価どちらを採用したのか選択すること。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
　　　すること。　　　　　
　(5) 「大規模修繕等・防犯対策強化整備事業の場合」：公、民それぞれの見積額を記入し、その内容を箇条書
　　きで記入すること。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(6)「備考 」：　工事の概要、訓練等事業等整備加算、大規模訓練設備等整備加算をする場合は当該整備内容等を
　　記載すること。
</t>
    </r>
    <rPh sb="46" eb="47">
      <t>トウ</t>
    </rPh>
    <rPh sb="56" eb="58">
      <t>ガイトウ</t>
    </rPh>
    <rPh sb="60" eb="62">
      <t>ジギョウ</t>
    </rPh>
    <rPh sb="65" eb="66">
      <t>カコ</t>
    </rPh>
    <rPh sb="197" eb="199">
      <t>セッチ</t>
    </rPh>
    <rPh sb="235" eb="237">
      <t>センタク</t>
    </rPh>
    <rPh sb="426" eb="427">
      <t>オヨ</t>
    </rPh>
    <rPh sb="429" eb="434">
      <t>コッコホジョリツ</t>
    </rPh>
    <rPh sb="448" eb="449">
      <t>オヨ</t>
    </rPh>
    <rPh sb="450" eb="455">
      <t>コッコホジョリツ</t>
    </rPh>
    <rPh sb="456" eb="458">
      <t>キサイ</t>
    </rPh>
    <rPh sb="560" eb="563">
      <t>コウフキン</t>
    </rPh>
    <rPh sb="563" eb="564">
      <t>ガク</t>
    </rPh>
    <rPh sb="572" eb="575">
      <t>コウフキン</t>
    </rPh>
    <rPh sb="575" eb="576">
      <t>ガク</t>
    </rPh>
    <rPh sb="998" eb="999">
      <t>トウ</t>
    </rPh>
    <rPh sb="1000" eb="1002">
      <t>ボウハン</t>
    </rPh>
    <rPh sb="1002" eb="1004">
      <t>タイサク</t>
    </rPh>
    <rPh sb="1004" eb="1006">
      <t>キョウカ</t>
    </rPh>
    <rPh sb="1006" eb="1008">
      <t>セイビ</t>
    </rPh>
    <rPh sb="1008" eb="1010">
      <t>ジギョウ</t>
    </rPh>
    <rPh sb="1086" eb="1087">
      <t>トウ</t>
    </rPh>
    <rPh sb="1088" eb="1090">
      <t>ボウハン</t>
    </rPh>
    <rPh sb="1090" eb="1092">
      <t>タイサク</t>
    </rPh>
    <rPh sb="1092" eb="1094">
      <t>キョウカ</t>
    </rPh>
    <rPh sb="1094" eb="1096">
      <t>ジギョウ</t>
    </rPh>
    <rPh sb="1097" eb="1099">
      <t>ガイコウ</t>
    </rPh>
    <rPh sb="1106" eb="1108">
      <t>タイサク</t>
    </rPh>
    <rPh sb="1108" eb="1110">
      <t>キョウカ</t>
    </rPh>
    <rPh sb="1110" eb="1112">
      <t>ジギョウ</t>
    </rPh>
    <rPh sb="1113" eb="1115">
      <t>ヒジョウ</t>
    </rPh>
    <rPh sb="1115" eb="1117">
      <t>ツウホウ</t>
    </rPh>
    <rPh sb="1117" eb="1119">
      <t>ソウチ</t>
    </rPh>
    <rPh sb="1119" eb="1120">
      <t>トウ</t>
    </rPh>
    <rPh sb="1141" eb="1143">
      <t>ソウセツ</t>
    </rPh>
    <rPh sb="1146" eb="1148">
      <t>ボウハン</t>
    </rPh>
    <rPh sb="1149" eb="1150">
      <t>トウ</t>
    </rPh>
    <rPh sb="1151" eb="1152">
      <t>ク</t>
    </rPh>
    <rPh sb="1153" eb="1154">
      <t>ア</t>
    </rPh>
    <rPh sb="1165" eb="1167">
      <t>キョウギ</t>
    </rPh>
    <rPh sb="1169" eb="1171">
      <t>バアイ</t>
    </rPh>
    <rPh sb="1173" eb="1174">
      <t>ベツ</t>
    </rPh>
    <rPh sb="1174" eb="1175">
      <t>ハ</t>
    </rPh>
    <rPh sb="1176" eb="1178">
      <t>ヨウシキ</t>
    </rPh>
    <rPh sb="1179" eb="1181">
      <t>サクセイ</t>
    </rPh>
    <rPh sb="1183" eb="1185">
      <t>ヒツヨウ</t>
    </rPh>
    <rPh sb="1195" eb="1197">
      <t>コウフ</t>
    </rPh>
    <rPh sb="1197" eb="1200">
      <t>キジュンガク</t>
    </rPh>
    <rPh sb="1206" eb="1209">
      <t>ダイキボ</t>
    </rPh>
    <rPh sb="1209" eb="1211">
      <t>シュウゼン</t>
    </rPh>
    <rPh sb="1211" eb="1212">
      <t>トウ</t>
    </rPh>
    <rPh sb="1213" eb="1216">
      <t>ミツモリガク</t>
    </rPh>
    <rPh sb="1218" eb="1219">
      <t>ブン</t>
    </rPh>
    <rPh sb="1222" eb="1223">
      <t>ジョウ</t>
    </rPh>
    <rPh sb="1225" eb="1226">
      <t>ガク</t>
    </rPh>
    <rPh sb="1227" eb="1229">
      <t>キニュウ</t>
    </rPh>
    <rPh sb="1237" eb="1239">
      <t>ボウハン</t>
    </rPh>
    <rPh sb="1239" eb="1241">
      <t>タイサク</t>
    </rPh>
    <rPh sb="1241" eb="1243">
      <t>キョウカ</t>
    </rPh>
    <rPh sb="1243" eb="1245">
      <t>セイビ</t>
    </rPh>
    <rPh sb="1245" eb="1247">
      <t>ジギョウ</t>
    </rPh>
    <rPh sb="1248" eb="1250">
      <t>ガイコウ</t>
    </rPh>
    <rPh sb="1252" eb="1255">
      <t>ミツモリガク</t>
    </rPh>
    <rPh sb="1257" eb="1258">
      <t>ブン</t>
    </rPh>
    <rPh sb="1261" eb="1262">
      <t>ジョウ</t>
    </rPh>
    <rPh sb="1264" eb="1265">
      <t>ガク</t>
    </rPh>
    <rPh sb="1266" eb="1268">
      <t>キニュウ</t>
    </rPh>
    <rPh sb="1274" eb="1276">
      <t>タイショウ</t>
    </rPh>
    <rPh sb="1276" eb="1278">
      <t>ケイヒ</t>
    </rPh>
    <rPh sb="1281" eb="1282">
      <t>マン</t>
    </rPh>
    <rPh sb="1282" eb="1283">
      <t>エン</t>
    </rPh>
    <rPh sb="1283" eb="1285">
      <t>イジョウ</t>
    </rPh>
    <rPh sb="1289" eb="1290">
      <t>アン</t>
    </rPh>
    <rPh sb="1290" eb="1291">
      <t>ケン</t>
    </rPh>
    <rPh sb="1295" eb="1297">
      <t>ボウハン</t>
    </rPh>
    <rPh sb="1297" eb="1299">
      <t>タイサク</t>
    </rPh>
    <rPh sb="1299" eb="1301">
      <t>キョウカ</t>
    </rPh>
    <rPh sb="1301" eb="1303">
      <t>セイビ</t>
    </rPh>
    <rPh sb="1315" eb="1318">
      <t>ミツモリガク</t>
    </rPh>
    <rPh sb="1320" eb="1321">
      <t>ブン</t>
    </rPh>
    <rPh sb="1324" eb="1325">
      <t>ジョウ</t>
    </rPh>
    <rPh sb="1327" eb="1328">
      <t>ガク</t>
    </rPh>
    <rPh sb="1331" eb="1333">
      <t>マンエン</t>
    </rPh>
    <rPh sb="1334" eb="1335">
      <t>クラ</t>
    </rPh>
    <rPh sb="1337" eb="1338">
      <t>ヒク</t>
    </rPh>
    <rPh sb="1339" eb="1340">
      <t>ガク</t>
    </rPh>
    <rPh sb="1341" eb="1343">
      <t>キニュウ</t>
    </rPh>
    <rPh sb="1352" eb="1354">
      <t>タイショウ</t>
    </rPh>
    <rPh sb="1354" eb="1356">
      <t>ケイヒ</t>
    </rPh>
    <rPh sb="1359" eb="1361">
      <t>マンエン</t>
    </rPh>
    <rPh sb="1361" eb="1363">
      <t>イジョウ</t>
    </rPh>
    <rPh sb="1364" eb="1366">
      <t>アンケン</t>
    </rPh>
    <rPh sb="1373" eb="1375">
      <t>ビコウ</t>
    </rPh>
    <rPh sb="1379" eb="1381">
      <t>コウジ</t>
    </rPh>
    <rPh sb="1382" eb="1384">
      <t>ガイヨウ</t>
    </rPh>
    <rPh sb="1420" eb="1421">
      <t>ナド</t>
    </rPh>
    <phoneticPr fontId="7"/>
  </si>
  <si>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7"/>
  </si>
  <si>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7"/>
  </si>
  <si>
    <t xml:space="preserve"> ○特別法適用の有無について、該当する区分を選択すること。（区分は以下のとおり）</t>
    <rPh sb="22" eb="24">
      <t>センタク</t>
    </rPh>
    <phoneticPr fontId="7"/>
  </si>
  <si>
    <t xml:space="preserve"> ○特別法適用の有無について、該当する区分を○で囲むこと。（区分は以下のとおり）</t>
    <phoneticPr fontId="7"/>
  </si>
  <si>
    <t>法　律　等　名　称</t>
    <rPh sb="0" eb="1">
      <t>ホウ</t>
    </rPh>
    <rPh sb="2" eb="3">
      <t>リツ</t>
    </rPh>
    <rPh sb="4" eb="5">
      <t>ナド</t>
    </rPh>
    <rPh sb="6" eb="7">
      <t>ナ</t>
    </rPh>
    <rPh sb="8" eb="9">
      <t>ショウ</t>
    </rPh>
    <phoneticPr fontId="7"/>
  </si>
  <si>
    <t>豪雪</t>
    <rPh sb="0" eb="2">
      <t>ゴウセツ</t>
    </rPh>
    <phoneticPr fontId="7"/>
  </si>
  <si>
    <t>豪雪地帯対策特別措置法</t>
    <phoneticPr fontId="7"/>
  </si>
  <si>
    <t>沖縄</t>
    <rPh sb="0" eb="2">
      <t>オキナワ</t>
    </rPh>
    <phoneticPr fontId="7"/>
  </si>
  <si>
    <t>沖縄振興特別措置法</t>
    <phoneticPr fontId="7"/>
  </si>
  <si>
    <t>地震</t>
    <rPh sb="0" eb="2">
      <t>ジシン</t>
    </rPh>
    <phoneticPr fontId="7"/>
  </si>
  <si>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7"/>
  </si>
  <si>
    <t>地震防災対策特別措置法</t>
    <rPh sb="0" eb="2">
      <t>ジシン</t>
    </rPh>
    <rPh sb="2" eb="4">
      <t>ボウサイ</t>
    </rPh>
    <rPh sb="4" eb="6">
      <t>タイサク</t>
    </rPh>
    <rPh sb="6" eb="8">
      <t>トクベツ</t>
    </rPh>
    <rPh sb="8" eb="11">
      <t>ソチホウ</t>
    </rPh>
    <phoneticPr fontId="7"/>
  </si>
  <si>
    <t>南ト</t>
    <rPh sb="0" eb="1">
      <t>ミナミ</t>
    </rPh>
    <phoneticPr fontId="7"/>
  </si>
  <si>
    <t>南海トラフ地震に係る地震防災対策の推進に関する特別措置法</t>
    <phoneticPr fontId="7"/>
  </si>
  <si>
    <t>千島</t>
    <rPh sb="0" eb="2">
      <t>チシマ</t>
    </rPh>
    <phoneticPr fontId="7"/>
  </si>
  <si>
    <t>日本海溝・千島海溝周辺海溝型地震に係る地震防災対策の推進に関する特別措置法</t>
    <rPh sb="0" eb="2">
      <t>ニホン</t>
    </rPh>
    <rPh sb="2" eb="4">
      <t>カイコウ</t>
    </rPh>
    <rPh sb="5" eb="7">
      <t>チシマ</t>
    </rPh>
    <rPh sb="7" eb="9">
      <t>カイコウ</t>
    </rPh>
    <rPh sb="9" eb="11">
      <t>シュウヘン</t>
    </rPh>
    <rPh sb="11" eb="13">
      <t>カイコウ</t>
    </rPh>
    <rPh sb="13" eb="14">
      <t>ガタ</t>
    </rPh>
    <rPh sb="14" eb="16">
      <t>ジシン</t>
    </rPh>
    <rPh sb="17" eb="18">
      <t>カカ</t>
    </rPh>
    <rPh sb="19" eb="21">
      <t>ジシン</t>
    </rPh>
    <rPh sb="21" eb="23">
      <t>ボウサイ</t>
    </rPh>
    <rPh sb="23" eb="25">
      <t>タイサク</t>
    </rPh>
    <rPh sb="26" eb="28">
      <t>スイシン</t>
    </rPh>
    <rPh sb="29" eb="30">
      <t>カン</t>
    </rPh>
    <rPh sb="32" eb="34">
      <t>トクベツ</t>
    </rPh>
    <rPh sb="34" eb="37">
      <t>ソチホウ</t>
    </rPh>
    <phoneticPr fontId="7"/>
  </si>
  <si>
    <t>離島</t>
    <rPh sb="0" eb="2">
      <t>リトウ</t>
    </rPh>
    <phoneticPr fontId="7"/>
  </si>
  <si>
    <t>離島振興法、奄美群島振興開発特別措置法、小笠原諸島振興開発特別措置法</t>
    <phoneticPr fontId="7"/>
  </si>
  <si>
    <t>過疎</t>
    <rPh sb="0" eb="2">
      <t>カソ</t>
    </rPh>
    <phoneticPr fontId="7"/>
  </si>
  <si>
    <t>過疎地域自立促進特別措置法</t>
    <phoneticPr fontId="7"/>
  </si>
  <si>
    <t>山村</t>
    <rPh sb="0" eb="2">
      <t>サンソン</t>
    </rPh>
    <phoneticPr fontId="7"/>
  </si>
  <si>
    <t>山村振興法</t>
    <rPh sb="0" eb="2">
      <t>サンソン</t>
    </rPh>
    <rPh sb="2" eb="5">
      <t>シンコウホウ</t>
    </rPh>
    <phoneticPr fontId="10"/>
  </si>
  <si>
    <t xml:space="preserve"> ○防災・減災、国土強靭化のための３か年緊急対策に基づく事業とは、以下に該当する事業とする。</t>
    <rPh sb="19" eb="20">
      <t>ネン</t>
    </rPh>
    <rPh sb="20" eb="22">
      <t>キンキュウ</t>
    </rPh>
    <rPh sb="22" eb="24">
      <t>タイサク</t>
    </rPh>
    <phoneticPr fontId="7"/>
  </si>
  <si>
    <t>奄美</t>
    <rPh sb="0" eb="2">
      <t>アマミ</t>
    </rPh>
    <phoneticPr fontId="7"/>
  </si>
  <si>
    <t>奄美群島振興開発特別措置法</t>
    <phoneticPr fontId="7"/>
  </si>
  <si>
    <t>①昭和56年以前に建築された施設のうち、耐震診断の結果、改修等の必要があるとされた施設の耐震化整備</t>
    <phoneticPr fontId="7"/>
  </si>
  <si>
    <t>小笠原</t>
    <rPh sb="0" eb="3">
      <t>オガサワラ</t>
    </rPh>
    <phoneticPr fontId="7"/>
  </si>
  <si>
    <t>小笠原諸島振興開発特別措置法</t>
    <phoneticPr fontId="7"/>
  </si>
  <si>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7"/>
  </si>
  <si>
    <t>公害</t>
    <rPh sb="0" eb="2">
      <t>コウガイ</t>
    </rPh>
    <phoneticPr fontId="7"/>
  </si>
  <si>
    <t>公害の防止に関する事業に係る国の財政上の特別措置に関する法律</t>
    <rPh sb="0" eb="2">
      <t>コウガイ</t>
    </rPh>
    <rPh sb="3" eb="5">
      <t>ボウシ</t>
    </rPh>
    <rPh sb="6" eb="7">
      <t>カン</t>
    </rPh>
    <rPh sb="9" eb="11">
      <t>ジギョウ</t>
    </rPh>
    <rPh sb="12" eb="13">
      <t>カカ</t>
    </rPh>
    <rPh sb="14" eb="15">
      <t>クニ</t>
    </rPh>
    <rPh sb="16" eb="18">
      <t>ザイセイ</t>
    </rPh>
    <rPh sb="18" eb="19">
      <t>ジョウ</t>
    </rPh>
    <rPh sb="20" eb="22">
      <t>トクベツ</t>
    </rPh>
    <rPh sb="22" eb="24">
      <t>ソチ</t>
    </rPh>
    <rPh sb="25" eb="26">
      <t>カン</t>
    </rPh>
    <rPh sb="28" eb="30">
      <t>ホウリツ</t>
    </rPh>
    <phoneticPr fontId="7"/>
  </si>
  <si>
    <t>※過疎、山村については加算等の適用はありませんが該当する場合は記載ください。</t>
    <phoneticPr fontId="7"/>
  </si>
  <si>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7"/>
  </si>
  <si>
    <t>※　②、③については、平成30年度補正予算のみが対象</t>
    <rPh sb="11" eb="13">
      <t>ヘイセイ</t>
    </rPh>
    <rPh sb="15" eb="17">
      <t>ネンド</t>
    </rPh>
    <rPh sb="17" eb="19">
      <t>ホセイ</t>
    </rPh>
    <rPh sb="19" eb="21">
      <t>ヨサン</t>
    </rPh>
    <rPh sb="24" eb="26">
      <t>タイショウ</t>
    </rPh>
    <phoneticPr fontId="7"/>
  </si>
  <si>
    <t xml:space="preserve"> ○防災・減災、国土強靭化のための5カ年加速化対策に基づく事業とは、以下に該当する事業とする。</t>
    <rPh sb="19" eb="20">
      <t>ネン</t>
    </rPh>
    <rPh sb="20" eb="23">
      <t>カソクカ</t>
    </rPh>
    <phoneticPr fontId="7"/>
  </si>
  <si>
    <t>①昭和56年以前に建築された施設のうち、改修等の必要がある施設の耐震化整備</t>
    <phoneticPr fontId="7"/>
  </si>
  <si>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7"/>
  </si>
  <si>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7"/>
  </si>
  <si>
    <t xml:space="preserve"> ○非常用自家発電の耐震性の確認</t>
    <phoneticPr fontId="7"/>
  </si>
  <si>
    <t>「障害児施設等において留意すべき事項について」ソに定めた確認を行っている場合は○を付すこと。</t>
    <phoneticPr fontId="4"/>
  </si>
  <si>
    <t>（なお、児童福祉施設等も同様とする。）</t>
  </si>
  <si>
    <t>R4</t>
    <phoneticPr fontId="4"/>
  </si>
  <si>
    <t>R5</t>
    <phoneticPr fontId="4"/>
  </si>
  <si>
    <t>R6</t>
    <phoneticPr fontId="4"/>
  </si>
  <si>
    <t>R7</t>
    <phoneticPr fontId="4"/>
  </si>
  <si>
    <t>R8</t>
    <phoneticPr fontId="4"/>
  </si>
  <si>
    <t>障害児施設等における優先順位を付す際の指標</t>
    <rPh sb="0" eb="2">
      <t>ショウガイ</t>
    </rPh>
    <rPh sb="2" eb="3">
      <t>ジ</t>
    </rPh>
    <rPh sb="3" eb="5">
      <t>シセツ</t>
    </rPh>
    <rPh sb="5" eb="6">
      <t>ナド</t>
    </rPh>
    <rPh sb="10" eb="12">
      <t>ユウセン</t>
    </rPh>
    <rPh sb="12" eb="14">
      <t>ジュンイ</t>
    </rPh>
    <rPh sb="15" eb="16">
      <t>フ</t>
    </rPh>
    <rPh sb="17" eb="18">
      <t>サイ</t>
    </rPh>
    <rPh sb="19" eb="21">
      <t>シヒョウ</t>
    </rPh>
    <phoneticPr fontId="4"/>
  </si>
  <si>
    <t>　障害児施設等においては、以下の指標を参考に優先順位を付すとともに、当該都道府県並びに市町村の第２期障害児福祉計画に位置づけられているか及び「障害児施設等において留意すべき事項について」との整合性が保たれているかを確認されたい。</t>
    <rPh sb="1" eb="3">
      <t>ショウガイ</t>
    </rPh>
    <rPh sb="3" eb="4">
      <t>ジ</t>
    </rPh>
    <rPh sb="4" eb="6">
      <t>シセツ</t>
    </rPh>
    <rPh sb="6" eb="7">
      <t>ナド</t>
    </rPh>
    <rPh sb="13" eb="15">
      <t>イカ</t>
    </rPh>
    <rPh sb="16" eb="18">
      <t>シヒョウ</t>
    </rPh>
    <rPh sb="19" eb="21">
      <t>サンコウ</t>
    </rPh>
    <rPh sb="22" eb="24">
      <t>ユウセン</t>
    </rPh>
    <rPh sb="24" eb="26">
      <t>ジュンイ</t>
    </rPh>
    <rPh sb="27" eb="28">
      <t>フ</t>
    </rPh>
    <rPh sb="71" eb="73">
      <t>ショウガイ</t>
    </rPh>
    <rPh sb="73" eb="74">
      <t>ジ</t>
    </rPh>
    <rPh sb="74" eb="76">
      <t>シセツ</t>
    </rPh>
    <rPh sb="76" eb="77">
      <t>ナド</t>
    </rPh>
    <rPh sb="107" eb="109">
      <t>カクニン</t>
    </rPh>
    <phoneticPr fontId="4"/>
  </si>
  <si>
    <t xml:space="preserve">ア 建築基準法に基づく耐震基準に満たない施設等の耐震化整備（耐震化のための改築、
　　老朽化による改築等）を行うもの
イ 災害による停電時に電源確保の必要性が高い障害児入所施設において非常用自家発電設
　　備の整備を行うもの
ウ 災害による断水時に、飲料水・生活用水の確保の必要性が高い障害児入所施設におい  
    て給水設備の整備を行うもの
エ 洪水浸水想定区域（水防法第十四条）等危険区域に所在する施設の安全を確保する観
    点から、障害児入所施設において水害対策のための大規模修繕や移転改築等の整備
    を図るもの
オ 安全性に問題のある組積造又はコンクリートブロック造の塀（以下「ブロック塀等」とい
　　う。）の改修整備を行うもの
カ 国土強靱化地域計画に位置づけられている整備を行うもの
キ ウイルス性感染症等の感染拡大を防止する観点から、障害児入所施設において多床室
    の個室化改修等を行うもの
ク 平成 25 年 12 月消防法施行令等の一部改正により、スプリンクラー設備及び自動火災
　　報知設備の設置基準が見直されたことに伴う整備を図るもの
ケ アスベストの除去等の整備を図るもの
コ 利用者に対するサービス提供にとどまらず、特に過疎、山村、離島等においては、広く地
　域に開かれた在宅福祉の推進拠点としての機能を果たすもの
サ 「新生児集中治療管理室等に長期入院している児童に対する適切な療養・療育環境の
　　確保等の取組について（留意事項）」（平成 19 年 12月 26日医政総発第 1226001号、
　　雇児母発第 1226001 号、障障発第 1226001 号、保医発第 1226001号）を踏まえた医
    療型障害児入所施設の整備を図るもの
シ 児童発達支援センターの地域支援機能の強化や障害児入所施設の小規模グループに　
　　　よる療育など、発達障害を含む障害児支援の充実を図るもの
ス 「障害福祉サービス等及び障害児通所支援等の円滑な実施を確保するための基本的な
　指針」（平成29年３月31日厚生労働省告示第 116 号。以下「基本指針」という。）を踏ま
  え、重症心身障害児及び医療的ケア児が、身近な地域で支援を受けられるように障害児
  通所支援の充実を図るもの
セ 文教施設等の利用も含めて各種施設の合築、併設を行うものや、中心市街地等の利用
　　しやすい場所に整備を図るなど、土地の有効活用を図るもの
ツ 利用者の精神的なゆとりと安らぎのある生活環境づくりや、資源循環型社会の構築に寄　
　　与していくため、施設の木造化、内装等への木材の利用や木製品の利用等その積極的　
　　な活用を行うもの
</t>
    <rPh sb="223" eb="225">
      <t>ショウガイ</t>
    </rPh>
    <rPh sb="225" eb="226">
      <t>ジ</t>
    </rPh>
    <rPh sb="226" eb="228">
      <t>ニュウショ</t>
    </rPh>
    <rPh sb="228" eb="230">
      <t>シセツ</t>
    </rPh>
    <rPh sb="381" eb="383">
      <t>ショウガイ</t>
    </rPh>
    <rPh sb="383" eb="384">
      <t>ジ</t>
    </rPh>
    <rPh sb="384" eb="386">
      <t>ニュウショ</t>
    </rPh>
    <rPh sb="386" eb="388">
      <t>シセツ</t>
    </rPh>
    <rPh sb="1004" eb="1006">
      <t>リヨウ</t>
    </rPh>
    <phoneticPr fontId="4"/>
  </si>
  <si>
    <t>障害児施設等において留意すべき事項について</t>
    <phoneticPr fontId="4"/>
  </si>
  <si>
    <t>障害児施設については次の事項に留意の上協議を行うこと。なお、ソについては児童福祉施設等においても同様とする。</t>
    <rPh sb="0" eb="3">
      <t>ショウガイジ</t>
    </rPh>
    <rPh sb="3" eb="5">
      <t>シセツ</t>
    </rPh>
    <rPh sb="10" eb="11">
      <t>ツギ</t>
    </rPh>
    <rPh sb="18" eb="19">
      <t>ウエ</t>
    </rPh>
    <rPh sb="19" eb="21">
      <t>キョウギ</t>
    </rPh>
    <rPh sb="22" eb="23">
      <t>オコナ</t>
    </rPh>
    <rPh sb="36" eb="38">
      <t>ジドウ</t>
    </rPh>
    <rPh sb="38" eb="40">
      <t>フクシ</t>
    </rPh>
    <rPh sb="40" eb="42">
      <t>シセツ</t>
    </rPh>
    <rPh sb="42" eb="43">
      <t>ナド</t>
    </rPh>
    <rPh sb="48" eb="50">
      <t>ドウヨウ</t>
    </rPh>
    <phoneticPr fontId="4"/>
  </si>
  <si>
    <t xml:space="preserve">ア　障害児福祉計画との整合性を考慮すること。
イ 現行の障害保健福祉圏域及び市町村の障害児支援の需要見込み（人口、障害児数等を勘案）及びサービスの提供体制（施設数、利用定員等を勘案）等を比較し、当該圏域及び市町村で実施する必要性が認められるものであること
ウ 単に待機者数の把握にとどまらず、施設の必要性の調査など実態を的確に把握し、中長期的視点から真に必要性が認められ、かつ、施設整備の目的、計画等が具体的であること
エ 整備により実施する障害児支援の趣旨、利用対象児、指定（最低）基準、報酬等を十分検討し、着実な実施が認められるものであること
オ 建設用地の確保が確実であると認められること
カ 関係市町村との調整が十分行われていることを前提とし、新たに事業所等を創設する場合は、建設予定地の属する市町村長の意見書が添付されていること
キ 障害児が地域社会と日常的に交流することができるよう、事業（施設）の立地条件等で配慮がなされているものであること
ク 訓練事業等整備、発達障害者支援センター整備については、本体工事と一体的に整備するものであること
サ 当該交付金に係る交付金の交付と対象経費を重複して、他の国庫補助を受けてはならないこと
シ 公立施設を民間に移譲・貸与等する際に必要となる施設整備は、原則地方負担により対応すべきものであること
ス 創設の場合は、建物の立地や構造等について、適宜、土木部局等の関係部局と連携するとともに障害児の安全面に配慮すること
セ 災害レッドゾーンにおいて新規整備を行う場合には、防災対策工事により、事業開始時点で当該建設地が災害レッドゾーンから外れることが見込まれる場合等を除き、原則として、協議を行ってはならないこと。また、浸水想定区域や土砂災害警戒区域等において創設又は大規模修繕により新設又は移転改築整備をする際は、安全上及び避難上の対策を講じること
ソ 社会福祉施設等に整備する非常用自家発電設備及び給水設備（以下「非常用設備等」という。）については、地震による停電時等に有効に機能することを前提に、交付していることから、地震時に転倒することなどがないよう耐震性を確保する必要があること。また、都道府県市は事業主体に対して、当該非常用設備等の耐震性の確保の必要性及び耐震性が確保されていることが分かる資料を事業主体が整備しておくよう指導すること。
（参考 URL）会計検査院 HP
https://www.jbaudit.go.jp/report/new/summary03/pdf/fy03_tokutyou_10.pdf
</t>
    <rPh sb="2" eb="4">
      <t>ショウガイ</t>
    </rPh>
    <rPh sb="4" eb="5">
      <t>ジ</t>
    </rPh>
    <rPh sb="5" eb="7">
      <t>フクシ</t>
    </rPh>
    <rPh sb="7" eb="9">
      <t>ケイカク</t>
    </rPh>
    <rPh sb="11" eb="14">
      <t>セイゴウセイ</t>
    </rPh>
    <rPh sb="15" eb="17">
      <t>コウリョ</t>
    </rPh>
    <rPh sb="42" eb="44">
      <t>ショウガイ</t>
    </rPh>
    <rPh sb="44" eb="45">
      <t>ジ</t>
    </rPh>
    <rPh sb="45" eb="47">
      <t>シエン</t>
    </rPh>
    <rPh sb="59" eb="60">
      <t>ジ</t>
    </rPh>
    <rPh sb="221" eb="223">
      <t>ショウガイ</t>
    </rPh>
    <rPh sb="223" eb="224">
      <t>ジ</t>
    </rPh>
    <rPh sb="224" eb="226">
      <t>シエン</t>
    </rPh>
    <rPh sb="234" eb="235">
      <t>ジ</t>
    </rPh>
    <rPh sb="374" eb="375">
      <t>ジ</t>
    </rPh>
    <rPh sb="482" eb="485">
      <t>コウフキン</t>
    </rPh>
    <rPh sb="507" eb="509">
      <t>コッコ</t>
    </rPh>
    <rPh sb="509" eb="511">
      <t>ホジョ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</si>
</sst>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0;&quot;▲ &quot;#,##0"/>
    <numFmt numFmtId="178" formatCode="#,##0_ "/>
    <numFmt numFmtId="179" formatCode="#,##0_);[Red]\(#,##0\)"/>
    <numFmt numFmtId="180" formatCode="\(#,##0\)"/>
    <numFmt numFmtId="181" formatCode="&quot;(&quot;0&quot;)&quot;"/>
    <numFmt numFmtId="182" formatCode="0&quot;か所&quot;"/>
    <numFmt numFmtId="183" formatCode="0&quot;人&quot;"/>
    <numFmt numFmtId="184" formatCode="&quot;(&quot;0&quot;人)&quot;"/>
    <numFmt numFmtId="185" formatCode="&quot;(&quot;0&quot;%)&quot;"/>
    <numFmt numFmtId="186" formatCode="0_ "/>
    <numFmt numFmtId="187" formatCode="0&quot;㎡&quot;"/>
    <numFmt numFmtId="188" formatCode="0.0%"/>
  </numFmts>
  <fonts count="31">
    <font>
      <sz val="11"/>
      <color theme="1"/>
      <name val="游ゴシック"/>
      <family val="2"/>
      <charset val="128"/>
      <scheme val="minor"/>
    </font>
    <font>
      <sz val="11"/>
      <color theme="1"/>
      <name val="游ゴシック"/>
      <family val="2"/>
      <charset val="128"/>
      <scheme val="minor"/>
    </font>
    <font>
      <sz val="10"/>
      <name val="ＭＳ ゴシック"/>
      <family val="3"/>
      <charset val="128"/>
    </font>
    <font>
      <sz val="12"/>
      <name val="HG丸ｺﾞｼｯｸM-PRO"/>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6"/>
      <name val="ＭＳ ゴシック"/>
      <family val="3"/>
      <charset val="128"/>
    </font>
    <font>
      <sz val="9"/>
      <name val="ＭＳ Ｐゴシック"/>
      <family val="3"/>
      <charset val="128"/>
    </font>
    <font>
      <sz val="9"/>
      <color theme="1"/>
      <name val="游ゴシック"/>
      <family val="3"/>
      <charset val="128"/>
      <scheme val="minor"/>
    </font>
    <font>
      <sz val="9"/>
      <name val="ＭＳ ゴシック"/>
      <family val="3"/>
      <charset val="128"/>
    </font>
    <font>
      <sz val="11"/>
      <name val="ＭＳ ゴシック"/>
      <family val="3"/>
      <charset val="128"/>
    </font>
    <font>
      <sz val="12"/>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5"/>
      <name val="ＭＳ ゴシック"/>
      <family val="3"/>
      <charset val="128"/>
    </font>
    <font>
      <sz val="8.5"/>
      <name val="ＭＳ ゴシック"/>
      <family val="3"/>
      <charset val="128"/>
    </font>
    <font>
      <b/>
      <sz val="9"/>
      <name val="ＭＳ ゴシック"/>
      <family val="3"/>
      <charset val="128"/>
    </font>
    <font>
      <b/>
      <sz val="12"/>
      <name val="ＭＳ ゴシック"/>
      <family val="3"/>
      <charset val="128"/>
    </font>
    <font>
      <sz val="8"/>
      <color theme="1"/>
      <name val="ＭＳ ゴシック"/>
      <family val="3"/>
      <charset val="128"/>
    </font>
    <font>
      <sz val="9"/>
      <color theme="1"/>
      <name val="ＭＳ ゴシック"/>
      <family val="3"/>
      <charset val="128"/>
    </font>
    <font>
      <sz val="7"/>
      <name val="ＭＳ ゴシック"/>
      <family val="3"/>
      <charset val="128"/>
    </font>
    <font>
      <b/>
      <sz val="9"/>
      <color indexed="81"/>
      <name val="MS P ゴシック"/>
      <family val="3"/>
      <charset val="128"/>
    </font>
    <font>
      <sz val="9"/>
      <color indexed="81"/>
      <name val="MS P ゴシック"/>
      <family val="3"/>
      <charset val="128"/>
    </font>
    <font>
      <b/>
      <u/>
      <sz val="10"/>
      <name val="ＭＳ ゴシック"/>
      <family val="3"/>
      <charset val="128"/>
    </font>
    <font>
      <sz val="10"/>
      <color rgb="FF000000"/>
      <name val="ＭＳ ゴシック"/>
      <family val="3"/>
      <charset val="128"/>
    </font>
    <font>
      <b/>
      <sz val="16"/>
      <color theme="1"/>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s>
  <borders count="179">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right style="thin">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style="dash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diagonal/>
    </border>
    <border>
      <left style="medium">
        <color indexed="64"/>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dotted">
        <color indexed="64"/>
      </right>
      <top style="medium">
        <color indexed="64"/>
      </top>
      <bottom style="dotted">
        <color indexed="64"/>
      </bottom>
      <diagonal/>
    </border>
    <border>
      <left/>
      <right/>
      <top style="dotted">
        <color indexed="64"/>
      </top>
      <bottom/>
      <diagonal/>
    </border>
    <border>
      <left/>
      <right style="dotted">
        <color indexed="64"/>
      </right>
      <top style="dotted">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hair">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medium">
        <color indexed="64"/>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medium">
        <color indexed="64"/>
      </bottom>
      <diagonal/>
    </border>
    <border>
      <left style="dott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hair">
        <color indexed="64"/>
      </left>
      <right/>
      <top style="medium">
        <color indexed="64"/>
      </top>
      <bottom/>
      <diagonal/>
    </border>
    <border>
      <left style="hair">
        <color indexed="64"/>
      </left>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xf numFmtId="0" fontId="6" fillId="0" borderId="0"/>
    <xf numFmtId="38" fontId="2" fillId="0" borderId="0" applyFont="0" applyFill="0" applyBorder="0" applyAlignment="0" applyProtection="0"/>
    <xf numFmtId="38" fontId="6" fillId="0" borderId="0" applyFont="0" applyFill="0" applyBorder="0" applyAlignment="0" applyProtection="0"/>
    <xf numFmtId="0" fontId="1" fillId="0" borderId="0">
      <alignment vertical="center"/>
    </xf>
  </cellStyleXfs>
  <cellXfs count="1193">
    <xf numFmtId="0" fontId="0" fillId="0" borderId="0" xfId="0">
      <alignment vertical="center"/>
    </xf>
    <xf numFmtId="0" fontId="3" fillId="2" borderId="1" xfId="2" applyFont="1" applyFill="1" applyBorder="1" applyAlignment="1">
      <alignment horizontal="center" vertical="center"/>
    </xf>
    <xf numFmtId="0" fontId="6" fillId="2" borderId="2" xfId="3" applyFill="1" applyBorder="1"/>
    <xf numFmtId="0" fontId="6" fillId="2" borderId="3" xfId="3" applyFill="1" applyBorder="1"/>
    <xf numFmtId="0" fontId="6" fillId="2" borderId="4" xfId="3" applyFill="1" applyBorder="1"/>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6" xfId="0" applyFont="1" applyBorder="1" applyAlignment="1">
      <alignment horizontal="center" vertical="center"/>
    </xf>
    <xf numFmtId="0" fontId="0" fillId="0" borderId="2" xfId="0" applyBorder="1">
      <alignment vertical="center"/>
    </xf>
    <xf numFmtId="0" fontId="0" fillId="0" borderId="7" xfId="0" applyBorder="1">
      <alignment vertical="center"/>
    </xf>
    <xf numFmtId="0" fontId="6" fillId="0" borderId="8" xfId="3" applyBorder="1"/>
    <xf numFmtId="0" fontId="6" fillId="0" borderId="9" xfId="3" applyBorder="1"/>
    <xf numFmtId="12" fontId="6" fillId="0" borderId="2" xfId="3" applyNumberFormat="1" applyBorder="1" applyAlignment="1">
      <alignment horizontal="center"/>
    </xf>
    <xf numFmtId="0" fontId="0" fillId="0" borderId="0" xfId="0" applyFill="1" applyBorder="1">
      <alignment vertical="center"/>
    </xf>
    <xf numFmtId="0" fontId="6" fillId="0" borderId="8" xfId="3" applyFont="1" applyBorder="1"/>
    <xf numFmtId="0" fontId="6" fillId="0" borderId="8" xfId="3" applyFill="1" applyBorder="1"/>
    <xf numFmtId="0" fontId="6" fillId="0" borderId="10" xfId="3" applyBorder="1"/>
    <xf numFmtId="0" fontId="6" fillId="0" borderId="11" xfId="3" applyFont="1" applyBorder="1"/>
    <xf numFmtId="0" fontId="6" fillId="0" borderId="0" xfId="3"/>
    <xf numFmtId="0" fontId="0" fillId="0" borderId="2" xfId="0" applyFill="1" applyBorder="1">
      <alignment vertical="center"/>
    </xf>
    <xf numFmtId="12" fontId="6" fillId="0" borderId="4" xfId="3" applyNumberFormat="1" applyBorder="1" applyAlignment="1">
      <alignment horizontal="center"/>
    </xf>
    <xf numFmtId="12" fontId="6" fillId="0" borderId="12" xfId="3" applyNumberFormat="1" applyBorder="1" applyAlignment="1">
      <alignment horizontal="center"/>
    </xf>
    <xf numFmtId="0" fontId="6" fillId="0" borderId="13" xfId="3" applyFont="1" applyBorder="1"/>
    <xf numFmtId="0" fontId="6" fillId="0" borderId="10" xfId="3" applyFont="1" applyBorder="1"/>
    <xf numFmtId="0" fontId="6" fillId="0" borderId="2" xfId="0" applyFont="1" applyBorder="1" applyAlignment="1">
      <alignment horizontal="left" vertical="center"/>
    </xf>
    <xf numFmtId="0" fontId="3" fillId="3" borderId="6" xfId="0" applyFont="1" applyFill="1" applyBorder="1" applyAlignment="1">
      <alignment horizontal="center" vertical="center"/>
    </xf>
    <xf numFmtId="0" fontId="6" fillId="0" borderId="14" xfId="3" applyBorder="1"/>
    <xf numFmtId="0" fontId="0" fillId="4" borderId="2" xfId="0" applyFill="1" applyBorder="1">
      <alignment vertical="center"/>
    </xf>
    <xf numFmtId="0" fontId="0" fillId="4" borderId="0" xfId="0" applyFill="1">
      <alignment vertical="center"/>
    </xf>
    <xf numFmtId="0" fontId="3" fillId="0" borderId="15" xfId="0" applyFont="1" applyBorder="1" applyAlignment="1">
      <alignment horizontal="center" vertical="center"/>
    </xf>
    <xf numFmtId="0" fontId="9" fillId="0" borderId="2" xfId="0" applyFont="1" applyBorder="1">
      <alignment vertical="center"/>
    </xf>
    <xf numFmtId="0" fontId="3" fillId="0" borderId="16" xfId="0" applyFont="1" applyBorder="1" applyAlignment="1">
      <alignment horizontal="center" vertical="center"/>
    </xf>
    <xf numFmtId="0" fontId="10" fillId="3" borderId="0" xfId="2" applyFont="1" applyFill="1" applyBorder="1" applyAlignment="1">
      <alignment vertical="center"/>
    </xf>
    <xf numFmtId="0" fontId="10" fillId="3" borderId="0" xfId="2" applyFont="1" applyFill="1" applyAlignment="1">
      <alignment vertical="center"/>
    </xf>
    <xf numFmtId="0" fontId="11" fillId="3" borderId="0" xfId="2" applyFont="1" applyFill="1" applyBorder="1" applyAlignment="1">
      <alignment horizontal="center" vertical="top"/>
    </xf>
    <xf numFmtId="0" fontId="11" fillId="3" borderId="0" xfId="2" applyFont="1" applyFill="1" applyBorder="1" applyAlignment="1">
      <alignment vertical="top"/>
    </xf>
    <xf numFmtId="0" fontId="12" fillId="3" borderId="0" xfId="2" applyFont="1" applyFill="1" applyBorder="1" applyAlignment="1">
      <alignment vertical="top"/>
    </xf>
    <xf numFmtId="0" fontId="13" fillId="3" borderId="0" xfId="2" applyFont="1" applyFill="1" applyBorder="1" applyAlignment="1">
      <alignment vertical="center"/>
    </xf>
    <xf numFmtId="0" fontId="2" fillId="3" borderId="0" xfId="2" applyFont="1" applyFill="1" applyBorder="1" applyAlignment="1"/>
    <xf numFmtId="0" fontId="10" fillId="3" borderId="0" xfId="2" applyFont="1" applyFill="1" applyBorder="1" applyAlignment="1">
      <alignment vertical="center" wrapText="1"/>
    </xf>
    <xf numFmtId="0" fontId="10" fillId="3" borderId="0" xfId="2" applyFont="1" applyFill="1" applyBorder="1" applyAlignment="1">
      <alignment horizontal="center" vertical="center" wrapText="1"/>
    </xf>
    <xf numFmtId="0" fontId="10" fillId="3" borderId="0" xfId="2" applyFont="1" applyFill="1" applyBorder="1" applyAlignment="1">
      <alignment horizontal="center" vertical="center"/>
    </xf>
    <xf numFmtId="0" fontId="8" fillId="3" borderId="0" xfId="2" applyFont="1" applyFill="1" applyBorder="1" applyAlignment="1">
      <alignment vertical="center" shrinkToFit="1"/>
    </xf>
    <xf numFmtId="0" fontId="17" fillId="3" borderId="44" xfId="2" applyFont="1" applyFill="1" applyBorder="1" applyAlignment="1">
      <alignment vertical="center"/>
    </xf>
    <xf numFmtId="0" fontId="2" fillId="3" borderId="44" xfId="2" applyFont="1" applyFill="1" applyBorder="1" applyAlignment="1"/>
    <xf numFmtId="0" fontId="10" fillId="3" borderId="43" xfId="2" applyFont="1" applyFill="1" applyBorder="1" applyAlignment="1">
      <alignment vertical="center"/>
    </xf>
    <xf numFmtId="0" fontId="10" fillId="3" borderId="44" xfId="2" applyFont="1" applyFill="1" applyBorder="1" applyAlignment="1">
      <alignment vertical="center"/>
    </xf>
    <xf numFmtId="0" fontId="10" fillId="3" borderId="45" xfId="2" applyFont="1" applyFill="1" applyBorder="1" applyAlignment="1">
      <alignment vertical="center"/>
    </xf>
    <xf numFmtId="0" fontId="10" fillId="3" borderId="24" xfId="2" applyFont="1" applyFill="1" applyBorder="1" applyAlignment="1">
      <alignment vertical="center"/>
    </xf>
    <xf numFmtId="0" fontId="17" fillId="3" borderId="71" xfId="2" applyFont="1" applyFill="1" applyBorder="1" applyAlignment="1">
      <alignment vertical="center"/>
    </xf>
    <xf numFmtId="0" fontId="10" fillId="3" borderId="24" xfId="2" applyFont="1" applyFill="1" applyBorder="1" applyAlignment="1">
      <alignment horizontal="center" vertical="center"/>
    </xf>
    <xf numFmtId="0" fontId="10" fillId="3" borderId="71" xfId="2" applyFont="1" applyFill="1" applyBorder="1" applyAlignment="1">
      <alignment vertical="center"/>
    </xf>
    <xf numFmtId="0" fontId="10" fillId="3" borderId="72" xfId="2" applyFont="1" applyFill="1" applyBorder="1" applyAlignment="1">
      <alignment vertical="center"/>
    </xf>
    <xf numFmtId="0" fontId="15" fillId="3" borderId="0" xfId="2" applyFont="1" applyFill="1" applyBorder="1" applyAlignment="1">
      <alignment vertical="center"/>
    </xf>
    <xf numFmtId="0" fontId="15" fillId="3" borderId="0" xfId="2" applyFont="1" applyFill="1" applyBorder="1" applyAlignment="1">
      <alignment vertical="center" wrapText="1"/>
    </xf>
    <xf numFmtId="0" fontId="10" fillId="3" borderId="70" xfId="2" applyFont="1" applyFill="1" applyBorder="1" applyAlignment="1">
      <alignment vertical="center"/>
    </xf>
    <xf numFmtId="0" fontId="10" fillId="3" borderId="0" xfId="2" applyFont="1" applyFill="1" applyBorder="1" applyAlignment="1">
      <alignment horizontal="left" vertical="center" wrapText="1"/>
    </xf>
    <xf numFmtId="0" fontId="2" fillId="3" borderId="0" xfId="2" applyFont="1" applyFill="1" applyBorder="1" applyAlignment="1">
      <alignment horizontal="center"/>
    </xf>
    <xf numFmtId="0" fontId="12" fillId="3" borderId="0" xfId="2" applyFont="1" applyFill="1" applyBorder="1" applyAlignment="1">
      <alignment vertical="center" wrapText="1"/>
    </xf>
    <xf numFmtId="0" fontId="15" fillId="3" borderId="0" xfId="2" applyFont="1" applyFill="1" applyBorder="1" applyAlignment="1">
      <alignment horizontal="center" vertical="center"/>
    </xf>
    <xf numFmtId="0" fontId="2" fillId="3" borderId="0" xfId="2" applyFont="1" applyFill="1" applyBorder="1" applyAlignment="1">
      <alignment horizontal="center" vertical="center"/>
    </xf>
    <xf numFmtId="0" fontId="10" fillId="3" borderId="24" xfId="2" applyFont="1" applyFill="1" applyBorder="1" applyAlignment="1">
      <alignment horizontal="center" vertical="center" wrapText="1"/>
    </xf>
    <xf numFmtId="0" fontId="10" fillId="3" borderId="35" xfId="2" applyFont="1" applyFill="1" applyBorder="1" applyAlignment="1">
      <alignment vertical="center"/>
    </xf>
    <xf numFmtId="0" fontId="10" fillId="3" borderId="0" xfId="2" applyFont="1" applyFill="1" applyBorder="1" applyAlignment="1">
      <alignment horizontal="center" vertical="top" textRotation="255" wrapText="1"/>
    </xf>
    <xf numFmtId="0" fontId="10" fillId="3" borderId="66" xfId="2" applyFont="1" applyFill="1" applyBorder="1" applyAlignment="1">
      <alignment vertical="center"/>
    </xf>
    <xf numFmtId="0" fontId="10" fillId="3" borderId="147" xfId="2" applyFont="1" applyFill="1" applyBorder="1" applyAlignment="1">
      <alignment vertical="center" wrapText="1"/>
    </xf>
    <xf numFmtId="0" fontId="10" fillId="3" borderId="80" xfId="2" applyNumberFormat="1" applyFont="1" applyFill="1" applyBorder="1" applyAlignment="1">
      <alignment horizontal="right" vertical="center"/>
    </xf>
    <xf numFmtId="0" fontId="10" fillId="3" borderId="71" xfId="2" applyFont="1" applyFill="1" applyBorder="1" applyAlignment="1">
      <alignment vertical="center" wrapText="1"/>
    </xf>
    <xf numFmtId="0" fontId="10" fillId="3" borderId="24" xfId="2" applyFont="1" applyFill="1" applyBorder="1" applyAlignment="1">
      <alignment vertical="center" wrapText="1"/>
    </xf>
    <xf numFmtId="0" fontId="14" fillId="3" borderId="0" xfId="2" applyFont="1" applyFill="1" applyBorder="1" applyAlignment="1">
      <alignment horizontal="right" vertical="center"/>
    </xf>
    <xf numFmtId="38" fontId="18" fillId="3" borderId="0" xfId="4" applyFont="1" applyFill="1" applyBorder="1" applyAlignment="1">
      <alignment vertical="center"/>
    </xf>
    <xf numFmtId="0" fontId="10" fillId="3" borderId="85" xfId="2" applyFont="1" applyFill="1" applyBorder="1" applyAlignment="1">
      <alignment horizontal="center" vertical="center"/>
    </xf>
    <xf numFmtId="0" fontId="10" fillId="3" borderId="0" xfId="2" applyFont="1" applyFill="1" applyBorder="1" applyAlignment="1"/>
    <xf numFmtId="0" fontId="10" fillId="3" borderId="0" xfId="2" applyFont="1" applyFill="1" applyBorder="1" applyAlignment="1">
      <alignment horizontal="right" vertical="center"/>
    </xf>
    <xf numFmtId="0" fontId="10" fillId="3" borderId="0" xfId="2" applyFont="1" applyFill="1" applyBorder="1" applyAlignment="1">
      <alignment horizontal="left" vertical="center"/>
    </xf>
    <xf numFmtId="0" fontId="10" fillId="3" borderId="0" xfId="2" applyFont="1" applyFill="1" applyBorder="1" applyAlignment="1">
      <alignment horizontal="center" vertical="center" textRotation="255"/>
    </xf>
    <xf numFmtId="0" fontId="21" fillId="3" borderId="0" xfId="2" applyFont="1" applyFill="1" applyBorder="1" applyAlignment="1">
      <alignment horizontal="center" vertical="center"/>
    </xf>
    <xf numFmtId="0" fontId="15" fillId="3" borderId="0" xfId="2" applyFont="1" applyFill="1" applyBorder="1" applyAlignment="1">
      <alignment horizontal="center" vertical="center" textRotation="255"/>
    </xf>
    <xf numFmtId="0" fontId="2" fillId="3" borderId="0" xfId="2" applyFont="1" applyFill="1" applyBorder="1" applyAlignment="1">
      <alignment vertical="center"/>
    </xf>
    <xf numFmtId="183" fontId="10" fillId="3" borderId="0" xfId="2" applyNumberFormat="1" applyFont="1" applyFill="1" applyBorder="1" applyAlignment="1">
      <alignment horizontal="center" vertical="center"/>
    </xf>
    <xf numFmtId="184" fontId="10" fillId="3" borderId="0" xfId="2" applyNumberFormat="1" applyFont="1" applyFill="1" applyBorder="1" applyAlignment="1">
      <alignment horizontal="center" vertical="center"/>
    </xf>
    <xf numFmtId="183" fontId="10" fillId="3" borderId="0" xfId="2" applyNumberFormat="1" applyFont="1" applyFill="1" applyBorder="1" applyAlignment="1">
      <alignment horizontal="right" vertical="center"/>
    </xf>
    <xf numFmtId="9" fontId="10" fillId="3" borderId="0" xfId="2" applyNumberFormat="1" applyFont="1" applyFill="1" applyBorder="1" applyAlignment="1">
      <alignment horizontal="center" vertical="center"/>
    </xf>
    <xf numFmtId="185" fontId="10" fillId="3" borderId="0" xfId="2" applyNumberFormat="1" applyFont="1" applyFill="1" applyBorder="1" applyAlignment="1">
      <alignment horizontal="center" vertical="center"/>
    </xf>
    <xf numFmtId="0" fontId="10" fillId="3" borderId="0" xfId="2" applyFont="1" applyFill="1" applyBorder="1" applyAlignment="1">
      <alignment horizontal="center" vertical="top" textRotation="255"/>
    </xf>
    <xf numFmtId="0" fontId="10" fillId="0" borderId="0" xfId="2" applyFont="1" applyFill="1" applyBorder="1" applyAlignment="1">
      <alignment vertical="center"/>
    </xf>
    <xf numFmtId="0" fontId="10" fillId="0" borderId="0" xfId="2" applyFont="1" applyFill="1" applyAlignment="1">
      <alignment vertical="center"/>
    </xf>
    <xf numFmtId="0" fontId="11" fillId="0" borderId="0" xfId="2" applyFont="1" applyFill="1" applyBorder="1" applyAlignment="1">
      <alignment horizontal="center" vertical="top"/>
    </xf>
    <xf numFmtId="0" fontId="11" fillId="0" borderId="0" xfId="2" applyFont="1" applyFill="1" applyBorder="1" applyAlignment="1">
      <alignment vertical="top"/>
    </xf>
    <xf numFmtId="0" fontId="12" fillId="0" borderId="0" xfId="2" applyFont="1" applyFill="1" applyBorder="1" applyAlignment="1">
      <alignment vertical="top"/>
    </xf>
    <xf numFmtId="0" fontId="13" fillId="0" borderId="0" xfId="2" applyFont="1" applyFill="1" applyBorder="1" applyAlignment="1">
      <alignment vertical="center"/>
    </xf>
    <xf numFmtId="0" fontId="2" fillId="0" borderId="0" xfId="2" applyFont="1" applyFill="1" applyBorder="1" applyAlignment="1"/>
    <xf numFmtId="0" fontId="10"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0" fontId="15" fillId="0" borderId="49" xfId="2" applyFont="1" applyFill="1" applyBorder="1" applyAlignment="1">
      <alignment horizontal="center" vertical="center"/>
    </xf>
    <xf numFmtId="0" fontId="10" fillId="0" borderId="49" xfId="2" applyFont="1" applyFill="1" applyBorder="1" applyAlignment="1">
      <alignment horizontal="center" vertical="center"/>
    </xf>
    <xf numFmtId="0" fontId="10" fillId="0" borderId="49" xfId="2" applyFont="1" applyFill="1" applyBorder="1" applyAlignment="1">
      <alignment vertical="center"/>
    </xf>
    <xf numFmtId="0" fontId="10" fillId="0" borderId="51" xfId="2" applyFont="1" applyFill="1" applyBorder="1" applyAlignment="1">
      <alignment vertical="center"/>
    </xf>
    <xf numFmtId="0" fontId="17" fillId="0" borderId="0" xfId="2" applyFont="1" applyFill="1" applyBorder="1" applyAlignment="1">
      <alignment vertical="center"/>
    </xf>
    <xf numFmtId="0" fontId="17" fillId="0" borderId="44" xfId="2" applyFont="1" applyFill="1" applyBorder="1" applyAlignment="1">
      <alignment vertical="center"/>
    </xf>
    <xf numFmtId="0" fontId="2" fillId="0" borderId="44" xfId="2" applyFont="1" applyFill="1" applyBorder="1" applyAlignment="1"/>
    <xf numFmtId="0" fontId="15" fillId="0" borderId="0" xfId="2" applyFont="1" applyFill="1" applyBorder="1" applyAlignment="1">
      <alignment horizontal="center" vertical="center"/>
    </xf>
    <xf numFmtId="0" fontId="10" fillId="0" borderId="82" xfId="2" applyFont="1" applyFill="1" applyBorder="1" applyAlignment="1">
      <alignment vertical="center"/>
    </xf>
    <xf numFmtId="0" fontId="10" fillId="0" borderId="43" xfId="2" applyFont="1" applyFill="1" applyBorder="1" applyAlignment="1">
      <alignment vertical="center"/>
    </xf>
    <xf numFmtId="0" fontId="10" fillId="0" borderId="44" xfId="2" applyFont="1" applyFill="1" applyBorder="1" applyAlignment="1">
      <alignment vertical="center"/>
    </xf>
    <xf numFmtId="0" fontId="10" fillId="0" borderId="45" xfId="2" applyFont="1" applyFill="1" applyBorder="1" applyAlignment="1">
      <alignment vertical="center"/>
    </xf>
    <xf numFmtId="0" fontId="10" fillId="0" borderId="24" xfId="2" applyFont="1" applyFill="1" applyBorder="1" applyAlignment="1">
      <alignment vertical="center"/>
    </xf>
    <xf numFmtId="0" fontId="17" fillId="0" borderId="71" xfId="2" applyFont="1" applyFill="1" applyBorder="1" applyAlignment="1">
      <alignment vertical="center"/>
    </xf>
    <xf numFmtId="0" fontId="10" fillId="0" borderId="24" xfId="2" applyFont="1" applyFill="1" applyBorder="1" applyAlignment="1">
      <alignment horizontal="center" vertical="center"/>
    </xf>
    <xf numFmtId="0" fontId="10" fillId="0" borderId="71" xfId="2" applyFont="1" applyFill="1" applyBorder="1" applyAlignment="1">
      <alignment vertical="center"/>
    </xf>
    <xf numFmtId="0" fontId="10" fillId="0" borderId="72" xfId="2" applyFont="1" applyFill="1" applyBorder="1" applyAlignment="1">
      <alignment vertical="center"/>
    </xf>
    <xf numFmtId="0" fontId="10" fillId="0" borderId="83" xfId="2" applyFont="1" applyFill="1" applyBorder="1" applyAlignment="1">
      <alignment vertical="center"/>
    </xf>
    <xf numFmtId="0" fontId="10" fillId="0" borderId="36" xfId="2" applyFont="1" applyFill="1" applyBorder="1" applyAlignment="1">
      <alignment vertical="center"/>
    </xf>
    <xf numFmtId="0" fontId="10" fillId="0" borderId="38" xfId="2" applyFont="1" applyFill="1" applyBorder="1" applyAlignment="1">
      <alignment vertical="center"/>
    </xf>
    <xf numFmtId="0" fontId="15" fillId="0" borderId="0" xfId="2" applyFont="1" applyFill="1" applyBorder="1" applyAlignment="1">
      <alignment vertical="center"/>
    </xf>
    <xf numFmtId="0" fontId="15" fillId="0" borderId="0" xfId="2" applyFont="1" applyFill="1" applyBorder="1" applyAlignment="1">
      <alignment vertical="center" wrapText="1"/>
    </xf>
    <xf numFmtId="0" fontId="22" fillId="0" borderId="0" xfId="2" applyFont="1" applyFill="1" applyBorder="1" applyAlignment="1">
      <alignment vertical="center"/>
    </xf>
    <xf numFmtId="0" fontId="15" fillId="0" borderId="43" xfId="2" applyFont="1" applyFill="1" applyBorder="1" applyAlignment="1">
      <alignment vertical="center"/>
    </xf>
    <xf numFmtId="0" fontId="10" fillId="0" borderId="70" xfId="2" applyFont="1" applyFill="1" applyBorder="1" applyAlignment="1">
      <alignment vertical="center"/>
    </xf>
    <xf numFmtId="0" fontId="15" fillId="0" borderId="24" xfId="2" applyFont="1" applyFill="1" applyBorder="1" applyAlignment="1">
      <alignment vertical="center"/>
    </xf>
    <xf numFmtId="0" fontId="22" fillId="0" borderId="24" xfId="2" applyFont="1" applyFill="1" applyBorder="1" applyAlignment="1">
      <alignment vertical="center"/>
    </xf>
    <xf numFmtId="0" fontId="15" fillId="0" borderId="70" xfId="2" applyFont="1" applyFill="1" applyBorder="1" applyAlignment="1">
      <alignment vertical="center"/>
    </xf>
    <xf numFmtId="0" fontId="10" fillId="0" borderId="85" xfId="2" applyFont="1" applyFill="1" applyBorder="1" applyAlignment="1">
      <alignment vertical="center"/>
    </xf>
    <xf numFmtId="0" fontId="10" fillId="0" borderId="0" xfId="2" applyFont="1" applyFill="1" applyBorder="1" applyAlignment="1">
      <alignment horizontal="left" vertical="center" wrapText="1"/>
    </xf>
    <xf numFmtId="0" fontId="2" fillId="0" borderId="0" xfId="2" applyFont="1" applyFill="1" applyBorder="1" applyAlignment="1">
      <alignment horizontal="center"/>
    </xf>
    <xf numFmtId="0" fontId="12" fillId="0" borderId="0" xfId="2" applyFont="1" applyFill="1" applyBorder="1" applyAlignment="1">
      <alignment vertical="center" wrapText="1"/>
    </xf>
    <xf numFmtId="177" fontId="10" fillId="0" borderId="27" xfId="2" applyNumberFormat="1" applyFont="1" applyFill="1" applyBorder="1" applyAlignment="1">
      <alignment horizontal="center" vertical="center" wrapText="1"/>
    </xf>
    <xf numFmtId="177" fontId="10" fillId="0" borderId="7" xfId="2" applyNumberFormat="1" applyFont="1" applyFill="1" applyBorder="1" applyAlignment="1">
      <alignment horizontal="center" vertical="center" wrapText="1"/>
    </xf>
    <xf numFmtId="0" fontId="10" fillId="3" borderId="129" xfId="2" applyFont="1" applyFill="1" applyBorder="1" applyAlignment="1">
      <alignment horizontal="center" vertical="center" wrapText="1"/>
    </xf>
    <xf numFmtId="0" fontId="10" fillId="3" borderId="75" xfId="2" applyFont="1" applyFill="1" applyBorder="1" applyAlignment="1">
      <alignment horizontal="center" vertical="center" wrapText="1"/>
    </xf>
    <xf numFmtId="0" fontId="10" fillId="3" borderId="77" xfId="2" applyFont="1" applyFill="1" applyBorder="1" applyAlignment="1">
      <alignment horizontal="center" vertical="center" wrapText="1"/>
    </xf>
    <xf numFmtId="0" fontId="2" fillId="0" borderId="0" xfId="2" applyFont="1" applyFill="1" applyBorder="1" applyAlignment="1">
      <alignment horizontal="center" vertical="center"/>
    </xf>
    <xf numFmtId="0" fontId="0" fillId="0" borderId="0" xfId="0" applyBorder="1">
      <alignment vertical="center"/>
    </xf>
    <xf numFmtId="0" fontId="10" fillId="0" borderId="35" xfId="2" applyFont="1" applyFill="1" applyBorder="1" applyAlignment="1">
      <alignment vertical="center"/>
    </xf>
    <xf numFmtId="0" fontId="10" fillId="0" borderId="24" xfId="2" applyFont="1" applyFill="1" applyBorder="1" applyAlignment="1">
      <alignment horizontal="center" vertical="center" wrapText="1"/>
    </xf>
    <xf numFmtId="0" fontId="10" fillId="0" borderId="66" xfId="2" applyFont="1" applyFill="1" applyBorder="1" applyAlignment="1">
      <alignment vertical="center"/>
    </xf>
    <xf numFmtId="0" fontId="10" fillId="0" borderId="0" xfId="2" applyFont="1" applyFill="1" applyBorder="1" applyAlignment="1">
      <alignment horizontal="center" vertical="top" textRotation="255" wrapText="1"/>
    </xf>
    <xf numFmtId="0" fontId="10" fillId="0" borderId="147" xfId="2" applyFont="1" applyFill="1" applyBorder="1" applyAlignment="1">
      <alignment vertical="center" wrapText="1"/>
    </xf>
    <xf numFmtId="0" fontId="10" fillId="0" borderId="80" xfId="2" applyNumberFormat="1" applyFont="1" applyFill="1" applyBorder="1" applyAlignment="1">
      <alignment horizontal="right" vertical="center"/>
    </xf>
    <xf numFmtId="0" fontId="10" fillId="0" borderId="71" xfId="2" applyFont="1" applyFill="1" applyBorder="1" applyAlignment="1">
      <alignment vertical="center" wrapText="1"/>
    </xf>
    <xf numFmtId="0" fontId="10" fillId="0" borderId="24" xfId="2" applyFont="1" applyFill="1" applyBorder="1" applyAlignment="1">
      <alignment vertical="center" wrapText="1"/>
    </xf>
    <xf numFmtId="0" fontId="14" fillId="0" borderId="0" xfId="2" applyFont="1" applyFill="1" applyBorder="1" applyAlignment="1">
      <alignment horizontal="right" vertical="center"/>
    </xf>
    <xf numFmtId="38" fontId="18" fillId="0" borderId="0" xfId="4" applyFont="1" applyFill="1" applyBorder="1" applyAlignment="1">
      <alignment vertical="center"/>
    </xf>
    <xf numFmtId="0" fontId="10" fillId="0" borderId="0" xfId="2" applyFont="1" applyFill="1" applyBorder="1" applyAlignment="1"/>
    <xf numFmtId="0" fontId="10" fillId="0" borderId="0" xfId="2" applyFont="1" applyFill="1" applyBorder="1" applyAlignment="1">
      <alignment horizontal="right" vertical="center"/>
    </xf>
    <xf numFmtId="0" fontId="10" fillId="0" borderId="0" xfId="2" applyFont="1" applyFill="1" applyBorder="1" applyAlignment="1">
      <alignment horizontal="left" vertical="center"/>
    </xf>
    <xf numFmtId="0" fontId="10" fillId="0" borderId="85" xfId="2" applyFont="1" applyFill="1" applyBorder="1" applyAlignment="1">
      <alignment horizontal="center" vertical="center"/>
    </xf>
    <xf numFmtId="0" fontId="2" fillId="3" borderId="0" xfId="2" applyFont="1" applyFill="1"/>
    <xf numFmtId="0" fontId="2" fillId="3" borderId="0" xfId="2" applyFont="1" applyFill="1" applyBorder="1"/>
    <xf numFmtId="0" fontId="2" fillId="3" borderId="0" xfId="2" applyFont="1" applyFill="1" applyBorder="1" applyAlignment="1">
      <alignment horizontal="left"/>
    </xf>
    <xf numFmtId="0" fontId="26" fillId="0" borderId="0" xfId="0" applyFont="1" applyAlignment="1">
      <alignment horizontal="left" vertical="center" readingOrder="1"/>
    </xf>
    <xf numFmtId="0" fontId="28" fillId="3" borderId="0" xfId="0" applyFont="1" applyFill="1">
      <alignment vertical="center"/>
    </xf>
    <xf numFmtId="0" fontId="11" fillId="3" borderId="0" xfId="2" applyFont="1" applyFill="1" applyBorder="1" applyAlignment="1">
      <alignment horizontal="center" vertical="top" wrapText="1"/>
    </xf>
    <xf numFmtId="0" fontId="2" fillId="3" borderId="0" xfId="2" applyFont="1" applyFill="1" applyBorder="1" applyAlignment="1">
      <alignment horizontal="center" vertical="top"/>
    </xf>
    <xf numFmtId="0" fontId="13" fillId="3" borderId="0" xfId="2" applyFont="1" applyFill="1" applyBorder="1" applyAlignment="1">
      <alignment horizontal="center" vertical="top"/>
    </xf>
    <xf numFmtId="0" fontId="13" fillId="3" borderId="0" xfId="2" applyFont="1" applyFill="1" applyBorder="1" applyAlignment="1">
      <alignment horizontal="left" vertical="top"/>
    </xf>
    <xf numFmtId="0" fontId="13" fillId="3" borderId="0" xfId="2" applyFont="1" applyFill="1" applyBorder="1" applyAlignment="1">
      <alignment horizontal="left" vertical="top" wrapText="1"/>
    </xf>
    <xf numFmtId="0" fontId="10" fillId="3" borderId="5"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8" xfId="2" applyFont="1" applyFill="1" applyBorder="1" applyAlignment="1">
      <alignment horizontal="center" vertical="center"/>
    </xf>
    <xf numFmtId="0" fontId="10" fillId="3" borderId="19" xfId="2" applyFont="1" applyFill="1" applyBorder="1" applyAlignment="1">
      <alignment horizontal="center" vertical="center"/>
    </xf>
    <xf numFmtId="0" fontId="10" fillId="3" borderId="20" xfId="2" applyFont="1" applyFill="1" applyBorder="1" applyAlignment="1">
      <alignment horizontal="center" vertical="center"/>
    </xf>
    <xf numFmtId="0" fontId="10" fillId="3" borderId="21" xfId="2" applyFont="1" applyFill="1" applyBorder="1" applyAlignment="1">
      <alignment horizontal="center" vertical="center"/>
    </xf>
    <xf numFmtId="0" fontId="10" fillId="3" borderId="22" xfId="2" applyFont="1" applyFill="1" applyBorder="1" applyAlignment="1">
      <alignment horizontal="center" vertical="center"/>
    </xf>
    <xf numFmtId="0" fontId="13" fillId="3" borderId="23" xfId="2" applyFont="1" applyFill="1" applyBorder="1" applyAlignment="1">
      <alignment horizontal="center" vertical="top"/>
    </xf>
    <xf numFmtId="0" fontId="13" fillId="3" borderId="24" xfId="2" applyFont="1" applyFill="1" applyBorder="1" applyAlignment="1">
      <alignment horizontal="center" vertical="top"/>
    </xf>
    <xf numFmtId="0" fontId="13" fillId="3" borderId="24" xfId="2" applyFont="1" applyFill="1" applyBorder="1" applyAlignment="1">
      <alignment horizontal="left" vertical="top"/>
    </xf>
    <xf numFmtId="0" fontId="13" fillId="3" borderId="24" xfId="2" applyFont="1" applyFill="1" applyBorder="1" applyAlignment="1">
      <alignment horizontal="left" vertical="top" wrapText="1"/>
    </xf>
    <xf numFmtId="0" fontId="14" fillId="3" borderId="25" xfId="2" applyFont="1" applyFill="1" applyBorder="1" applyAlignment="1">
      <alignment horizontal="center" vertical="center" wrapText="1"/>
    </xf>
    <xf numFmtId="0" fontId="10" fillId="3" borderId="7"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27"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4" fillId="3" borderId="29" xfId="2" applyFont="1" applyFill="1" applyBorder="1" applyAlignment="1">
      <alignment horizontal="center" vertical="center" wrapText="1"/>
    </xf>
    <xf numFmtId="0" fontId="14" fillId="3" borderId="30"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0" fillId="3" borderId="18" xfId="2" applyFont="1" applyFill="1" applyBorder="1" applyAlignment="1">
      <alignment horizontal="center" vertical="center" wrapText="1"/>
    </xf>
    <xf numFmtId="0" fontId="10" fillId="3" borderId="32"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10" fillId="3" borderId="34"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31" xfId="2" applyFont="1" applyFill="1" applyBorder="1" applyAlignment="1">
      <alignment horizontal="center" vertical="center" wrapText="1"/>
    </xf>
    <xf numFmtId="0" fontId="14" fillId="3" borderId="35" xfId="2" applyFont="1" applyFill="1" applyBorder="1" applyAlignment="1">
      <alignment horizontal="center" vertical="center" wrapText="1"/>
    </xf>
    <xf numFmtId="0" fontId="14" fillId="3" borderId="36" xfId="2" applyFont="1" applyFill="1" applyBorder="1" applyAlignment="1">
      <alignment horizontal="center" vertical="center" wrapText="1"/>
    </xf>
    <xf numFmtId="0" fontId="10" fillId="3" borderId="37" xfId="2" applyFont="1" applyFill="1" applyBorder="1" applyAlignment="1">
      <alignment horizontal="center" vertical="center" wrapText="1"/>
    </xf>
    <xf numFmtId="0" fontId="10" fillId="3" borderId="36"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15" fillId="3" borderId="25" xfId="2" applyFont="1" applyFill="1" applyBorder="1" applyAlignment="1">
      <alignment horizontal="center" vertical="center" wrapText="1"/>
    </xf>
    <xf numFmtId="0" fontId="15" fillId="3" borderId="7" xfId="2" applyFont="1" applyFill="1" applyBorder="1"/>
    <xf numFmtId="0" fontId="15" fillId="3" borderId="26" xfId="2" applyFont="1" applyFill="1" applyBorder="1"/>
    <xf numFmtId="0" fontId="15" fillId="3" borderId="27" xfId="2" applyFont="1" applyFill="1" applyBorder="1" applyAlignment="1">
      <alignment horizontal="center" vertical="center" wrapText="1"/>
    </xf>
    <xf numFmtId="0" fontId="15" fillId="3" borderId="7"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0" fillId="3" borderId="39" xfId="2" applyFont="1" applyFill="1" applyBorder="1" applyAlignment="1">
      <alignment horizontal="center" vertical="center" wrapText="1"/>
    </xf>
    <xf numFmtId="0" fontId="10" fillId="3" borderId="40" xfId="2" applyFont="1" applyFill="1" applyBorder="1" applyAlignment="1">
      <alignment horizontal="center" vertical="center"/>
    </xf>
    <xf numFmtId="0" fontId="10" fillId="3" borderId="40"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44" xfId="2" applyFont="1" applyFill="1" applyBorder="1" applyAlignment="1">
      <alignment horizontal="center" vertical="center" wrapText="1" shrinkToFit="1"/>
    </xf>
    <xf numFmtId="0" fontId="10" fillId="3" borderId="0" xfId="2" applyFont="1" applyFill="1" applyBorder="1" applyAlignment="1">
      <alignment horizontal="center" vertical="center" wrapText="1" shrinkToFit="1"/>
    </xf>
    <xf numFmtId="0" fontId="10" fillId="3" borderId="45" xfId="2" applyFont="1" applyFill="1" applyBorder="1" applyAlignment="1">
      <alignment horizontal="center" vertical="center" wrapText="1" shrinkToFit="1"/>
    </xf>
    <xf numFmtId="0" fontId="10" fillId="3" borderId="3" xfId="2" applyFont="1" applyFill="1" applyBorder="1" applyAlignment="1">
      <alignment horizontal="center" vertical="center" wrapText="1" shrinkToFit="1"/>
    </xf>
    <xf numFmtId="0" fontId="10" fillId="3" borderId="7" xfId="2" applyFont="1" applyFill="1" applyBorder="1" applyAlignment="1">
      <alignment horizontal="center" vertical="center" wrapText="1" shrinkToFit="1"/>
    </xf>
    <xf numFmtId="0" fontId="10" fillId="3" borderId="46" xfId="2" applyFont="1" applyFill="1" applyBorder="1" applyAlignment="1">
      <alignment horizontal="center" vertical="center" wrapText="1" shrinkToFit="1"/>
    </xf>
    <xf numFmtId="12" fontId="10" fillId="3" borderId="47" xfId="2" applyNumberFormat="1" applyFont="1" applyFill="1" applyBorder="1" applyAlignment="1">
      <alignment horizontal="center" vertical="center"/>
    </xf>
    <xf numFmtId="12" fontId="10" fillId="3" borderId="7" xfId="2" applyNumberFormat="1" applyFont="1" applyFill="1" applyBorder="1" applyAlignment="1">
      <alignment horizontal="center" vertical="center"/>
    </xf>
    <xf numFmtId="12" fontId="10" fillId="3" borderId="28" xfId="2" applyNumberFormat="1" applyFont="1" applyFill="1" applyBorder="1" applyAlignment="1">
      <alignment horizontal="center" vertical="center"/>
    </xf>
    <xf numFmtId="0" fontId="10" fillId="3" borderId="48" xfId="2" applyFont="1" applyFill="1" applyBorder="1" applyAlignment="1">
      <alignment horizontal="center" vertical="center" wrapText="1"/>
    </xf>
    <xf numFmtId="0" fontId="10" fillId="3" borderId="49" xfId="2" applyFont="1" applyFill="1" applyBorder="1" applyAlignment="1">
      <alignment horizontal="center" vertical="center" wrapText="1"/>
    </xf>
    <xf numFmtId="0" fontId="10" fillId="3" borderId="50" xfId="2" applyFont="1" applyFill="1" applyBorder="1" applyAlignment="1">
      <alignment horizontal="center" vertical="center" wrapText="1"/>
    </xf>
    <xf numFmtId="0" fontId="10" fillId="3" borderId="49" xfId="2" applyFont="1" applyFill="1" applyBorder="1" applyAlignment="1">
      <alignment horizontal="center" vertical="center"/>
    </xf>
    <xf numFmtId="0" fontId="10" fillId="3" borderId="51" xfId="2" applyFont="1" applyFill="1" applyBorder="1" applyAlignment="1">
      <alignment horizontal="center" vertical="center"/>
    </xf>
    <xf numFmtId="0" fontId="10" fillId="3" borderId="52" xfId="2" applyFont="1" applyFill="1" applyBorder="1" applyAlignment="1">
      <alignment horizontal="center" vertical="center"/>
    </xf>
    <xf numFmtId="0" fontId="10" fillId="3" borderId="54" xfId="2" applyFont="1" applyFill="1" applyBorder="1" applyAlignment="1">
      <alignment horizontal="center" vertical="center"/>
    </xf>
    <xf numFmtId="0" fontId="10" fillId="3" borderId="30" xfId="2" applyFont="1" applyFill="1" applyBorder="1" applyAlignment="1">
      <alignment horizontal="center" vertical="center"/>
    </xf>
    <xf numFmtId="0" fontId="2" fillId="3" borderId="27" xfId="2" applyFont="1" applyFill="1" applyBorder="1" applyAlignment="1">
      <alignment horizontal="center" vertical="center"/>
    </xf>
    <xf numFmtId="0" fontId="2" fillId="3" borderId="7" xfId="2" applyFont="1" applyFill="1" applyBorder="1" applyAlignment="1">
      <alignment horizontal="center" vertical="center"/>
    </xf>
    <xf numFmtId="0" fontId="2" fillId="3" borderId="26" xfId="2" applyFont="1" applyFill="1" applyBorder="1" applyAlignment="1">
      <alignment horizontal="center" vertical="center"/>
    </xf>
    <xf numFmtId="0" fontId="2" fillId="3" borderId="28" xfId="2" applyFont="1" applyFill="1" applyBorder="1" applyAlignment="1">
      <alignment horizontal="center" vertical="center"/>
    </xf>
    <xf numFmtId="0" fontId="10" fillId="3" borderId="53" xfId="2" applyFont="1" applyFill="1" applyBorder="1" applyAlignment="1">
      <alignment horizontal="center" vertical="center" wrapText="1"/>
    </xf>
    <xf numFmtId="10" fontId="2" fillId="3" borderId="55" xfId="2" applyNumberFormat="1" applyFont="1" applyFill="1" applyBorder="1" applyAlignment="1">
      <alignment horizontal="center" vertical="center"/>
    </xf>
    <xf numFmtId="10" fontId="2" fillId="3" borderId="56" xfId="2" applyNumberFormat="1" applyFont="1" applyFill="1" applyBorder="1" applyAlignment="1">
      <alignment horizontal="center" vertical="center"/>
    </xf>
    <xf numFmtId="10" fontId="2" fillId="3" borderId="57" xfId="2" applyNumberFormat="1" applyFont="1" applyFill="1" applyBorder="1" applyAlignment="1">
      <alignment horizontal="center" vertical="center"/>
    </xf>
    <xf numFmtId="10" fontId="2" fillId="3" borderId="58" xfId="2" applyNumberFormat="1" applyFont="1" applyFill="1" applyBorder="1" applyAlignment="1">
      <alignment horizontal="center" vertical="center"/>
    </xf>
    <xf numFmtId="0" fontId="10" fillId="3" borderId="59" xfId="2" applyFont="1" applyFill="1" applyBorder="1" applyAlignment="1">
      <alignment horizontal="center" vertical="center"/>
    </xf>
    <xf numFmtId="176" fontId="15" fillId="3" borderId="49" xfId="2" applyNumberFormat="1" applyFont="1" applyFill="1" applyBorder="1" applyAlignment="1">
      <alignment horizontal="center" vertical="center"/>
    </xf>
    <xf numFmtId="0" fontId="10" fillId="3" borderId="60" xfId="2" applyFont="1" applyFill="1" applyBorder="1" applyAlignment="1">
      <alignment horizontal="center" vertical="center"/>
    </xf>
    <xf numFmtId="0" fontId="10" fillId="3" borderId="52" xfId="2" applyFont="1" applyFill="1" applyBorder="1" applyAlignment="1">
      <alignment horizontal="center" vertical="center" textRotation="255" wrapText="1"/>
    </xf>
    <xf numFmtId="0" fontId="10" fillId="3" borderId="53" xfId="2" applyFont="1" applyFill="1" applyBorder="1" applyAlignment="1">
      <alignment horizontal="center" vertical="center" textRotation="255" wrapText="1"/>
    </xf>
    <xf numFmtId="0" fontId="10" fillId="3" borderId="42" xfId="2" applyFont="1" applyFill="1" applyBorder="1" applyAlignment="1">
      <alignment horizontal="center" vertical="center" textRotation="255" wrapText="1"/>
    </xf>
    <xf numFmtId="0" fontId="10" fillId="3" borderId="43" xfId="2" applyFont="1" applyFill="1" applyBorder="1" applyAlignment="1">
      <alignment horizontal="center" vertical="center" textRotation="255" wrapText="1"/>
    </xf>
    <xf numFmtId="0" fontId="10" fillId="3" borderId="23" xfId="2" applyFont="1" applyFill="1" applyBorder="1" applyAlignment="1">
      <alignment horizontal="center" vertical="center" textRotation="255" wrapText="1"/>
    </xf>
    <xf numFmtId="0" fontId="10" fillId="3" borderId="70" xfId="2" applyFont="1" applyFill="1" applyBorder="1" applyAlignment="1">
      <alignment horizontal="center" vertical="center" textRotation="255" wrapText="1"/>
    </xf>
    <xf numFmtId="0" fontId="10" fillId="3" borderId="61" xfId="2" applyFont="1" applyFill="1" applyBorder="1" applyAlignment="1">
      <alignment horizontal="center" vertical="center"/>
    </xf>
    <xf numFmtId="0" fontId="2" fillId="3" borderId="49" xfId="2" applyFont="1" applyFill="1" applyBorder="1" applyAlignment="1">
      <alignment horizontal="right" vertical="center"/>
    </xf>
    <xf numFmtId="0" fontId="2" fillId="3" borderId="49" xfId="2" applyFont="1" applyFill="1" applyBorder="1" applyAlignment="1">
      <alignment horizontal="center" vertical="center"/>
    </xf>
    <xf numFmtId="0" fontId="2" fillId="3" borderId="53" xfId="2" applyFont="1" applyFill="1" applyBorder="1" applyAlignment="1">
      <alignment horizontal="center" vertical="center"/>
    </xf>
    <xf numFmtId="0" fontId="10" fillId="3" borderId="61" xfId="2" applyFont="1" applyFill="1" applyBorder="1" applyAlignment="1">
      <alignment vertical="center" wrapText="1"/>
    </xf>
    <xf numFmtId="0" fontId="10" fillId="3" borderId="49" xfId="2" applyFont="1" applyFill="1" applyBorder="1" applyAlignment="1">
      <alignment vertical="center" wrapText="1"/>
    </xf>
    <xf numFmtId="0" fontId="10" fillId="3" borderId="53" xfId="2" applyFont="1" applyFill="1" applyBorder="1" applyAlignment="1">
      <alignment vertical="center" wrapText="1"/>
    </xf>
    <xf numFmtId="0" fontId="10" fillId="3" borderId="62" xfId="2" applyFont="1" applyFill="1" applyBorder="1" applyAlignment="1">
      <alignment vertical="center" wrapText="1"/>
    </xf>
    <xf numFmtId="0" fontId="10" fillId="3" borderId="48" xfId="2" applyFont="1" applyFill="1" applyBorder="1" applyAlignment="1">
      <alignment horizontal="center" vertical="distributed" textRotation="255" justifyLastLine="1"/>
    </xf>
    <xf numFmtId="0" fontId="10" fillId="3" borderId="53" xfId="2" applyFont="1" applyFill="1" applyBorder="1" applyAlignment="1">
      <alignment horizontal="center" vertical="distributed" textRotation="255" justifyLastLine="1"/>
    </xf>
    <xf numFmtId="0" fontId="10" fillId="3" borderId="65" xfId="2" applyFont="1" applyFill="1" applyBorder="1" applyAlignment="1">
      <alignment horizontal="center" vertical="distributed" textRotation="255" justifyLastLine="1"/>
    </xf>
    <xf numFmtId="0" fontId="10" fillId="3" borderId="43" xfId="2" applyFont="1" applyFill="1" applyBorder="1" applyAlignment="1">
      <alignment horizontal="center" vertical="distributed" textRotation="255" justifyLastLine="1"/>
    </xf>
    <xf numFmtId="0" fontId="10" fillId="3" borderId="73" xfId="2" applyFont="1" applyFill="1" applyBorder="1" applyAlignment="1">
      <alignment horizontal="center" vertical="distributed" textRotation="255" justifyLastLine="1"/>
    </xf>
    <xf numFmtId="0" fontId="10" fillId="3" borderId="70" xfId="2" applyFont="1" applyFill="1" applyBorder="1" applyAlignment="1">
      <alignment horizontal="center" vertical="distributed" textRotation="255" justifyLastLine="1"/>
    </xf>
    <xf numFmtId="0" fontId="10" fillId="3" borderId="55" xfId="2" applyFont="1" applyFill="1" applyBorder="1" applyAlignment="1">
      <alignment horizontal="distributed" vertical="center"/>
    </xf>
    <xf numFmtId="0" fontId="10" fillId="3" borderId="56" xfId="2" applyFont="1" applyFill="1" applyBorder="1" applyAlignment="1">
      <alignment horizontal="distributed" vertical="center"/>
    </xf>
    <xf numFmtId="58" fontId="10" fillId="3" borderId="63" xfId="2" applyNumberFormat="1" applyFont="1" applyFill="1" applyBorder="1" applyAlignment="1">
      <alignment horizontal="center" vertical="center"/>
    </xf>
    <xf numFmtId="58" fontId="10" fillId="3" borderId="56" xfId="2" applyNumberFormat="1" applyFont="1" applyFill="1" applyBorder="1" applyAlignment="1">
      <alignment horizontal="center" vertical="center"/>
    </xf>
    <xf numFmtId="58" fontId="10" fillId="3" borderId="64" xfId="2" applyNumberFormat="1" applyFont="1" applyFill="1" applyBorder="1" applyAlignment="1">
      <alignment horizontal="center" vertical="center"/>
    </xf>
    <xf numFmtId="58" fontId="10" fillId="3" borderId="68" xfId="2" applyNumberFormat="1" applyFont="1" applyFill="1" applyBorder="1" applyAlignment="1">
      <alignment horizontal="center" vertical="center"/>
    </xf>
    <xf numFmtId="58" fontId="10" fillId="3" borderId="67" xfId="2" applyNumberFormat="1" applyFont="1" applyFill="1" applyBorder="1" applyAlignment="1">
      <alignment horizontal="center" vertical="center"/>
    </xf>
    <xf numFmtId="58" fontId="10" fillId="3" borderId="69" xfId="2" applyNumberFormat="1" applyFont="1" applyFill="1" applyBorder="1" applyAlignment="1">
      <alignment horizontal="center" vertical="center"/>
    </xf>
    <xf numFmtId="0" fontId="10" fillId="3" borderId="44" xfId="2" applyFont="1" applyFill="1" applyBorder="1" applyAlignment="1">
      <alignment horizontal="center" vertical="center"/>
    </xf>
    <xf numFmtId="0" fontId="10" fillId="3" borderId="0" xfId="2" applyFont="1" applyFill="1" applyBorder="1" applyAlignment="1">
      <alignment vertical="center"/>
    </xf>
    <xf numFmtId="0" fontId="10" fillId="3" borderId="24" xfId="2" applyFont="1" applyFill="1" applyBorder="1" applyAlignment="1">
      <alignment horizontal="center" vertical="center"/>
    </xf>
    <xf numFmtId="0" fontId="15" fillId="3" borderId="0" xfId="2" applyFont="1" applyFill="1" applyBorder="1" applyAlignment="1">
      <alignment vertical="center"/>
    </xf>
    <xf numFmtId="0" fontId="10" fillId="3" borderId="70" xfId="2" applyFont="1" applyFill="1" applyBorder="1" applyAlignment="1">
      <alignment horizontal="center" vertical="center"/>
    </xf>
    <xf numFmtId="0" fontId="10" fillId="3" borderId="44" xfId="2" applyFont="1" applyFill="1" applyBorder="1" applyAlignment="1">
      <alignment vertical="center"/>
    </xf>
    <xf numFmtId="0" fontId="2" fillId="3" borderId="0" xfId="2" applyFont="1" applyFill="1" applyBorder="1" applyAlignment="1">
      <alignment horizontal="right" vertical="center"/>
    </xf>
    <xf numFmtId="0" fontId="2" fillId="3" borderId="0" xfId="2" applyFont="1" applyFill="1" applyBorder="1" applyAlignment="1">
      <alignment horizontal="center" vertical="center"/>
    </xf>
    <xf numFmtId="0" fontId="2" fillId="3" borderId="43" xfId="2" applyFont="1" applyFill="1" applyBorder="1" applyAlignment="1">
      <alignment horizontal="center" vertical="center"/>
    </xf>
    <xf numFmtId="0" fontId="7" fillId="3" borderId="0" xfId="2" applyFont="1" applyFill="1" applyBorder="1" applyAlignment="1">
      <alignment vertical="center" wrapText="1"/>
    </xf>
    <xf numFmtId="0" fontId="7" fillId="3" borderId="43" xfId="2" applyFont="1" applyFill="1" applyBorder="1" applyAlignment="1">
      <alignment vertical="center" wrapText="1"/>
    </xf>
    <xf numFmtId="0" fontId="2" fillId="3" borderId="0" xfId="2" applyFont="1" applyFill="1" applyBorder="1"/>
    <xf numFmtId="0" fontId="2" fillId="3" borderId="45" xfId="2" applyFont="1" applyFill="1" applyBorder="1"/>
    <xf numFmtId="0" fontId="10" fillId="3" borderId="66" xfId="2" applyFont="1" applyFill="1" applyBorder="1" applyAlignment="1">
      <alignment horizontal="distributed" vertical="center" wrapText="1"/>
    </xf>
    <xf numFmtId="0" fontId="10" fillId="3" borderId="67" xfId="2" applyFont="1" applyFill="1" applyBorder="1" applyAlignment="1">
      <alignment horizontal="distributed" vertical="center" wrapText="1"/>
    </xf>
    <xf numFmtId="0" fontId="10" fillId="3" borderId="74" xfId="2" applyFont="1" applyFill="1" applyBorder="1" applyAlignment="1">
      <alignment horizontal="distributed" vertical="center"/>
    </xf>
    <xf numFmtId="0" fontId="10" fillId="3" borderId="75" xfId="2" applyFont="1" applyFill="1" applyBorder="1" applyAlignment="1">
      <alignment horizontal="distributed" vertical="center"/>
    </xf>
    <xf numFmtId="58" fontId="10" fillId="3" borderId="76" xfId="2" applyNumberFormat="1" applyFont="1" applyFill="1" applyBorder="1" applyAlignment="1">
      <alignment horizontal="center" vertical="center"/>
    </xf>
    <xf numFmtId="58" fontId="10" fillId="3" borderId="75" xfId="2" applyNumberFormat="1" applyFont="1" applyFill="1" applyBorder="1" applyAlignment="1">
      <alignment horizontal="center" vertical="center"/>
    </xf>
    <xf numFmtId="58" fontId="10" fillId="3" borderId="77" xfId="2" applyNumberFormat="1" applyFont="1" applyFill="1" applyBorder="1" applyAlignment="1">
      <alignment horizontal="center" vertical="center"/>
    </xf>
    <xf numFmtId="0" fontId="10" fillId="3" borderId="78" xfId="2" applyFont="1" applyFill="1" applyBorder="1" applyAlignment="1">
      <alignment vertical="center" textRotation="255" wrapText="1"/>
    </xf>
    <xf numFmtId="0" fontId="10" fillId="3" borderId="34" xfId="2" applyFont="1" applyFill="1" applyBorder="1" applyAlignment="1">
      <alignment vertical="center" textRotation="255" wrapText="1"/>
    </xf>
    <xf numFmtId="0" fontId="10" fillId="3" borderId="42" xfId="2" applyFont="1" applyFill="1" applyBorder="1" applyAlignment="1">
      <alignment vertical="center" textRotation="255" wrapText="1"/>
    </xf>
    <xf numFmtId="0" fontId="10" fillId="3" borderId="43" xfId="2" applyFont="1" applyFill="1" applyBorder="1" applyAlignment="1">
      <alignment vertical="center" textRotation="255" wrapText="1"/>
    </xf>
    <xf numFmtId="0" fontId="10" fillId="3" borderId="23" xfId="2" applyFont="1" applyFill="1" applyBorder="1" applyAlignment="1">
      <alignment vertical="center" textRotation="255" wrapText="1"/>
    </xf>
    <xf numFmtId="0" fontId="10" fillId="3" borderId="70" xfId="2" applyFont="1" applyFill="1" applyBorder="1" applyAlignment="1">
      <alignment vertical="center" textRotation="255" wrapText="1"/>
    </xf>
    <xf numFmtId="0" fontId="10" fillId="3" borderId="35" xfId="2" applyFont="1" applyFill="1" applyBorder="1" applyAlignment="1">
      <alignment horizontal="left" vertical="center" shrinkToFit="1"/>
    </xf>
    <xf numFmtId="0" fontId="10" fillId="3" borderId="36" xfId="2" applyFont="1" applyFill="1" applyBorder="1" applyAlignment="1">
      <alignment horizontal="left" vertical="center" shrinkToFit="1"/>
    </xf>
    <xf numFmtId="0" fontId="10" fillId="3" borderId="79" xfId="2" applyFont="1" applyFill="1" applyBorder="1" applyAlignment="1">
      <alignment horizontal="left" vertical="center" shrinkToFit="1"/>
    </xf>
    <xf numFmtId="0" fontId="10" fillId="3" borderId="36" xfId="2" applyFont="1" applyFill="1" applyBorder="1" applyAlignment="1">
      <alignment vertical="center"/>
    </xf>
    <xf numFmtId="0" fontId="10" fillId="3" borderId="79" xfId="2" applyFont="1" applyFill="1" applyBorder="1" applyAlignment="1">
      <alignment vertical="center"/>
    </xf>
    <xf numFmtId="0" fontId="10" fillId="3" borderId="35" xfId="2" applyFont="1" applyFill="1" applyBorder="1" applyAlignment="1">
      <alignment horizontal="center" vertical="center" shrinkToFit="1"/>
    </xf>
    <xf numFmtId="0" fontId="10" fillId="3" borderId="36" xfId="2" applyFont="1" applyFill="1" applyBorder="1" applyAlignment="1">
      <alignment horizontal="center" vertical="center" shrinkToFit="1"/>
    </xf>
    <xf numFmtId="0" fontId="10" fillId="3" borderId="38" xfId="2" applyFont="1" applyFill="1" applyBorder="1" applyAlignment="1">
      <alignment horizontal="center" vertical="center" shrinkToFit="1"/>
    </xf>
    <xf numFmtId="58" fontId="15" fillId="3" borderId="80" xfId="2" applyNumberFormat="1" applyFont="1" applyFill="1" applyBorder="1" applyAlignment="1">
      <alignment horizontal="center" vertical="center"/>
    </xf>
    <xf numFmtId="0" fontId="15" fillId="3" borderId="80" xfId="2" applyFont="1" applyFill="1" applyBorder="1" applyAlignment="1">
      <alignment horizontal="center" vertical="center"/>
    </xf>
    <xf numFmtId="0" fontId="15" fillId="3" borderId="81" xfId="2" applyFont="1" applyFill="1" applyBorder="1" applyAlignment="1">
      <alignment horizontal="center" vertical="center"/>
    </xf>
    <xf numFmtId="0" fontId="15" fillId="3" borderId="0" xfId="2" applyFont="1" applyFill="1" applyBorder="1" applyAlignment="1">
      <alignment vertical="center" wrapText="1"/>
    </xf>
    <xf numFmtId="0" fontId="15" fillId="3" borderId="82" xfId="2" applyFont="1" applyFill="1" applyBorder="1" applyAlignment="1">
      <alignment vertical="center" wrapText="1"/>
    </xf>
    <xf numFmtId="0" fontId="15" fillId="3" borderId="24" xfId="2" applyFont="1" applyFill="1" applyBorder="1" applyAlignment="1">
      <alignment vertical="center" wrapText="1"/>
    </xf>
    <xf numFmtId="0" fontId="15" fillId="3" borderId="83" xfId="2" applyFont="1" applyFill="1" applyBorder="1" applyAlignment="1">
      <alignment vertical="center" wrapText="1"/>
    </xf>
    <xf numFmtId="0" fontId="10" fillId="3" borderId="66" xfId="2" applyFont="1" applyFill="1" applyBorder="1" applyAlignment="1">
      <alignment horizontal="distributed" vertical="center"/>
    </xf>
    <xf numFmtId="0" fontId="10" fillId="3" borderId="67" xfId="2" applyFont="1" applyFill="1" applyBorder="1" applyAlignment="1">
      <alignment horizontal="distributed" vertical="center"/>
    </xf>
    <xf numFmtId="0" fontId="10" fillId="3" borderId="24" xfId="2" applyFont="1" applyFill="1" applyBorder="1" applyAlignment="1">
      <alignment vertical="center"/>
    </xf>
    <xf numFmtId="0" fontId="15" fillId="3" borderId="24" xfId="2" applyFont="1" applyFill="1" applyBorder="1" applyAlignment="1">
      <alignment vertical="center"/>
    </xf>
    <xf numFmtId="58" fontId="15" fillId="3" borderId="0" xfId="2" applyNumberFormat="1" applyFont="1" applyFill="1" applyBorder="1" applyAlignment="1">
      <alignment horizontal="center" vertical="center"/>
    </xf>
    <xf numFmtId="0" fontId="15" fillId="3" borderId="0" xfId="2" applyFont="1" applyFill="1" applyBorder="1" applyAlignment="1">
      <alignment horizontal="center" vertical="center"/>
    </xf>
    <xf numFmtId="0" fontId="15" fillId="3" borderId="43" xfId="2" applyFont="1" applyFill="1" applyBorder="1" applyAlignment="1">
      <alignment horizontal="center" vertical="center"/>
    </xf>
    <xf numFmtId="0" fontId="10" fillId="3" borderId="71" xfId="2" applyFont="1" applyFill="1" applyBorder="1" applyAlignment="1">
      <alignment horizontal="center" vertical="center" shrinkToFit="1"/>
    </xf>
    <xf numFmtId="0" fontId="10" fillId="3" borderId="24" xfId="2" applyFont="1" applyFill="1" applyBorder="1" applyAlignment="1">
      <alignment horizontal="center" vertical="center" shrinkToFit="1"/>
    </xf>
    <xf numFmtId="58" fontId="10" fillId="3" borderId="24" xfId="2" applyNumberFormat="1" applyFont="1" applyFill="1" applyBorder="1" applyAlignment="1">
      <alignment horizontal="center" vertical="center" shrinkToFit="1"/>
    </xf>
    <xf numFmtId="58" fontId="10" fillId="3" borderId="70" xfId="2" applyNumberFormat="1" applyFont="1" applyFill="1" applyBorder="1" applyAlignment="1">
      <alignment horizontal="center" vertical="center" shrinkToFit="1"/>
    </xf>
    <xf numFmtId="0" fontId="15" fillId="3" borderId="70" xfId="2" applyFont="1" applyFill="1" applyBorder="1" applyAlignment="1">
      <alignment vertical="center"/>
    </xf>
    <xf numFmtId="0" fontId="10" fillId="3" borderId="84" xfId="2" applyFont="1" applyFill="1" applyBorder="1" applyAlignment="1">
      <alignment horizontal="center" vertical="center"/>
    </xf>
    <xf numFmtId="0" fontId="10" fillId="3" borderId="85" xfId="2" applyFont="1" applyFill="1" applyBorder="1" applyAlignment="1">
      <alignment horizontal="center" vertical="center"/>
    </xf>
    <xf numFmtId="0" fontId="10" fillId="3" borderId="86" xfId="2" applyFont="1" applyFill="1" applyBorder="1" applyAlignment="1">
      <alignment horizontal="center" vertical="center"/>
    </xf>
    <xf numFmtId="0" fontId="10" fillId="3" borderId="87" xfId="2" applyFont="1" applyFill="1" applyBorder="1" applyAlignment="1">
      <alignment horizontal="center" vertical="center" wrapText="1"/>
    </xf>
    <xf numFmtId="0" fontId="2" fillId="3" borderId="87" xfId="2" applyFont="1" applyFill="1" applyBorder="1" applyAlignment="1">
      <alignment wrapText="1"/>
    </xf>
    <xf numFmtId="0" fontId="2" fillId="3" borderId="88" xfId="2" applyFont="1" applyFill="1" applyBorder="1" applyAlignment="1">
      <alignment wrapText="1"/>
    </xf>
    <xf numFmtId="0" fontId="10" fillId="3" borderId="78" xfId="2" applyFont="1" applyFill="1" applyBorder="1" applyAlignment="1">
      <alignment horizontal="center" vertical="center" wrapText="1"/>
    </xf>
    <xf numFmtId="0" fontId="10" fillId="3" borderId="33" xfId="2" applyFont="1" applyFill="1" applyBorder="1" applyAlignment="1">
      <alignment horizontal="center" vertical="center"/>
    </xf>
    <xf numFmtId="0" fontId="10" fillId="3" borderId="89" xfId="2" applyFont="1" applyFill="1" applyBorder="1" applyAlignment="1">
      <alignment horizontal="center" vertical="center"/>
    </xf>
    <xf numFmtId="0" fontId="10" fillId="3" borderId="84" xfId="2" applyFont="1" applyFill="1" applyBorder="1" applyAlignment="1">
      <alignment horizontal="center" vertical="center" wrapText="1"/>
    </xf>
    <xf numFmtId="0" fontId="10" fillId="3" borderId="85" xfId="2" applyFont="1" applyFill="1" applyBorder="1" applyAlignment="1">
      <alignment horizontal="center" vertical="center" wrapText="1"/>
    </xf>
    <xf numFmtId="0" fontId="10" fillId="3" borderId="90" xfId="2"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17" xfId="2" applyFont="1" applyFill="1" applyBorder="1" applyAlignment="1">
      <alignment horizontal="center" vertical="center" wrapText="1"/>
    </xf>
    <xf numFmtId="0" fontId="15" fillId="3" borderId="91" xfId="2" applyFont="1" applyFill="1" applyBorder="1" applyAlignment="1">
      <alignment horizontal="center" vertical="center" wrapText="1"/>
    </xf>
    <xf numFmtId="177" fontId="10" fillId="3" borderId="92" xfId="2" applyNumberFormat="1" applyFont="1" applyFill="1" applyBorder="1" applyAlignment="1">
      <alignment horizontal="center" vertical="center" wrapText="1"/>
    </xf>
    <xf numFmtId="177" fontId="10" fillId="3" borderId="33" xfId="2" applyNumberFormat="1" applyFont="1" applyFill="1" applyBorder="1" applyAlignment="1">
      <alignment horizontal="center" vertical="center" wrapText="1"/>
    </xf>
    <xf numFmtId="177" fontId="14" fillId="3" borderId="93" xfId="2" applyNumberFormat="1" applyFont="1" applyFill="1" applyBorder="1" applyAlignment="1">
      <alignment horizontal="center"/>
    </xf>
    <xf numFmtId="177" fontId="14" fillId="3" borderId="94" xfId="2" applyNumberFormat="1" applyFont="1" applyFill="1" applyBorder="1" applyAlignment="1">
      <alignment horizontal="center"/>
    </xf>
    <xf numFmtId="177" fontId="14" fillId="3" borderId="95" xfId="2" applyNumberFormat="1" applyFont="1" applyFill="1" applyBorder="1" applyAlignment="1">
      <alignment horizontal="center"/>
    </xf>
    <xf numFmtId="177" fontId="14" fillId="3" borderId="97" xfId="2" applyNumberFormat="1" applyFont="1" applyFill="1" applyBorder="1" applyAlignment="1">
      <alignment horizontal="center"/>
    </xf>
    <xf numFmtId="177" fontId="14" fillId="3" borderId="98" xfId="2" applyNumberFormat="1" applyFont="1" applyFill="1" applyBorder="1" applyAlignment="1">
      <alignment horizontal="center"/>
    </xf>
    <xf numFmtId="177" fontId="14" fillId="3" borderId="99" xfId="2" applyNumberFormat="1" applyFont="1" applyFill="1" applyBorder="1" applyAlignment="1">
      <alignment horizontal="center"/>
    </xf>
    <xf numFmtId="177" fontId="14" fillId="3" borderId="117" xfId="2" applyNumberFormat="1" applyFont="1" applyFill="1" applyBorder="1" applyAlignment="1">
      <alignment horizontal="center"/>
    </xf>
    <xf numFmtId="177" fontId="14" fillId="3" borderId="118" xfId="2" applyNumberFormat="1" applyFont="1" applyFill="1" applyBorder="1" applyAlignment="1">
      <alignment horizontal="center"/>
    </xf>
    <xf numFmtId="177" fontId="14" fillId="3" borderId="119" xfId="2" applyNumberFormat="1" applyFont="1" applyFill="1" applyBorder="1" applyAlignment="1">
      <alignment horizontal="center"/>
    </xf>
    <xf numFmtId="177" fontId="10" fillId="3" borderId="5" xfId="2" applyNumberFormat="1" applyFont="1" applyFill="1" applyBorder="1" applyAlignment="1"/>
    <xf numFmtId="177" fontId="10" fillId="3" borderId="17" xfId="2" applyNumberFormat="1" applyFont="1" applyFill="1" applyBorder="1" applyAlignment="1"/>
    <xf numFmtId="177" fontId="10" fillId="3" borderId="96" xfId="2" applyNumberFormat="1" applyFont="1" applyFill="1" applyBorder="1" applyAlignment="1"/>
    <xf numFmtId="177" fontId="10" fillId="3" borderId="22" xfId="2" applyNumberFormat="1" applyFont="1" applyFill="1" applyBorder="1" applyAlignment="1"/>
    <xf numFmtId="0" fontId="10" fillId="3" borderId="89" xfId="2" applyFont="1" applyFill="1" applyBorder="1" applyAlignment="1">
      <alignment horizontal="center" vertical="center" wrapText="1"/>
    </xf>
    <xf numFmtId="38" fontId="11" fillId="3" borderId="101" xfId="1" applyFont="1" applyFill="1" applyBorder="1" applyAlignment="1">
      <alignment horizontal="right" vertical="center" wrapText="1"/>
    </xf>
    <xf numFmtId="38" fontId="11" fillId="3" borderId="102" xfId="1" applyFont="1" applyFill="1" applyBorder="1" applyAlignment="1">
      <alignment horizontal="right" vertical="center" wrapText="1"/>
    </xf>
    <xf numFmtId="0" fontId="15" fillId="3" borderId="102" xfId="2" applyFont="1" applyFill="1" applyBorder="1" applyAlignment="1">
      <alignment horizontal="left" vertical="center"/>
    </xf>
    <xf numFmtId="0" fontId="15" fillId="3" borderId="103" xfId="2" applyFont="1" applyFill="1" applyBorder="1" applyAlignment="1">
      <alignment horizontal="left" vertical="center"/>
    </xf>
    <xf numFmtId="0" fontId="15" fillId="3" borderId="25" xfId="2" applyFont="1" applyFill="1" applyBorder="1" applyAlignment="1">
      <alignment vertical="center" wrapText="1"/>
    </xf>
    <xf numFmtId="0" fontId="15" fillId="3" borderId="7" xfId="2" applyFont="1" applyFill="1" applyBorder="1" applyAlignment="1">
      <alignment vertical="center" wrapText="1"/>
    </xf>
    <xf numFmtId="177" fontId="10" fillId="3" borderId="27" xfId="2" applyNumberFormat="1" applyFont="1" applyFill="1" applyBorder="1" applyAlignment="1">
      <alignment horizontal="center" vertical="center" wrapText="1"/>
    </xf>
    <xf numFmtId="177" fontId="10" fillId="3" borderId="7" xfId="2" applyNumberFormat="1" applyFont="1" applyFill="1" applyBorder="1" applyAlignment="1">
      <alignment horizontal="center" vertical="center" wrapText="1"/>
    </xf>
    <xf numFmtId="177" fontId="10" fillId="3" borderId="25" xfId="2" applyNumberFormat="1" applyFont="1" applyFill="1" applyBorder="1" applyAlignment="1"/>
    <xf numFmtId="177" fontId="10" fillId="3" borderId="7" xfId="2" applyNumberFormat="1" applyFont="1" applyFill="1" applyBorder="1" applyAlignment="1"/>
    <xf numFmtId="177" fontId="10" fillId="3" borderId="46" xfId="2" applyNumberFormat="1" applyFont="1" applyFill="1" applyBorder="1" applyAlignment="1"/>
    <xf numFmtId="177" fontId="10" fillId="3" borderId="100" xfId="2" applyNumberFormat="1" applyFont="1" applyFill="1" applyBorder="1" applyAlignment="1"/>
    <xf numFmtId="0" fontId="15" fillId="3" borderId="102" xfId="2" applyFont="1" applyFill="1" applyBorder="1" applyAlignment="1">
      <alignment horizontal="center" vertical="center"/>
    </xf>
    <xf numFmtId="0" fontId="15" fillId="3" borderId="103" xfId="2" applyFont="1" applyFill="1" applyBorder="1" applyAlignment="1">
      <alignment horizontal="center" vertical="center"/>
    </xf>
    <xf numFmtId="38" fontId="11" fillId="3" borderId="104" xfId="1" applyFont="1" applyFill="1" applyBorder="1" applyAlignment="1">
      <alignment horizontal="right" vertical="center" wrapText="1"/>
    </xf>
    <xf numFmtId="38" fontId="11" fillId="3" borderId="105" xfId="1" applyFont="1" applyFill="1" applyBorder="1" applyAlignment="1">
      <alignment horizontal="right" vertical="center" wrapText="1"/>
    </xf>
    <xf numFmtId="0" fontId="15" fillId="3" borderId="105" xfId="2" applyFont="1" applyFill="1" applyBorder="1" applyAlignment="1">
      <alignment horizontal="left" vertical="center"/>
    </xf>
    <xf numFmtId="0" fontId="15" fillId="3" borderId="106" xfId="2" applyFont="1" applyFill="1" applyBorder="1" applyAlignment="1">
      <alignment horizontal="left" vertical="center"/>
    </xf>
    <xf numFmtId="0" fontId="10" fillId="3" borderId="25" xfId="2" applyFont="1" applyFill="1" applyBorder="1" applyAlignment="1">
      <alignment horizontal="center" vertical="center"/>
    </xf>
    <xf numFmtId="0" fontId="10" fillId="3" borderId="100" xfId="2" applyFont="1" applyFill="1" applyBorder="1" applyAlignment="1">
      <alignment horizontal="center" vertical="center"/>
    </xf>
    <xf numFmtId="0" fontId="12" fillId="3" borderId="25"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100" xfId="2" applyFont="1" applyFill="1" applyBorder="1" applyAlignment="1">
      <alignment horizontal="center" vertical="center" wrapText="1"/>
    </xf>
    <xf numFmtId="0" fontId="15" fillId="3" borderId="25" xfId="2" applyFont="1" applyFill="1" applyBorder="1" applyAlignment="1">
      <alignment horizontal="left" vertical="center" wrapText="1"/>
    </xf>
    <xf numFmtId="0" fontId="15" fillId="3" borderId="7" xfId="2" applyFont="1" applyFill="1" applyBorder="1" applyAlignment="1">
      <alignment horizontal="left" vertical="center" wrapText="1"/>
    </xf>
    <xf numFmtId="0" fontId="15" fillId="3" borderId="26" xfId="2" applyFont="1" applyFill="1" applyBorder="1" applyAlignment="1">
      <alignment horizontal="left" vertical="center" wrapText="1"/>
    </xf>
    <xf numFmtId="177" fontId="10" fillId="3" borderId="28" xfId="2" applyNumberFormat="1" applyFont="1" applyFill="1" applyBorder="1" applyAlignment="1">
      <alignment horizontal="center" vertical="center" wrapText="1"/>
    </xf>
    <xf numFmtId="0" fontId="15" fillId="3" borderId="107" xfId="2" applyFont="1" applyFill="1" applyBorder="1" applyAlignment="1">
      <alignment horizontal="center" vertical="center" wrapText="1"/>
    </xf>
    <xf numFmtId="0" fontId="15" fillId="3" borderId="108" xfId="2" applyFont="1" applyFill="1" applyBorder="1" applyAlignment="1">
      <alignment horizontal="center" vertical="center" wrapText="1"/>
    </xf>
    <xf numFmtId="0" fontId="15" fillId="3" borderId="109" xfId="2" applyFont="1" applyFill="1" applyBorder="1" applyAlignment="1">
      <alignment horizontal="center" vertical="center" wrapText="1"/>
    </xf>
    <xf numFmtId="0" fontId="15" fillId="3" borderId="25" xfId="2" applyFont="1" applyFill="1" applyBorder="1" applyAlignment="1">
      <alignment vertical="center"/>
    </xf>
    <xf numFmtId="0" fontId="15" fillId="3" borderId="7" xfId="2" applyFont="1" applyFill="1" applyBorder="1" applyAlignment="1">
      <alignment vertical="center"/>
    </xf>
    <xf numFmtId="177" fontId="10" fillId="3" borderId="27" xfId="2" applyNumberFormat="1" applyFont="1" applyFill="1" applyBorder="1" applyAlignment="1">
      <alignment horizontal="center" vertical="center"/>
    </xf>
    <xf numFmtId="177" fontId="10" fillId="3" borderId="7" xfId="2" applyNumberFormat="1" applyFont="1" applyFill="1" applyBorder="1" applyAlignment="1">
      <alignment horizontal="center" vertical="center"/>
    </xf>
    <xf numFmtId="0" fontId="10" fillId="5" borderId="23" xfId="2" applyFont="1" applyFill="1" applyBorder="1" applyAlignment="1">
      <alignment horizontal="center" vertical="center" wrapText="1"/>
    </xf>
    <xf numFmtId="0" fontId="10" fillId="5" borderId="24" xfId="2" applyFont="1" applyFill="1" applyBorder="1" applyAlignment="1">
      <alignment horizontal="center" vertical="center" wrapText="1"/>
    </xf>
    <xf numFmtId="0" fontId="10" fillId="5" borderId="83" xfId="2" applyFont="1" applyFill="1" applyBorder="1" applyAlignment="1">
      <alignment horizontal="center" vertical="center" wrapText="1"/>
    </xf>
    <xf numFmtId="0" fontId="10" fillId="3" borderId="110"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8" xfId="2" applyFont="1" applyFill="1" applyBorder="1" applyAlignment="1">
      <alignment horizontal="center" vertical="center"/>
    </xf>
    <xf numFmtId="0" fontId="10" fillId="3" borderId="112" xfId="2" applyFont="1" applyFill="1" applyBorder="1" applyAlignment="1">
      <alignment horizontal="center" vertical="center" wrapText="1"/>
    </xf>
    <xf numFmtId="0" fontId="10" fillId="3" borderId="113" xfId="2" applyFont="1" applyFill="1" applyBorder="1" applyAlignment="1">
      <alignment horizontal="center" vertical="center" wrapText="1"/>
    </xf>
    <xf numFmtId="0" fontId="10" fillId="3" borderId="114" xfId="2" applyFont="1" applyFill="1" applyBorder="1" applyAlignment="1">
      <alignment horizontal="left" vertical="center" wrapText="1"/>
    </xf>
    <xf numFmtId="0" fontId="10" fillId="3" borderId="115" xfId="2" applyFont="1" applyFill="1" applyBorder="1" applyAlignment="1">
      <alignment horizontal="left" vertical="center"/>
    </xf>
    <xf numFmtId="0" fontId="10" fillId="3" borderId="116" xfId="2" applyFont="1" applyFill="1" applyBorder="1" applyAlignment="1">
      <alignment horizontal="left" vertical="center"/>
    </xf>
    <xf numFmtId="38" fontId="18" fillId="5" borderId="114" xfId="4" applyFont="1" applyFill="1" applyBorder="1" applyAlignment="1">
      <alignment horizontal="right"/>
    </xf>
    <xf numFmtId="38" fontId="18" fillId="5" borderId="115" xfId="4" applyFont="1" applyFill="1" applyBorder="1" applyAlignment="1">
      <alignment horizontal="right"/>
    </xf>
    <xf numFmtId="38" fontId="18" fillId="5" borderId="120" xfId="4" applyFont="1" applyFill="1" applyBorder="1" applyAlignment="1">
      <alignment horizontal="right"/>
    </xf>
    <xf numFmtId="0" fontId="15" fillId="3" borderId="110" xfId="2" applyFont="1" applyFill="1" applyBorder="1" applyAlignment="1">
      <alignment horizontal="center" vertical="center" wrapText="1"/>
    </xf>
    <xf numFmtId="0" fontId="15" fillId="3" borderId="36" xfId="2" applyFont="1" applyFill="1" applyBorder="1" applyAlignment="1">
      <alignment horizontal="center" vertical="center" wrapText="1"/>
    </xf>
    <xf numFmtId="0" fontId="15" fillId="3" borderId="38" xfId="2" applyFont="1" applyFill="1" applyBorder="1" applyAlignment="1">
      <alignment horizontal="center" vertical="center" wrapText="1"/>
    </xf>
    <xf numFmtId="0" fontId="10" fillId="3" borderId="121" xfId="2" applyFont="1" applyFill="1" applyBorder="1" applyAlignment="1">
      <alignment horizontal="center" vertical="center"/>
    </xf>
    <xf numFmtId="0" fontId="10" fillId="3" borderId="122" xfId="2" applyFont="1" applyFill="1" applyBorder="1" applyAlignment="1">
      <alignment horizontal="center" vertical="center"/>
    </xf>
    <xf numFmtId="0" fontId="10" fillId="3" borderId="123" xfId="2" applyFont="1" applyFill="1" applyBorder="1" applyAlignment="1">
      <alignment horizontal="center" vertical="center"/>
    </xf>
    <xf numFmtId="177" fontId="19" fillId="3" borderId="124" xfId="2" applyNumberFormat="1" applyFont="1" applyFill="1" applyBorder="1" applyAlignment="1">
      <alignment horizontal="right" vertical="center"/>
    </xf>
    <xf numFmtId="177" fontId="19" fillId="3" borderId="122" xfId="2" applyNumberFormat="1" applyFont="1" applyFill="1" applyBorder="1" applyAlignment="1">
      <alignment horizontal="right" vertical="center"/>
    </xf>
    <xf numFmtId="177" fontId="14" fillId="3" borderId="122" xfId="2" applyNumberFormat="1" applyFont="1" applyFill="1" applyBorder="1" applyAlignment="1"/>
    <xf numFmtId="177" fontId="14" fillId="3" borderId="125" xfId="2" applyNumberFormat="1" applyFont="1" applyFill="1" applyBorder="1" applyAlignment="1"/>
    <xf numFmtId="177" fontId="19" fillId="3" borderId="126" xfId="2" applyNumberFormat="1" applyFont="1" applyFill="1" applyBorder="1" applyAlignment="1">
      <alignment horizontal="right" vertical="center"/>
    </xf>
    <xf numFmtId="177" fontId="19" fillId="3" borderId="127" xfId="2" applyNumberFormat="1" applyFont="1" applyFill="1" applyBorder="1" applyAlignment="1">
      <alignment horizontal="right" vertical="center"/>
    </xf>
    <xf numFmtId="177" fontId="14" fillId="3" borderId="127" xfId="2" applyNumberFormat="1" applyFont="1" applyFill="1" applyBorder="1" applyAlignment="1">
      <alignment horizontal="center" wrapText="1"/>
    </xf>
    <xf numFmtId="177" fontId="14" fillId="3" borderId="127" xfId="2" applyNumberFormat="1" applyFont="1" applyFill="1" applyBorder="1" applyAlignment="1">
      <alignment horizontal="center"/>
    </xf>
    <xf numFmtId="177" fontId="14" fillId="3" borderId="128" xfId="2" applyNumberFormat="1" applyFont="1" applyFill="1" applyBorder="1" applyAlignment="1">
      <alignment horizontal="center"/>
    </xf>
    <xf numFmtId="0" fontId="10" fillId="3" borderId="129" xfId="2" applyFont="1" applyFill="1" applyBorder="1" applyAlignment="1">
      <alignment horizontal="center" vertical="center" wrapText="1"/>
    </xf>
    <xf numFmtId="0" fontId="10" fillId="3" borderId="75" xfId="2" applyFont="1" applyFill="1" applyBorder="1" applyAlignment="1">
      <alignment horizontal="center" vertical="center" wrapText="1"/>
    </xf>
    <xf numFmtId="0" fontId="10" fillId="3" borderId="77" xfId="2" applyFont="1" applyFill="1" applyBorder="1" applyAlignment="1">
      <alignment horizontal="center" vertical="center" wrapText="1"/>
    </xf>
    <xf numFmtId="0" fontId="15" fillId="3" borderId="52" xfId="2" applyFont="1" applyFill="1" applyBorder="1" applyAlignment="1">
      <alignment vertical="center"/>
    </xf>
    <xf numFmtId="0" fontId="15" fillId="3" borderId="49" xfId="2" applyFont="1" applyFill="1" applyBorder="1" applyAlignment="1">
      <alignment vertical="center"/>
    </xf>
    <xf numFmtId="177" fontId="10" fillId="3" borderId="61" xfId="2" applyNumberFormat="1" applyFont="1" applyFill="1" applyBorder="1" applyAlignment="1">
      <alignment horizontal="center" vertical="center"/>
    </xf>
    <xf numFmtId="177" fontId="10" fillId="3" borderId="49" xfId="2" applyNumberFormat="1" applyFont="1" applyFill="1" applyBorder="1" applyAlignment="1">
      <alignment horizontal="center" vertical="center"/>
    </xf>
    <xf numFmtId="0" fontId="10" fillId="3" borderId="111" xfId="2" applyFont="1" applyFill="1" applyBorder="1" applyAlignment="1">
      <alignment horizontal="center" vertical="center" wrapText="1"/>
    </xf>
    <xf numFmtId="0" fontId="10" fillId="3" borderId="78" xfId="2" applyFont="1" applyFill="1" applyBorder="1" applyAlignment="1">
      <alignment horizontal="center" vertical="center"/>
    </xf>
    <xf numFmtId="0" fontId="10" fillId="3" borderId="23" xfId="2" applyFont="1" applyFill="1" applyBorder="1" applyAlignment="1">
      <alignment horizontal="center" vertical="center"/>
    </xf>
    <xf numFmtId="0" fontId="10" fillId="3" borderId="82" xfId="2" applyFont="1" applyFill="1" applyBorder="1" applyAlignment="1">
      <alignment horizontal="center" vertical="center"/>
    </xf>
    <xf numFmtId="0" fontId="10" fillId="3" borderId="83" xfId="2" applyFont="1" applyFill="1" applyBorder="1" applyAlignment="1">
      <alignment horizontal="center" vertical="center"/>
    </xf>
    <xf numFmtId="0" fontId="20" fillId="3" borderId="110" xfId="2" applyFont="1" applyFill="1" applyBorder="1" applyAlignment="1">
      <alignment horizontal="center" vertical="center" wrapText="1"/>
    </xf>
    <xf numFmtId="0" fontId="20" fillId="3" borderId="36" xfId="2" applyFont="1" applyFill="1" applyBorder="1" applyAlignment="1">
      <alignment horizontal="center" vertical="center" wrapText="1"/>
    </xf>
    <xf numFmtId="0" fontId="20" fillId="3" borderId="38" xfId="2" applyFont="1" applyFill="1" applyBorder="1" applyAlignment="1">
      <alignment horizontal="center" vertical="center" wrapText="1"/>
    </xf>
    <xf numFmtId="0" fontId="20" fillId="3" borderId="129" xfId="2" applyFont="1" applyFill="1" applyBorder="1" applyAlignment="1">
      <alignment horizontal="center" vertical="center" wrapText="1"/>
    </xf>
    <xf numFmtId="0" fontId="20" fillId="3" borderId="75" xfId="2" applyFont="1" applyFill="1" applyBorder="1" applyAlignment="1">
      <alignment horizontal="center" vertical="center" wrapText="1"/>
    </xf>
    <xf numFmtId="0" fontId="20" fillId="3" borderId="77" xfId="2" applyFont="1" applyFill="1" applyBorder="1" applyAlignment="1">
      <alignment horizontal="center" vertical="center" wrapText="1"/>
    </xf>
    <xf numFmtId="0" fontId="21" fillId="3" borderId="137" xfId="2" applyFont="1" applyFill="1" applyBorder="1" applyAlignment="1">
      <alignment horizontal="center" vertical="center"/>
    </xf>
    <xf numFmtId="0" fontId="21" fillId="3" borderId="138" xfId="2" applyFont="1" applyFill="1" applyBorder="1" applyAlignment="1">
      <alignment horizontal="center" vertical="center"/>
    </xf>
    <xf numFmtId="0" fontId="21" fillId="3" borderId="139" xfId="2" applyFont="1" applyFill="1" applyBorder="1" applyAlignment="1">
      <alignment horizontal="center" vertical="center"/>
    </xf>
    <xf numFmtId="0" fontId="10" fillId="3" borderId="140" xfId="2" applyFont="1" applyFill="1" applyBorder="1" applyAlignment="1">
      <alignment horizontal="center" vertical="center" wrapText="1"/>
    </xf>
    <xf numFmtId="0" fontId="10" fillId="3" borderId="141" xfId="2" applyFont="1" applyFill="1" applyBorder="1" applyAlignment="1">
      <alignment horizontal="center" vertical="center" wrapText="1"/>
    </xf>
    <xf numFmtId="0" fontId="10" fillId="3" borderId="142" xfId="2" applyFont="1" applyFill="1" applyBorder="1" applyAlignment="1">
      <alignment horizontal="center" vertical="center" wrapText="1"/>
    </xf>
    <xf numFmtId="0" fontId="10" fillId="3" borderId="130" xfId="2" applyFont="1" applyFill="1" applyBorder="1" applyAlignment="1">
      <alignment horizontal="center" vertical="center" wrapText="1"/>
    </xf>
    <xf numFmtId="178" fontId="19" fillId="3" borderId="131" xfId="2" applyNumberFormat="1" applyFont="1" applyFill="1" applyBorder="1" applyAlignment="1">
      <alignment horizontal="right" vertical="center"/>
    </xf>
    <xf numFmtId="178" fontId="19" fillId="3" borderId="17" xfId="2" applyNumberFormat="1" applyFont="1" applyFill="1" applyBorder="1" applyAlignment="1">
      <alignment horizontal="right" vertical="center"/>
    </xf>
    <xf numFmtId="0" fontId="14" fillId="3" borderId="17" xfId="2" applyFont="1" applyFill="1" applyBorder="1" applyAlignment="1">
      <alignment horizontal="center"/>
    </xf>
    <xf numFmtId="0" fontId="14" fillId="3" borderId="22" xfId="2" applyFont="1" applyFill="1" applyBorder="1" applyAlignment="1">
      <alignment horizontal="center"/>
    </xf>
    <xf numFmtId="0" fontId="10" fillId="3" borderId="132" xfId="2" applyFont="1" applyFill="1" applyBorder="1" applyAlignment="1">
      <alignment horizontal="center" vertical="center" wrapText="1"/>
    </xf>
    <xf numFmtId="0" fontId="10" fillId="3" borderId="133" xfId="2" applyFont="1" applyFill="1" applyBorder="1" applyAlignment="1">
      <alignment horizontal="center" vertical="center" wrapText="1"/>
    </xf>
    <xf numFmtId="178" fontId="19" fillId="3" borderId="134" xfId="2" applyNumberFormat="1" applyFont="1" applyFill="1" applyBorder="1" applyAlignment="1">
      <alignment horizontal="right" vertical="center"/>
    </xf>
    <xf numFmtId="178" fontId="19" fillId="3" borderId="135" xfId="2" applyNumberFormat="1" applyFont="1" applyFill="1" applyBorder="1" applyAlignment="1">
      <alignment horizontal="right" vertical="center"/>
    </xf>
    <xf numFmtId="0" fontId="14" fillId="3" borderId="135" xfId="2" applyFont="1" applyFill="1" applyBorder="1" applyAlignment="1">
      <alignment horizontal="center"/>
    </xf>
    <xf numFmtId="0" fontId="14" fillId="3" borderId="136" xfId="2" applyFont="1" applyFill="1" applyBorder="1" applyAlignment="1">
      <alignment horizontal="center"/>
    </xf>
    <xf numFmtId="0" fontId="21" fillId="3" borderId="129" xfId="2" applyFont="1" applyFill="1" applyBorder="1" applyAlignment="1">
      <alignment horizontal="center" vertical="center" wrapText="1"/>
    </xf>
    <xf numFmtId="0" fontId="21" fillId="3" borderId="75" xfId="2" applyFont="1" applyFill="1" applyBorder="1" applyAlignment="1">
      <alignment horizontal="center" vertical="center" wrapText="1"/>
    </xf>
    <xf numFmtId="0" fontId="21" fillId="3" borderId="77" xfId="2" applyFont="1" applyFill="1" applyBorder="1" applyAlignment="1">
      <alignment horizontal="center" vertical="center" wrapText="1"/>
    </xf>
    <xf numFmtId="0" fontId="10" fillId="3" borderId="48" xfId="2" applyFont="1" applyFill="1" applyBorder="1" applyAlignment="1">
      <alignment horizontal="left" vertical="top" wrapText="1"/>
    </xf>
    <xf numFmtId="0" fontId="10" fillId="3" borderId="49" xfId="2" applyFont="1" applyFill="1" applyBorder="1" applyAlignment="1">
      <alignment horizontal="left" vertical="top" wrapText="1"/>
    </xf>
    <xf numFmtId="0" fontId="10" fillId="3" borderId="62" xfId="2" applyFont="1" applyFill="1" applyBorder="1" applyAlignment="1">
      <alignment horizontal="left" vertical="top" wrapText="1"/>
    </xf>
    <xf numFmtId="0" fontId="10" fillId="3" borderId="24" xfId="2" applyFont="1" applyFill="1" applyBorder="1" applyAlignment="1">
      <alignment horizontal="center" vertical="center" wrapText="1"/>
    </xf>
    <xf numFmtId="0" fontId="10" fillId="3" borderId="24" xfId="2" applyFont="1" applyFill="1" applyBorder="1" applyAlignment="1">
      <alignment vertical="center" wrapText="1"/>
    </xf>
    <xf numFmtId="0" fontId="10" fillId="3" borderId="72" xfId="2" applyFont="1" applyFill="1" applyBorder="1" applyAlignment="1">
      <alignment vertical="center" wrapText="1"/>
    </xf>
    <xf numFmtId="0" fontId="10" fillId="3" borderId="73" xfId="2" applyFont="1" applyFill="1" applyBorder="1" applyAlignment="1">
      <alignment horizontal="left" vertical="center"/>
    </xf>
    <xf numFmtId="0" fontId="10" fillId="3" borderId="24" xfId="2" applyFont="1" applyFill="1" applyBorder="1" applyAlignment="1">
      <alignment horizontal="left" vertical="center"/>
    </xf>
    <xf numFmtId="0" fontId="10" fillId="3" borderId="72" xfId="2" applyFont="1" applyFill="1" applyBorder="1" applyAlignment="1">
      <alignment horizontal="left" vertical="center"/>
    </xf>
    <xf numFmtId="0" fontId="10" fillId="3" borderId="67" xfId="2" applyFont="1" applyFill="1" applyBorder="1" applyAlignment="1">
      <alignment vertical="center"/>
    </xf>
    <xf numFmtId="0" fontId="10" fillId="3" borderId="145" xfId="2" applyFont="1" applyFill="1" applyBorder="1" applyAlignment="1">
      <alignment vertical="center"/>
    </xf>
    <xf numFmtId="0" fontId="10" fillId="3" borderId="29" xfId="2" applyFont="1" applyFill="1" applyBorder="1" applyAlignment="1">
      <alignment horizontal="left" vertical="center"/>
    </xf>
    <xf numFmtId="0" fontId="10" fillId="3" borderId="30" xfId="2" applyFont="1" applyFill="1" applyBorder="1" applyAlignment="1">
      <alignment horizontal="left" vertical="center"/>
    </xf>
    <xf numFmtId="0" fontId="10" fillId="3" borderId="146" xfId="2" applyFont="1" applyFill="1" applyBorder="1" applyAlignment="1">
      <alignment horizontal="left" vertical="center"/>
    </xf>
    <xf numFmtId="0" fontId="10" fillId="3" borderId="80" xfId="2" applyFont="1" applyFill="1" applyBorder="1" applyAlignment="1">
      <alignment horizontal="distributed" vertical="center" wrapText="1"/>
    </xf>
    <xf numFmtId="0" fontId="10" fillId="3" borderId="80" xfId="2" applyFont="1" applyFill="1" applyBorder="1" applyAlignment="1">
      <alignment horizontal="right" vertical="center" wrapText="1"/>
    </xf>
    <xf numFmtId="0" fontId="10" fillId="3" borderId="80" xfId="2" applyFont="1" applyFill="1" applyBorder="1" applyAlignment="1">
      <alignment vertical="center" wrapText="1"/>
    </xf>
    <xf numFmtId="0" fontId="15" fillId="3" borderId="80" xfId="2" applyFont="1" applyFill="1" applyBorder="1" applyAlignment="1">
      <alignment horizontal="center" vertical="center" wrapText="1"/>
    </xf>
    <xf numFmtId="0" fontId="10" fillId="3" borderId="80" xfId="2" applyFont="1" applyFill="1" applyBorder="1" applyAlignment="1">
      <alignment horizontal="center" vertical="center" wrapText="1"/>
    </xf>
    <xf numFmtId="0" fontId="10" fillId="3" borderId="148" xfId="2" applyFont="1" applyFill="1" applyBorder="1" applyAlignment="1">
      <alignment horizontal="center" vertical="center" wrapText="1"/>
    </xf>
    <xf numFmtId="0" fontId="10" fillId="3" borderId="67" xfId="2" applyFont="1" applyFill="1" applyBorder="1" applyAlignment="1">
      <alignment horizontal="center" vertical="center"/>
    </xf>
    <xf numFmtId="0" fontId="10" fillId="3" borderId="73" xfId="2" applyFont="1" applyFill="1" applyBorder="1" applyAlignment="1">
      <alignment horizontal="center" vertical="center"/>
    </xf>
    <xf numFmtId="0" fontId="10" fillId="3" borderId="78" xfId="2" applyFont="1" applyFill="1" applyBorder="1" applyAlignment="1">
      <alignment horizontal="center" vertical="distributed" textRotation="255" justifyLastLine="1"/>
    </xf>
    <xf numFmtId="0" fontId="10" fillId="3" borderId="144" xfId="2" applyFont="1" applyFill="1" applyBorder="1" applyAlignment="1">
      <alignment horizontal="center" vertical="distributed" textRotation="255" justifyLastLine="1"/>
    </xf>
    <xf numFmtId="0" fontId="10" fillId="3" borderId="42" xfId="2" applyFont="1" applyFill="1" applyBorder="1" applyAlignment="1">
      <alignment horizontal="center" vertical="distributed" textRotation="255" justifyLastLine="1"/>
    </xf>
    <xf numFmtId="0" fontId="10" fillId="3" borderId="45" xfId="2" applyFont="1" applyFill="1" applyBorder="1" applyAlignment="1">
      <alignment horizontal="center" vertical="distributed" textRotation="255" justifyLastLine="1"/>
    </xf>
    <xf numFmtId="0" fontId="10" fillId="3" borderId="23" xfId="2" applyFont="1" applyFill="1" applyBorder="1" applyAlignment="1">
      <alignment horizontal="center" vertical="distributed" textRotation="255" justifyLastLine="1"/>
    </xf>
    <xf numFmtId="0" fontId="10" fillId="3" borderId="72" xfId="2" applyFont="1" applyFill="1" applyBorder="1" applyAlignment="1">
      <alignment horizontal="center" vertical="distributed" textRotation="255" justifyLastLine="1"/>
    </xf>
    <xf numFmtId="0" fontId="10" fillId="3" borderId="144" xfId="2" applyFont="1" applyFill="1" applyBorder="1" applyAlignment="1">
      <alignment horizontal="center" vertical="center"/>
    </xf>
    <xf numFmtId="0" fontId="10" fillId="3" borderId="146" xfId="2" applyFont="1" applyFill="1" applyBorder="1" applyAlignment="1">
      <alignment horizontal="center" vertical="center"/>
    </xf>
    <xf numFmtId="0" fontId="10" fillId="3" borderId="144" xfId="2" applyFont="1" applyFill="1" applyBorder="1" applyAlignment="1">
      <alignment horizontal="center" vertical="center" wrapText="1"/>
    </xf>
    <xf numFmtId="0" fontId="10" fillId="3" borderId="146" xfId="2" applyFont="1" applyFill="1" applyBorder="1" applyAlignment="1">
      <alignment horizontal="center" vertical="center" wrapText="1"/>
    </xf>
    <xf numFmtId="0" fontId="10" fillId="3" borderId="131" xfId="2" applyFont="1" applyFill="1" applyBorder="1" applyAlignment="1">
      <alignment horizontal="center" vertical="center" justifyLastLine="1"/>
    </xf>
    <xf numFmtId="0" fontId="10" fillId="3" borderId="17" xfId="2" applyFont="1" applyFill="1" applyBorder="1" applyAlignment="1">
      <alignment horizontal="center" vertical="center" justifyLastLine="1"/>
    </xf>
    <xf numFmtId="0" fontId="10" fillId="3" borderId="18" xfId="2" applyFont="1" applyFill="1" applyBorder="1" applyAlignment="1">
      <alignment horizontal="center" vertical="center" justifyLastLine="1"/>
    </xf>
    <xf numFmtId="0" fontId="10" fillId="3" borderId="32" xfId="2" applyFont="1" applyFill="1" applyBorder="1" applyAlignment="1">
      <alignment horizontal="center" vertical="center"/>
    </xf>
    <xf numFmtId="0" fontId="10" fillId="3" borderId="29"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28" xfId="2" applyFont="1" applyFill="1" applyBorder="1" applyAlignment="1">
      <alignment horizontal="center" vertical="center"/>
    </xf>
    <xf numFmtId="0" fontId="10" fillId="3" borderId="34" xfId="2" applyFont="1" applyFill="1" applyBorder="1" applyAlignment="1">
      <alignment horizontal="center" vertical="distributed" textRotation="255" justifyLastLine="1"/>
    </xf>
    <xf numFmtId="0" fontId="10" fillId="3" borderId="36" xfId="2" applyFont="1" applyFill="1" applyBorder="1" applyAlignment="1">
      <alignment horizontal="distributed" vertical="center"/>
    </xf>
    <xf numFmtId="0" fontId="10" fillId="3" borderId="143" xfId="2" applyFont="1" applyFill="1" applyBorder="1" applyAlignment="1">
      <alignment vertical="center"/>
    </xf>
    <xf numFmtId="0" fontId="10" fillId="3" borderId="32" xfId="2" applyFont="1" applyFill="1" applyBorder="1" applyAlignment="1">
      <alignment horizontal="left" vertical="top" wrapText="1"/>
    </xf>
    <xf numFmtId="0" fontId="10" fillId="3" borderId="33" xfId="2" applyFont="1" applyFill="1" applyBorder="1" applyAlignment="1">
      <alignment horizontal="left" vertical="top" wrapText="1"/>
    </xf>
    <xf numFmtId="0" fontId="10" fillId="3" borderId="144" xfId="2" applyFont="1" applyFill="1" applyBorder="1" applyAlignment="1">
      <alignment horizontal="left" vertical="top" wrapText="1"/>
    </xf>
    <xf numFmtId="0" fontId="10" fillId="3" borderId="32" xfId="2" applyFont="1" applyFill="1" applyBorder="1" applyAlignment="1">
      <alignment horizontal="center" vertical="top" textRotation="255" wrapText="1"/>
    </xf>
    <xf numFmtId="0" fontId="10" fillId="3" borderId="33" xfId="2" applyFont="1" applyFill="1" applyBorder="1" applyAlignment="1">
      <alignment horizontal="center" vertical="top" textRotation="255" wrapText="1"/>
    </xf>
    <xf numFmtId="0" fontId="10" fillId="3" borderId="89" xfId="2" applyFont="1" applyFill="1" applyBorder="1" applyAlignment="1">
      <alignment horizontal="center" vertical="top" textRotation="255" wrapText="1"/>
    </xf>
    <xf numFmtId="0" fontId="10" fillId="3" borderId="65" xfId="2" applyFont="1" applyFill="1" applyBorder="1" applyAlignment="1">
      <alignment horizontal="center" vertical="top" textRotation="255" wrapText="1"/>
    </xf>
    <xf numFmtId="0" fontId="10" fillId="3" borderId="0" xfId="2" applyFont="1" applyFill="1" applyBorder="1" applyAlignment="1">
      <alignment horizontal="center" vertical="top" textRotation="255" wrapText="1"/>
    </xf>
    <xf numFmtId="0" fontId="10" fillId="3" borderId="82" xfId="2" applyFont="1" applyFill="1" applyBorder="1" applyAlignment="1">
      <alignment horizontal="center" vertical="top" textRotation="255" wrapText="1"/>
    </xf>
    <xf numFmtId="0" fontId="10" fillId="3" borderId="149" xfId="2" applyFont="1" applyFill="1" applyBorder="1" applyAlignment="1">
      <alignment horizontal="center" vertical="top" textRotation="255" wrapText="1"/>
    </xf>
    <xf numFmtId="0" fontId="10" fillId="3" borderId="108" xfId="2" applyFont="1" applyFill="1" applyBorder="1" applyAlignment="1">
      <alignment horizontal="center" vertical="top" textRotation="255" wrapText="1"/>
    </xf>
    <xf numFmtId="0" fontId="10" fillId="3" borderId="109" xfId="2" applyFont="1" applyFill="1" applyBorder="1" applyAlignment="1">
      <alignment horizontal="center" vertical="top" textRotation="255" wrapText="1"/>
    </xf>
    <xf numFmtId="0" fontId="7" fillId="3" borderId="3" xfId="2" applyFont="1" applyFill="1" applyBorder="1" applyAlignment="1">
      <alignment horizontal="center" vertical="center"/>
    </xf>
    <xf numFmtId="0" fontId="7" fillId="3" borderId="7" xfId="2" applyFont="1" applyFill="1" applyBorder="1" applyAlignment="1">
      <alignment horizontal="center" vertical="center"/>
    </xf>
    <xf numFmtId="0" fontId="7" fillId="3" borderId="28" xfId="2" applyFont="1" applyFill="1" applyBorder="1" applyAlignment="1">
      <alignment horizontal="center" vertical="center"/>
    </xf>
    <xf numFmtId="0" fontId="10" fillId="3" borderId="3" xfId="2" applyFont="1" applyFill="1" applyBorder="1" applyAlignment="1">
      <alignment horizontal="distributed" vertical="center"/>
    </xf>
    <xf numFmtId="0" fontId="10" fillId="3" borderId="7" xfId="2" applyFont="1" applyFill="1" applyBorder="1" applyAlignment="1">
      <alignment horizontal="distributed" vertical="center"/>
    </xf>
    <xf numFmtId="0" fontId="10" fillId="3" borderId="28" xfId="2" applyFont="1" applyFill="1" applyBorder="1" applyAlignment="1">
      <alignment horizontal="distributed" vertical="center"/>
    </xf>
    <xf numFmtId="0" fontId="10" fillId="3" borderId="48" xfId="2" applyFont="1" applyFill="1" applyBorder="1" applyAlignment="1">
      <alignment horizontal="center" vertical="center"/>
    </xf>
    <xf numFmtId="0" fontId="10" fillId="3" borderId="62" xfId="2" applyFont="1" applyFill="1" applyBorder="1" applyAlignment="1">
      <alignment horizontal="center" vertical="center"/>
    </xf>
    <xf numFmtId="0" fontId="14" fillId="3" borderId="48" xfId="2" applyFont="1" applyFill="1" applyBorder="1" applyAlignment="1">
      <alignment horizontal="right" vertical="center"/>
    </xf>
    <xf numFmtId="0" fontId="14" fillId="3" borderId="49" xfId="2" applyFont="1" applyFill="1" applyBorder="1" applyAlignment="1">
      <alignment horizontal="right" vertical="center"/>
    </xf>
    <xf numFmtId="0" fontId="14" fillId="3" borderId="62" xfId="2" applyFont="1" applyFill="1" applyBorder="1" applyAlignment="1">
      <alignment horizontal="right" vertical="center"/>
    </xf>
    <xf numFmtId="179" fontId="10" fillId="3" borderId="134" xfId="2" applyNumberFormat="1" applyFont="1" applyFill="1" applyBorder="1" applyAlignment="1">
      <alignment horizontal="right" vertical="center"/>
    </xf>
    <xf numFmtId="0" fontId="10" fillId="3" borderId="135" xfId="2" applyFont="1" applyFill="1" applyBorder="1" applyAlignment="1">
      <alignment horizontal="right" vertical="center"/>
    </xf>
    <xf numFmtId="0" fontId="10" fillId="3" borderId="150" xfId="2" applyFont="1" applyFill="1" applyBorder="1" applyAlignment="1">
      <alignment horizontal="right" vertical="center"/>
    </xf>
    <xf numFmtId="179" fontId="10" fillId="3" borderId="135" xfId="2" applyNumberFormat="1" applyFont="1" applyFill="1" applyBorder="1" applyAlignment="1">
      <alignment horizontal="right" vertical="center"/>
    </xf>
    <xf numFmtId="179" fontId="10" fillId="3" borderId="150" xfId="2" applyNumberFormat="1" applyFont="1" applyFill="1" applyBorder="1" applyAlignment="1">
      <alignment horizontal="right" vertical="center"/>
    </xf>
    <xf numFmtId="38" fontId="10" fillId="3" borderId="134" xfId="2" applyNumberFormat="1" applyFont="1" applyFill="1" applyBorder="1" applyAlignment="1">
      <alignment horizontal="right" vertical="center"/>
    </xf>
    <xf numFmtId="0" fontId="10" fillId="3" borderId="136" xfId="2" applyFont="1" applyFill="1" applyBorder="1" applyAlignment="1">
      <alignment horizontal="right" vertical="center"/>
    </xf>
    <xf numFmtId="0" fontId="10" fillId="3" borderId="3" xfId="2" applyFont="1" applyFill="1" applyBorder="1" applyAlignment="1">
      <alignment horizontal="right" vertical="center"/>
    </xf>
    <xf numFmtId="0" fontId="10" fillId="3" borderId="7" xfId="2" applyFont="1" applyFill="1" applyBorder="1" applyAlignment="1">
      <alignment horizontal="right" vertical="center"/>
    </xf>
    <xf numFmtId="0" fontId="10" fillId="3" borderId="28" xfId="2" applyFont="1" applyFill="1" applyBorder="1" applyAlignment="1">
      <alignment horizontal="right" vertical="center"/>
    </xf>
    <xf numFmtId="0" fontId="14" fillId="3" borderId="51" xfId="2" applyFont="1" applyFill="1" applyBorder="1" applyAlignment="1">
      <alignment horizontal="right" vertical="center"/>
    </xf>
    <xf numFmtId="179" fontId="10" fillId="3" borderId="29" xfId="2" applyNumberFormat="1" applyFont="1" applyFill="1" applyBorder="1" applyAlignment="1">
      <alignment horizontal="right" vertical="center"/>
    </xf>
    <xf numFmtId="179" fontId="10" fillId="3" borderId="30" xfId="2" applyNumberFormat="1" applyFont="1" applyFill="1" applyBorder="1" applyAlignment="1">
      <alignment horizontal="right" vertical="center"/>
    </xf>
    <xf numFmtId="179" fontId="10" fillId="3" borderId="146" xfId="2" applyNumberFormat="1" applyFont="1" applyFill="1" applyBorder="1" applyAlignment="1">
      <alignment horizontal="right" vertical="center"/>
    </xf>
    <xf numFmtId="179" fontId="18" fillId="3" borderId="29" xfId="2" applyNumberFormat="1" applyFont="1" applyFill="1" applyBorder="1" applyAlignment="1">
      <alignment horizontal="right" vertical="center"/>
    </xf>
    <xf numFmtId="179" fontId="18" fillId="3" borderId="30" xfId="2" applyNumberFormat="1" applyFont="1" applyFill="1" applyBorder="1" applyAlignment="1">
      <alignment horizontal="right" vertical="center"/>
    </xf>
    <xf numFmtId="179" fontId="18" fillId="3" borderId="146" xfId="2" applyNumberFormat="1" applyFont="1" applyFill="1" applyBorder="1" applyAlignment="1">
      <alignment horizontal="right" vertical="center"/>
    </xf>
    <xf numFmtId="38" fontId="18" fillId="3" borderId="29" xfId="4" applyFont="1" applyFill="1" applyBorder="1" applyAlignment="1">
      <alignment horizontal="right" vertical="center"/>
    </xf>
    <xf numFmtId="38" fontId="18" fillId="3" borderId="30" xfId="4" applyFont="1" applyFill="1" applyBorder="1" applyAlignment="1">
      <alignment horizontal="right" vertical="center"/>
    </xf>
    <xf numFmtId="38" fontId="18" fillId="3" borderId="60" xfId="4" applyFont="1" applyFill="1" applyBorder="1" applyAlignment="1">
      <alignment horizontal="right" vertical="center"/>
    </xf>
    <xf numFmtId="180" fontId="10" fillId="3" borderId="3" xfId="2" applyNumberFormat="1" applyFont="1" applyFill="1" applyBorder="1" applyAlignment="1">
      <alignment horizontal="right" vertical="center"/>
    </xf>
    <xf numFmtId="180" fontId="10" fillId="3" borderId="7" xfId="2" applyNumberFormat="1" applyFont="1" applyFill="1" applyBorder="1" applyAlignment="1">
      <alignment horizontal="right" vertical="center"/>
    </xf>
    <xf numFmtId="180" fontId="10" fillId="3" borderId="28" xfId="2" applyNumberFormat="1" applyFont="1" applyFill="1" applyBorder="1" applyAlignment="1">
      <alignment horizontal="right" vertical="center"/>
    </xf>
    <xf numFmtId="0" fontId="10" fillId="3" borderId="151" xfId="2" applyFont="1" applyFill="1" applyBorder="1" applyAlignment="1">
      <alignment horizontal="center" vertical="center"/>
    </xf>
    <xf numFmtId="0" fontId="10" fillId="3" borderId="152" xfId="2" applyFont="1" applyFill="1" applyBorder="1" applyAlignment="1">
      <alignment horizontal="center" vertical="center"/>
    </xf>
    <xf numFmtId="0" fontId="10" fillId="3" borderId="86" xfId="2" applyFont="1" applyFill="1" applyBorder="1" applyAlignment="1">
      <alignment horizontal="right" vertical="center"/>
    </xf>
    <xf numFmtId="0" fontId="10" fillId="3" borderId="85" xfId="2" applyFont="1" applyFill="1" applyBorder="1" applyAlignment="1">
      <alignment horizontal="right" vertical="center"/>
    </xf>
    <xf numFmtId="0" fontId="10" fillId="3" borderId="85" xfId="2" applyFont="1" applyFill="1" applyBorder="1" applyAlignment="1">
      <alignment horizontal="left" vertical="center"/>
    </xf>
    <xf numFmtId="0" fontId="10" fillId="3" borderId="85" xfId="0" applyFont="1" applyFill="1" applyBorder="1" applyAlignment="1">
      <alignment horizontal="left" vertical="center"/>
    </xf>
    <xf numFmtId="0" fontId="10" fillId="3" borderId="100" xfId="2" applyFont="1" applyFill="1" applyBorder="1" applyAlignment="1">
      <alignment horizontal="right" vertical="center"/>
    </xf>
    <xf numFmtId="0" fontId="10" fillId="3" borderId="85" xfId="2" applyFont="1" applyFill="1" applyBorder="1" applyAlignment="1">
      <alignment vertical="center"/>
    </xf>
    <xf numFmtId="0" fontId="10" fillId="3" borderId="90" xfId="2" applyFont="1" applyFill="1" applyBorder="1" applyAlignment="1">
      <alignment vertical="center"/>
    </xf>
    <xf numFmtId="0" fontId="10" fillId="3" borderId="153" xfId="2" applyFont="1" applyFill="1" applyBorder="1" applyAlignment="1">
      <alignment vertical="center"/>
    </xf>
    <xf numFmtId="0" fontId="10" fillId="3" borderId="154" xfId="2" applyFont="1" applyFill="1" applyBorder="1" applyAlignment="1">
      <alignment horizontal="center" vertical="center"/>
    </xf>
    <xf numFmtId="0" fontId="10" fillId="3" borderId="134" xfId="2" applyFont="1" applyFill="1" applyBorder="1" applyAlignment="1">
      <alignment horizontal="center" vertical="center"/>
    </xf>
    <xf numFmtId="0" fontId="10" fillId="3" borderId="135" xfId="2" applyFont="1" applyFill="1" applyBorder="1" applyAlignment="1">
      <alignment horizontal="center" vertical="center"/>
    </xf>
    <xf numFmtId="0" fontId="10" fillId="3" borderId="150" xfId="2" applyFont="1" applyFill="1" applyBorder="1" applyAlignment="1">
      <alignment horizontal="center" vertical="center"/>
    </xf>
    <xf numFmtId="0" fontId="10" fillId="3" borderId="19" xfId="2" applyFont="1" applyFill="1" applyBorder="1" applyAlignment="1">
      <alignment horizontal="center" vertical="center" wrapText="1"/>
    </xf>
    <xf numFmtId="0" fontId="10" fillId="3" borderId="156"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158" xfId="2" applyFont="1" applyFill="1" applyBorder="1" applyAlignment="1">
      <alignment horizontal="center" vertical="center" wrapText="1"/>
    </xf>
    <xf numFmtId="0" fontId="10" fillId="3" borderId="27" xfId="2" applyFont="1" applyFill="1" applyBorder="1" applyAlignment="1">
      <alignment horizontal="center" vertical="center"/>
    </xf>
    <xf numFmtId="0" fontId="10" fillId="3" borderId="2" xfId="2" applyFont="1" applyFill="1" applyBorder="1" applyAlignment="1">
      <alignment horizontal="center" vertical="center"/>
    </xf>
    <xf numFmtId="0" fontId="10" fillId="3" borderId="155" xfId="2" applyFont="1" applyFill="1" applyBorder="1" applyAlignment="1">
      <alignment horizontal="center" vertical="center"/>
    </xf>
    <xf numFmtId="0" fontId="13" fillId="3" borderId="0" xfId="2" applyFont="1" applyFill="1" applyBorder="1" applyAlignment="1">
      <alignment vertical="center"/>
    </xf>
    <xf numFmtId="0" fontId="10" fillId="3" borderId="130" xfId="2" applyFont="1" applyFill="1" applyBorder="1" applyAlignment="1">
      <alignment horizontal="center" vertical="distributed" textRotation="255" justifyLastLine="1"/>
    </xf>
    <xf numFmtId="0" fontId="10" fillId="3" borderId="20" xfId="2" applyFont="1" applyFill="1" applyBorder="1" applyAlignment="1">
      <alignment horizontal="center" vertical="distributed" textRotation="255" justifyLastLine="1"/>
    </xf>
    <xf numFmtId="0" fontId="10" fillId="3" borderId="157" xfId="2" applyFont="1" applyFill="1" applyBorder="1" applyAlignment="1">
      <alignment horizontal="center" vertical="distributed" textRotation="255" justifyLastLine="1"/>
    </xf>
    <xf numFmtId="0" fontId="10" fillId="3" borderId="155" xfId="2" applyFont="1" applyFill="1" applyBorder="1" applyAlignment="1">
      <alignment horizontal="center" vertical="distributed" textRotation="255" justifyLastLine="1"/>
    </xf>
    <xf numFmtId="181" fontId="10" fillId="3" borderId="7" xfId="2" applyNumberFormat="1" applyFont="1" applyFill="1" applyBorder="1" applyAlignment="1">
      <alignment horizontal="center" vertical="center"/>
    </xf>
    <xf numFmtId="181" fontId="10" fillId="3" borderId="28" xfId="2" applyNumberFormat="1" applyFont="1" applyFill="1" applyBorder="1" applyAlignment="1">
      <alignment horizontal="center" vertical="center"/>
    </xf>
    <xf numFmtId="181" fontId="10" fillId="3" borderId="100" xfId="2" applyNumberFormat="1" applyFont="1" applyFill="1" applyBorder="1" applyAlignment="1">
      <alignment horizontal="center" vertical="center"/>
    </xf>
    <xf numFmtId="0" fontId="10" fillId="3" borderId="157" xfId="2" applyFont="1" applyFill="1" applyBorder="1" applyAlignment="1">
      <alignment horizontal="center" vertical="center" textRotation="255"/>
    </xf>
    <xf numFmtId="0" fontId="10" fillId="3" borderId="155" xfId="2" applyFont="1" applyFill="1" applyBorder="1" applyAlignment="1">
      <alignment horizontal="center" vertical="center" textRotation="255"/>
    </xf>
    <xf numFmtId="0" fontId="10" fillId="0" borderId="48" xfId="2" applyFont="1" applyFill="1" applyBorder="1" applyAlignment="1">
      <alignment horizontal="left" vertical="top"/>
    </xf>
    <xf numFmtId="0" fontId="10" fillId="0" borderId="49" xfId="2" applyFont="1" applyFill="1" applyBorder="1" applyAlignment="1">
      <alignment horizontal="left" vertical="top"/>
    </xf>
    <xf numFmtId="0" fontId="10" fillId="0" borderId="51" xfId="2" applyFont="1" applyFill="1" applyBorder="1" applyAlignment="1">
      <alignment horizontal="left" vertical="top"/>
    </xf>
    <xf numFmtId="0" fontId="10" fillId="0" borderId="65" xfId="2" applyFont="1" applyFill="1" applyBorder="1" applyAlignment="1">
      <alignment horizontal="left" vertical="top"/>
    </xf>
    <xf numFmtId="0" fontId="10" fillId="0" borderId="0" xfId="2" applyFont="1" applyFill="1" applyBorder="1" applyAlignment="1">
      <alignment horizontal="left" vertical="top"/>
    </xf>
    <xf numFmtId="0" fontId="10" fillId="0" borderId="82" xfId="2" applyFont="1" applyFill="1" applyBorder="1" applyAlignment="1">
      <alignment horizontal="left" vertical="top"/>
    </xf>
    <xf numFmtId="0" fontId="10" fillId="0" borderId="29" xfId="2" applyFont="1" applyFill="1" applyBorder="1" applyAlignment="1">
      <alignment horizontal="left" vertical="top"/>
    </xf>
    <xf numFmtId="0" fontId="10" fillId="0" borderId="30" xfId="2" applyFont="1" applyFill="1" applyBorder="1" applyAlignment="1">
      <alignment horizontal="left" vertical="top"/>
    </xf>
    <xf numFmtId="0" fontId="10" fillId="0" borderId="60" xfId="2" applyFont="1" applyFill="1" applyBorder="1" applyAlignment="1">
      <alignment horizontal="left" vertical="top"/>
    </xf>
    <xf numFmtId="0" fontId="10" fillId="3" borderId="45" xfId="2" applyFont="1" applyFill="1" applyBorder="1" applyAlignment="1">
      <alignment horizontal="center" vertical="center"/>
    </xf>
    <xf numFmtId="0" fontId="15" fillId="3" borderId="2" xfId="2" applyFont="1" applyFill="1" applyBorder="1" applyAlignment="1">
      <alignment horizontal="center" vertical="center"/>
    </xf>
    <xf numFmtId="0" fontId="10" fillId="3" borderId="2" xfId="2" applyFont="1" applyFill="1" applyBorder="1" applyAlignment="1">
      <alignment vertical="center"/>
    </xf>
    <xf numFmtId="0" fontId="15" fillId="3" borderId="3" xfId="2" applyFont="1" applyFill="1" applyBorder="1" applyAlignment="1">
      <alignment horizontal="center" vertical="center" wrapText="1"/>
    </xf>
    <xf numFmtId="0" fontId="15" fillId="3" borderId="7" xfId="2" applyFont="1" applyFill="1" applyBorder="1" applyAlignment="1">
      <alignment horizontal="center" vertical="center"/>
    </xf>
    <xf numFmtId="0" fontId="15" fillId="3" borderId="28" xfId="2" applyFont="1" applyFill="1" applyBorder="1" applyAlignment="1">
      <alignment horizontal="center" vertical="center"/>
    </xf>
    <xf numFmtId="0" fontId="10" fillId="3" borderId="42" xfId="2" applyFont="1" applyFill="1" applyBorder="1" applyAlignment="1">
      <alignment horizontal="center" vertical="center" textRotation="255"/>
    </xf>
    <xf numFmtId="0" fontId="10" fillId="3" borderId="43" xfId="2" applyFont="1" applyFill="1" applyBorder="1" applyAlignment="1">
      <alignment horizontal="center" vertical="center" textRotation="255"/>
    </xf>
    <xf numFmtId="0" fontId="10" fillId="3" borderId="49" xfId="2" applyFont="1" applyFill="1" applyBorder="1" applyAlignment="1">
      <alignment vertical="center"/>
    </xf>
    <xf numFmtId="0" fontId="10" fillId="3" borderId="62" xfId="2" applyFont="1" applyFill="1" applyBorder="1" applyAlignment="1">
      <alignment vertical="center"/>
    </xf>
    <xf numFmtId="0" fontId="15" fillId="3" borderId="2" xfId="2" applyFont="1" applyFill="1" applyBorder="1" applyAlignment="1">
      <alignment horizontal="center" vertical="center" textRotation="255" wrapText="1"/>
    </xf>
    <xf numFmtId="0" fontId="15" fillId="3" borderId="2" xfId="2" applyFont="1" applyFill="1" applyBorder="1" applyAlignment="1">
      <alignment horizontal="center" vertical="center" textRotation="255"/>
    </xf>
    <xf numFmtId="0" fontId="15" fillId="3" borderId="155" xfId="2" applyFont="1" applyFill="1" applyBorder="1" applyAlignment="1">
      <alignment horizontal="center" vertical="center" textRotation="255"/>
    </xf>
    <xf numFmtId="0" fontId="15" fillId="3" borderId="4" xfId="2" applyFont="1" applyFill="1" applyBorder="1" applyAlignment="1">
      <alignment horizontal="center" vertical="center" textRotation="255"/>
    </xf>
    <xf numFmtId="0" fontId="15" fillId="3" borderId="159" xfId="2" applyFont="1" applyFill="1" applyBorder="1" applyAlignment="1">
      <alignment horizontal="center" vertical="center" textRotation="255"/>
    </xf>
    <xf numFmtId="0" fontId="10" fillId="3" borderId="2" xfId="2" applyFont="1" applyFill="1" applyBorder="1" applyAlignment="1">
      <alignment horizontal="right" vertical="center"/>
    </xf>
    <xf numFmtId="182" fontId="10" fillId="3" borderId="2" xfId="2" applyNumberFormat="1" applyFont="1" applyFill="1" applyBorder="1" applyAlignment="1">
      <alignment horizontal="right" vertical="center"/>
    </xf>
    <xf numFmtId="183" fontId="10" fillId="3" borderId="3" xfId="2" applyNumberFormat="1" applyFont="1" applyFill="1" applyBorder="1" applyAlignment="1">
      <alignment horizontal="center" vertical="center"/>
    </xf>
    <xf numFmtId="183" fontId="10" fillId="3" borderId="7" xfId="2" applyNumberFormat="1" applyFont="1" applyFill="1" applyBorder="1" applyAlignment="1">
      <alignment horizontal="center" vertical="center"/>
    </xf>
    <xf numFmtId="184" fontId="10" fillId="3" borderId="7" xfId="2" applyNumberFormat="1" applyFont="1" applyFill="1" applyBorder="1" applyAlignment="1">
      <alignment horizontal="center" vertical="center"/>
    </xf>
    <xf numFmtId="184" fontId="10" fillId="3" borderId="28" xfId="2" applyNumberFormat="1" applyFont="1" applyFill="1" applyBorder="1" applyAlignment="1">
      <alignment horizontal="center" vertical="center"/>
    </xf>
    <xf numFmtId="0" fontId="21" fillId="3" borderId="0" xfId="2" applyFont="1" applyFill="1" applyBorder="1" applyAlignment="1">
      <alignment horizontal="center" vertical="center"/>
    </xf>
    <xf numFmtId="0" fontId="21" fillId="3" borderId="45" xfId="2" applyFont="1" applyFill="1" applyBorder="1" applyAlignment="1">
      <alignment horizontal="center" vertical="center"/>
    </xf>
    <xf numFmtId="0" fontId="10" fillId="3" borderId="92" xfId="2" applyFont="1" applyFill="1" applyBorder="1" applyAlignment="1">
      <alignment horizontal="center" vertical="center"/>
    </xf>
    <xf numFmtId="0" fontId="2" fillId="3" borderId="33" xfId="2" applyFont="1" applyFill="1" applyBorder="1" applyAlignment="1">
      <alignment vertical="center"/>
    </xf>
    <xf numFmtId="0" fontId="2" fillId="3" borderId="144" xfId="2" applyFont="1" applyFill="1" applyBorder="1" applyAlignment="1">
      <alignment vertical="center"/>
    </xf>
    <xf numFmtId="183" fontId="10" fillId="3" borderId="32" xfId="2" applyNumberFormat="1" applyFont="1" applyFill="1" applyBorder="1" applyAlignment="1">
      <alignment horizontal="center" vertical="center"/>
    </xf>
    <xf numFmtId="183" fontId="10" fillId="3" borderId="33" xfId="2" applyNumberFormat="1" applyFont="1" applyFill="1" applyBorder="1" applyAlignment="1">
      <alignment horizontal="center" vertical="center"/>
    </xf>
    <xf numFmtId="184" fontId="10" fillId="3" borderId="33" xfId="2" applyNumberFormat="1" applyFont="1" applyFill="1" applyBorder="1" applyAlignment="1">
      <alignment horizontal="center" vertical="center"/>
    </xf>
    <xf numFmtId="184" fontId="10" fillId="3" borderId="144" xfId="2" applyNumberFormat="1" applyFont="1" applyFill="1" applyBorder="1" applyAlignment="1">
      <alignment horizontal="center" vertical="center"/>
    </xf>
    <xf numFmtId="0" fontId="10" fillId="3" borderId="158" xfId="2" applyFont="1" applyFill="1" applyBorder="1" applyAlignment="1">
      <alignment horizontal="right" vertical="center"/>
    </xf>
    <xf numFmtId="0" fontId="21" fillId="3" borderId="30" xfId="2" applyFont="1" applyFill="1" applyBorder="1" applyAlignment="1">
      <alignment horizontal="center" vertical="center"/>
    </xf>
    <xf numFmtId="0" fontId="21" fillId="3" borderId="146" xfId="2" applyFont="1" applyFill="1" applyBorder="1" applyAlignment="1">
      <alignment horizontal="center" vertical="center"/>
    </xf>
    <xf numFmtId="183" fontId="10" fillId="3" borderId="2" xfId="2" applyNumberFormat="1" applyFont="1" applyFill="1" applyBorder="1" applyAlignment="1">
      <alignment horizontal="right" vertical="center"/>
    </xf>
    <xf numFmtId="9" fontId="10" fillId="3" borderId="3" xfId="2" applyNumberFormat="1" applyFont="1" applyFill="1" applyBorder="1" applyAlignment="1">
      <alignment horizontal="center" vertical="center"/>
    </xf>
    <xf numFmtId="9" fontId="10" fillId="3" borderId="7" xfId="2" applyNumberFormat="1" applyFont="1" applyFill="1" applyBorder="1" applyAlignment="1">
      <alignment horizontal="center" vertical="center"/>
    </xf>
    <xf numFmtId="185" fontId="10" fillId="3" borderId="7" xfId="2" applyNumberFormat="1" applyFont="1" applyFill="1" applyBorder="1" applyAlignment="1">
      <alignment horizontal="center" vertical="center"/>
    </xf>
    <xf numFmtId="185" fontId="10" fillId="3" borderId="100" xfId="2" applyNumberFormat="1" applyFont="1" applyFill="1" applyBorder="1" applyAlignment="1">
      <alignment horizontal="center" vertical="center"/>
    </xf>
    <xf numFmtId="0" fontId="10" fillId="3" borderId="72" xfId="2" applyFont="1" applyFill="1" applyBorder="1" applyAlignment="1">
      <alignment horizontal="center" vertical="center"/>
    </xf>
    <xf numFmtId="182" fontId="10" fillId="3" borderId="160" xfId="2" applyNumberFormat="1" applyFont="1" applyFill="1" applyBorder="1" applyAlignment="1">
      <alignment horizontal="right" vertical="center"/>
    </xf>
    <xf numFmtId="183" fontId="10" fillId="3" borderId="48" xfId="2" applyNumberFormat="1" applyFont="1" applyFill="1" applyBorder="1" applyAlignment="1">
      <alignment horizontal="center" vertical="center"/>
    </xf>
    <xf numFmtId="183" fontId="10" fillId="3" borderId="49" xfId="2" applyNumberFormat="1" applyFont="1" applyFill="1" applyBorder="1" applyAlignment="1">
      <alignment horizontal="center" vertical="center"/>
    </xf>
    <xf numFmtId="184" fontId="10" fillId="3" borderId="49" xfId="2" applyNumberFormat="1" applyFont="1" applyFill="1" applyBorder="1" applyAlignment="1">
      <alignment horizontal="center" vertical="center"/>
    </xf>
    <xf numFmtId="184" fontId="10" fillId="3" borderId="62" xfId="2" applyNumberFormat="1" applyFont="1" applyFill="1" applyBorder="1" applyAlignment="1">
      <alignment horizontal="center" vertical="center"/>
    </xf>
    <xf numFmtId="183" fontId="10" fillId="3" borderId="133" xfId="2" applyNumberFormat="1" applyFont="1" applyFill="1" applyBorder="1" applyAlignment="1">
      <alignment horizontal="right" vertical="center"/>
    </xf>
    <xf numFmtId="9" fontId="10" fillId="3" borderId="134" xfId="2" applyNumberFormat="1" applyFont="1" applyFill="1" applyBorder="1" applyAlignment="1">
      <alignment horizontal="center" vertical="center"/>
    </xf>
    <xf numFmtId="9" fontId="10" fillId="3" borderId="135" xfId="2" applyNumberFormat="1" applyFont="1" applyFill="1" applyBorder="1" applyAlignment="1">
      <alignment horizontal="center" vertical="center"/>
    </xf>
    <xf numFmtId="185" fontId="10" fillId="3" borderId="135" xfId="2" applyNumberFormat="1" applyFont="1" applyFill="1" applyBorder="1" applyAlignment="1">
      <alignment horizontal="center" vertical="center"/>
    </xf>
    <xf numFmtId="185" fontId="10" fillId="3" borderId="136" xfId="2" applyNumberFormat="1" applyFont="1" applyFill="1" applyBorder="1" applyAlignment="1">
      <alignment horizontal="center" vertical="center"/>
    </xf>
    <xf numFmtId="183" fontId="10" fillId="3" borderId="4" xfId="2" applyNumberFormat="1" applyFont="1" applyFill="1" applyBorder="1" applyAlignment="1">
      <alignment horizontal="right" vertical="center"/>
    </xf>
    <xf numFmtId="9" fontId="10" fillId="3" borderId="32" xfId="2" applyNumberFormat="1" applyFont="1" applyFill="1" applyBorder="1" applyAlignment="1">
      <alignment horizontal="center" vertical="center"/>
    </xf>
    <xf numFmtId="9" fontId="10" fillId="3" borderId="33" xfId="2" applyNumberFormat="1" applyFont="1" applyFill="1" applyBorder="1" applyAlignment="1">
      <alignment horizontal="center" vertical="center"/>
    </xf>
    <xf numFmtId="185" fontId="10" fillId="3" borderId="33" xfId="2" applyNumberFormat="1" applyFont="1" applyFill="1" applyBorder="1" applyAlignment="1">
      <alignment horizontal="center" vertical="center"/>
    </xf>
    <xf numFmtId="185" fontId="10" fillId="3" borderId="89" xfId="2" applyNumberFormat="1" applyFont="1" applyFill="1" applyBorder="1" applyAlignment="1">
      <alignment horizontal="center" vertical="center"/>
    </xf>
    <xf numFmtId="0" fontId="21" fillId="3" borderId="28" xfId="2" applyFont="1" applyFill="1" applyBorder="1" applyAlignment="1">
      <alignment horizontal="center" vertical="center"/>
    </xf>
    <xf numFmtId="0" fontId="21" fillId="3" borderId="2" xfId="2" applyFont="1" applyFill="1" applyBorder="1" applyAlignment="1">
      <alignment horizontal="center" vertical="center"/>
    </xf>
    <xf numFmtId="0" fontId="2" fillId="3" borderId="2" xfId="2" applyFont="1" applyFill="1" applyBorder="1" applyAlignment="1">
      <alignment horizontal="center" vertical="center"/>
    </xf>
    <xf numFmtId="0" fontId="21" fillId="3" borderId="7" xfId="2" applyFont="1" applyFill="1" applyBorder="1" applyAlignment="1">
      <alignment horizontal="center" vertical="center"/>
    </xf>
    <xf numFmtId="0" fontId="2" fillId="3" borderId="3" xfId="2" applyFont="1" applyFill="1" applyBorder="1" applyAlignment="1">
      <alignment horizontal="center" vertical="center"/>
    </xf>
    <xf numFmtId="0" fontId="21" fillId="3" borderId="161" xfId="2" applyFont="1" applyFill="1" applyBorder="1" applyAlignment="1">
      <alignment horizontal="center" vertical="center"/>
    </xf>
    <xf numFmtId="0" fontId="21" fillId="3" borderId="135" xfId="2" applyFont="1" applyFill="1" applyBorder="1" applyAlignment="1">
      <alignment horizontal="center" vertical="center"/>
    </xf>
    <xf numFmtId="0" fontId="2" fillId="3" borderId="134" xfId="2" applyFont="1" applyFill="1" applyBorder="1" applyAlignment="1">
      <alignment horizontal="center" vertical="center"/>
    </xf>
    <xf numFmtId="0" fontId="2" fillId="3" borderId="135" xfId="2" applyFont="1" applyFill="1" applyBorder="1" applyAlignment="1">
      <alignment horizontal="center" vertical="center"/>
    </xf>
    <xf numFmtId="0" fontId="2" fillId="3" borderId="150" xfId="2" applyFont="1" applyFill="1" applyBorder="1" applyAlignment="1">
      <alignment horizontal="center" vertical="center"/>
    </xf>
    <xf numFmtId="0" fontId="2" fillId="3" borderId="133" xfId="2" applyFont="1" applyFill="1" applyBorder="1" applyAlignment="1">
      <alignment horizontal="center" vertical="center"/>
    </xf>
    <xf numFmtId="183" fontId="10" fillId="3" borderId="162" xfId="2" applyNumberFormat="1" applyFont="1" applyFill="1" applyBorder="1" applyAlignment="1">
      <alignment horizontal="center" vertical="center" textRotation="255" readingOrder="1"/>
    </xf>
    <xf numFmtId="183" fontId="10" fillId="3" borderId="163" xfId="2" applyNumberFormat="1" applyFont="1" applyFill="1" applyBorder="1" applyAlignment="1">
      <alignment horizontal="center" vertical="center" textRotation="255" readingOrder="1"/>
    </xf>
    <xf numFmtId="183" fontId="10" fillId="3" borderId="164" xfId="2" applyNumberFormat="1" applyFont="1" applyFill="1" applyBorder="1" applyAlignment="1">
      <alignment horizontal="center" vertical="center" textRotation="255" readingOrder="1"/>
    </xf>
    <xf numFmtId="183" fontId="10" fillId="3" borderId="4" xfId="2" applyNumberFormat="1" applyFont="1" applyFill="1" applyBorder="1" applyAlignment="1">
      <alignment horizontal="left" vertical="center" wrapText="1" readingOrder="1"/>
    </xf>
    <xf numFmtId="183" fontId="10" fillId="3" borderId="12" xfId="2" applyNumberFormat="1" applyFont="1" applyFill="1" applyBorder="1" applyAlignment="1">
      <alignment horizontal="left" vertical="center" wrapText="1" readingOrder="1"/>
    </xf>
    <xf numFmtId="186" fontId="10" fillId="3" borderId="4" xfId="2" applyNumberFormat="1" applyFont="1" applyFill="1" applyBorder="1" applyAlignment="1">
      <alignment horizontal="center" vertical="center" readingOrder="1"/>
    </xf>
    <xf numFmtId="186" fontId="10" fillId="3" borderId="48" xfId="2" applyNumberFormat="1" applyFont="1" applyFill="1" applyBorder="1" applyAlignment="1">
      <alignment horizontal="center" vertical="center" readingOrder="1"/>
    </xf>
    <xf numFmtId="186" fontId="10" fillId="3" borderId="12" xfId="2" applyNumberFormat="1" applyFont="1" applyFill="1" applyBorder="1" applyAlignment="1">
      <alignment horizontal="center" vertical="center" readingOrder="1"/>
    </xf>
    <xf numFmtId="186" fontId="10" fillId="3" borderId="29" xfId="2" applyNumberFormat="1" applyFont="1" applyFill="1" applyBorder="1" applyAlignment="1">
      <alignment horizontal="center" vertical="center" readingOrder="1"/>
    </xf>
    <xf numFmtId="183" fontId="10" fillId="3" borderId="51" xfId="2" applyNumberFormat="1" applyFont="1" applyFill="1" applyBorder="1" applyAlignment="1">
      <alignment horizontal="center" vertical="center" readingOrder="1"/>
    </xf>
    <xf numFmtId="183" fontId="10" fillId="3" borderId="60" xfId="2" applyNumberFormat="1" applyFont="1" applyFill="1" applyBorder="1" applyAlignment="1">
      <alignment horizontal="center" vertical="center" readingOrder="1"/>
    </xf>
    <xf numFmtId="0" fontId="15" fillId="3" borderId="124" xfId="2" applyFont="1" applyFill="1" applyBorder="1" applyAlignment="1">
      <alignment horizontal="center" vertical="center"/>
    </xf>
    <xf numFmtId="0" fontId="15" fillId="3" borderId="122" xfId="2" applyFont="1" applyFill="1" applyBorder="1" applyAlignment="1">
      <alignment horizontal="center" vertical="center"/>
    </xf>
    <xf numFmtId="0" fontId="15" fillId="3" borderId="125" xfId="2" applyFont="1" applyFill="1" applyBorder="1" applyAlignment="1">
      <alignment horizontal="center" vertical="center"/>
    </xf>
    <xf numFmtId="187" fontId="10" fillId="3" borderId="2" xfId="2" applyNumberFormat="1" applyFont="1" applyFill="1" applyBorder="1" applyAlignment="1">
      <alignment horizontal="right" vertical="center"/>
    </xf>
    <xf numFmtId="0" fontId="15" fillId="3" borderId="158" xfId="2" applyFont="1" applyFill="1" applyBorder="1" applyAlignment="1">
      <alignment horizontal="center" vertical="center"/>
    </xf>
    <xf numFmtId="0" fontId="10" fillId="3" borderId="170" xfId="2" applyFont="1" applyFill="1" applyBorder="1" applyAlignment="1">
      <alignment horizontal="center" vertical="center"/>
    </xf>
    <xf numFmtId="0" fontId="10" fillId="3" borderId="2" xfId="2" applyFont="1" applyFill="1" applyBorder="1" applyAlignment="1">
      <alignment vertical="center" wrapText="1"/>
    </xf>
    <xf numFmtId="0" fontId="10" fillId="3" borderId="52" xfId="2" applyFont="1" applyFill="1" applyBorder="1" applyAlignment="1">
      <alignment vertical="top"/>
    </xf>
    <xf numFmtId="0" fontId="10" fillId="3" borderId="49" xfId="2" applyFont="1" applyFill="1" applyBorder="1" applyAlignment="1">
      <alignment vertical="top"/>
    </xf>
    <xf numFmtId="0" fontId="10" fillId="3" borderId="51" xfId="2" applyFont="1" applyFill="1" applyBorder="1" applyAlignment="1">
      <alignment vertical="top"/>
    </xf>
    <xf numFmtId="0" fontId="10" fillId="3" borderId="42" xfId="2" applyFont="1" applyFill="1" applyBorder="1" applyAlignment="1">
      <alignment vertical="top"/>
    </xf>
    <xf numFmtId="0" fontId="10" fillId="3" borderId="0" xfId="2" applyFont="1" applyFill="1" applyBorder="1" applyAlignment="1">
      <alignment vertical="top"/>
    </xf>
    <xf numFmtId="0" fontId="10" fillId="3" borderId="82" xfId="2" applyFont="1" applyFill="1" applyBorder="1" applyAlignment="1">
      <alignment vertical="top"/>
    </xf>
    <xf numFmtId="0" fontId="10" fillId="3" borderId="23" xfId="2" applyFont="1" applyFill="1" applyBorder="1" applyAlignment="1">
      <alignment horizontal="right" shrinkToFit="1"/>
    </xf>
    <xf numFmtId="0" fontId="10" fillId="3" borderId="24" xfId="2" applyFont="1" applyFill="1" applyBorder="1" applyAlignment="1">
      <alignment horizontal="right" shrinkToFit="1"/>
    </xf>
    <xf numFmtId="0" fontId="10" fillId="3" borderId="83" xfId="2" applyFont="1" applyFill="1" applyBorder="1" applyAlignment="1">
      <alignment horizontal="right" shrinkToFit="1"/>
    </xf>
    <xf numFmtId="0" fontId="10" fillId="3" borderId="130" xfId="2" applyFont="1" applyFill="1" applyBorder="1" applyAlignment="1">
      <alignment vertical="top" wrapText="1"/>
    </xf>
    <xf numFmtId="0" fontId="10" fillId="3" borderId="19" xfId="2" applyFont="1" applyFill="1" applyBorder="1" applyAlignment="1">
      <alignment vertical="top"/>
    </xf>
    <xf numFmtId="0" fontId="10" fillId="3" borderId="156" xfId="2" applyFont="1" applyFill="1" applyBorder="1" applyAlignment="1">
      <alignment vertical="top"/>
    </xf>
    <xf numFmtId="0" fontId="10" fillId="3" borderId="157" xfId="2" applyFont="1" applyFill="1" applyBorder="1" applyAlignment="1">
      <alignment vertical="top"/>
    </xf>
    <xf numFmtId="0" fontId="10" fillId="3" borderId="2" xfId="2" applyFont="1" applyFill="1" applyBorder="1" applyAlignment="1">
      <alignment vertical="top"/>
    </xf>
    <xf numFmtId="0" fontId="10" fillId="3" borderId="158" xfId="2" applyFont="1" applyFill="1" applyBorder="1" applyAlignment="1">
      <alignment vertical="top"/>
    </xf>
    <xf numFmtId="0" fontId="10" fillId="3" borderId="78" xfId="2" applyFont="1" applyFill="1" applyBorder="1" applyAlignment="1">
      <alignment horizontal="center" vertical="center" textRotation="255"/>
    </xf>
    <xf numFmtId="0" fontId="10" fillId="3" borderId="144" xfId="2" applyFont="1" applyFill="1" applyBorder="1" applyAlignment="1">
      <alignment horizontal="center" vertical="center" textRotation="255"/>
    </xf>
    <xf numFmtId="0" fontId="10" fillId="3" borderId="45" xfId="2" applyFont="1" applyFill="1" applyBorder="1" applyAlignment="1">
      <alignment horizontal="center" vertical="center" textRotation="255"/>
    </xf>
    <xf numFmtId="0" fontId="10" fillId="3" borderId="54" xfId="2" applyFont="1" applyFill="1" applyBorder="1" applyAlignment="1">
      <alignment horizontal="center" vertical="center" textRotation="255"/>
    </xf>
    <xf numFmtId="0" fontId="10" fillId="3" borderId="146" xfId="2" applyFont="1" applyFill="1" applyBorder="1" applyAlignment="1">
      <alignment horizontal="center" vertical="center" textRotation="255"/>
    </xf>
    <xf numFmtId="0" fontId="10" fillId="3" borderId="165" xfId="2" applyFont="1" applyFill="1" applyBorder="1" applyAlignment="1">
      <alignment horizontal="center" vertical="center"/>
    </xf>
    <xf numFmtId="0" fontId="10" fillId="3" borderId="166" xfId="2" applyFont="1" applyFill="1" applyBorder="1" applyAlignment="1">
      <alignment horizontal="center" vertical="center" wrapText="1"/>
    </xf>
    <xf numFmtId="0" fontId="10" fillId="3" borderId="167" xfId="2" applyFont="1" applyFill="1" applyBorder="1" applyAlignment="1">
      <alignment horizontal="center" vertical="center" wrapText="1"/>
    </xf>
    <xf numFmtId="0" fontId="10" fillId="3" borderId="168" xfId="2" applyFont="1" applyFill="1" applyBorder="1" applyAlignment="1">
      <alignment horizontal="center" vertical="center" wrapText="1"/>
    </xf>
    <xf numFmtId="0" fontId="10" fillId="3" borderId="166" xfId="2" applyFont="1" applyFill="1" applyBorder="1" applyAlignment="1">
      <alignment horizontal="center" vertical="center"/>
    </xf>
    <xf numFmtId="0" fontId="10" fillId="3" borderId="167" xfId="2" applyFont="1" applyFill="1" applyBorder="1" applyAlignment="1">
      <alignment horizontal="center" vertical="center"/>
    </xf>
    <xf numFmtId="0" fontId="10" fillId="3" borderId="169" xfId="2" applyFont="1" applyFill="1" applyBorder="1" applyAlignment="1">
      <alignment horizontal="center" vertical="center"/>
    </xf>
    <xf numFmtId="0" fontId="10" fillId="3" borderId="12" xfId="2" applyFont="1" applyFill="1" applyBorder="1" applyAlignment="1">
      <alignment horizontal="center" vertical="center"/>
    </xf>
    <xf numFmtId="187" fontId="10" fillId="3" borderId="12" xfId="2" applyNumberFormat="1" applyFont="1" applyFill="1" applyBorder="1" applyAlignment="1">
      <alignment horizontal="right" vertical="center"/>
    </xf>
    <xf numFmtId="0" fontId="10" fillId="3" borderId="124" xfId="2" applyFont="1" applyFill="1" applyBorder="1" applyAlignment="1">
      <alignment horizontal="center" vertical="center"/>
    </xf>
    <xf numFmtId="0" fontId="10" fillId="3" borderId="12" xfId="2" applyFont="1" applyFill="1" applyBorder="1" applyAlignment="1">
      <alignment vertical="center"/>
    </xf>
    <xf numFmtId="0" fontId="10" fillId="3" borderId="132" xfId="2" applyFont="1" applyFill="1" applyBorder="1" applyAlignment="1">
      <alignment vertical="top"/>
    </xf>
    <xf numFmtId="0" fontId="10" fillId="3" borderId="133" xfId="2" applyFont="1" applyFill="1" applyBorder="1" applyAlignment="1">
      <alignment vertical="top"/>
    </xf>
    <xf numFmtId="0" fontId="10" fillId="3" borderId="174" xfId="2" applyFont="1" applyFill="1" applyBorder="1" applyAlignment="1">
      <alignment vertical="top"/>
    </xf>
    <xf numFmtId="0" fontId="15" fillId="3" borderId="2" xfId="2" applyFont="1" applyFill="1" applyBorder="1" applyAlignment="1">
      <alignment vertical="center"/>
    </xf>
    <xf numFmtId="0" fontId="15" fillId="3" borderId="158" xfId="2" applyFont="1" applyFill="1" applyBorder="1" applyAlignment="1">
      <alignment vertical="center"/>
    </xf>
    <xf numFmtId="0" fontId="10" fillId="3" borderId="171" xfId="2" applyFont="1" applyFill="1" applyBorder="1" applyAlignment="1">
      <alignment horizontal="center" vertical="center"/>
    </xf>
    <xf numFmtId="0" fontId="10" fillId="3" borderId="172" xfId="2" applyFont="1" applyFill="1" applyBorder="1" applyAlignment="1">
      <alignment horizontal="center" vertical="center"/>
    </xf>
    <xf numFmtId="0" fontId="10" fillId="3" borderId="173" xfId="2" applyFont="1" applyFill="1" applyBorder="1" applyAlignment="1">
      <alignment horizontal="center" vertical="center"/>
    </xf>
    <xf numFmtId="0" fontId="10" fillId="3" borderId="170" xfId="2" applyFont="1" applyFill="1" applyBorder="1" applyAlignment="1">
      <alignment vertical="center"/>
    </xf>
    <xf numFmtId="0" fontId="11" fillId="0" borderId="0" xfId="2" applyFont="1" applyFill="1" applyBorder="1" applyAlignment="1">
      <alignment horizontal="center" vertical="top" wrapText="1"/>
    </xf>
    <xf numFmtId="0" fontId="2" fillId="0" borderId="0" xfId="2" applyFont="1" applyFill="1" applyBorder="1" applyAlignment="1">
      <alignment horizontal="center" vertical="top"/>
    </xf>
    <xf numFmtId="0" fontId="13" fillId="0" borderId="0" xfId="2" applyFont="1" applyFill="1" applyBorder="1" applyAlignment="1">
      <alignment horizontal="center" vertical="top"/>
    </xf>
    <xf numFmtId="0" fontId="13" fillId="0" borderId="0" xfId="2" applyFont="1" applyFill="1" applyBorder="1" applyAlignment="1">
      <alignment horizontal="left" vertical="top"/>
    </xf>
    <xf numFmtId="0" fontId="13" fillId="0" borderId="0" xfId="2" applyFont="1" applyFill="1" applyBorder="1" applyAlignment="1">
      <alignment horizontal="left" vertical="top" wrapText="1"/>
    </xf>
    <xf numFmtId="0" fontId="14" fillId="0" borderId="25" xfId="2" applyFont="1" applyFill="1" applyBorder="1" applyAlignment="1">
      <alignment horizontal="center" vertical="center" wrapText="1"/>
    </xf>
    <xf numFmtId="0" fontId="10" fillId="0" borderId="7"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27"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28" xfId="2" applyFont="1" applyFill="1" applyBorder="1" applyAlignment="1">
      <alignment horizontal="center" vertical="center" wrapText="1"/>
    </xf>
    <xf numFmtId="0" fontId="14" fillId="0" borderId="29"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0" fillId="0" borderId="21"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18" xfId="2" applyFont="1" applyFill="1" applyBorder="1" applyAlignment="1">
      <alignment horizontal="center" vertical="center" wrapText="1"/>
    </xf>
    <xf numFmtId="0" fontId="10" fillId="0" borderId="32" xfId="2" applyFont="1" applyFill="1" applyBorder="1" applyAlignment="1">
      <alignment horizontal="center" vertical="center" wrapText="1"/>
    </xf>
    <xf numFmtId="0" fontId="10" fillId="0" borderId="33" xfId="2" applyFont="1" applyFill="1" applyBorder="1" applyAlignment="1">
      <alignment horizontal="center" vertical="center" wrapText="1"/>
    </xf>
    <xf numFmtId="0" fontId="10" fillId="0" borderId="34" xfId="2" applyFont="1" applyFill="1" applyBorder="1" applyAlignment="1">
      <alignment horizontal="center" vertical="center" wrapText="1"/>
    </xf>
    <xf numFmtId="0" fontId="10" fillId="0" borderId="29"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10" fillId="0" borderId="31" xfId="2" applyFont="1" applyFill="1" applyBorder="1" applyAlignment="1">
      <alignment horizontal="center" vertical="center" wrapText="1"/>
    </xf>
    <xf numFmtId="0" fontId="14" fillId="0" borderId="35" xfId="2" applyFont="1" applyFill="1" applyBorder="1" applyAlignment="1">
      <alignment horizontal="center" vertical="center" wrapText="1"/>
    </xf>
    <xf numFmtId="0" fontId="14" fillId="0" borderId="36" xfId="2" applyFont="1" applyFill="1" applyBorder="1" applyAlignment="1">
      <alignment horizontal="center" vertical="center" wrapText="1"/>
    </xf>
    <xf numFmtId="0" fontId="10" fillId="0" borderId="37" xfId="2" applyFont="1" applyFill="1" applyBorder="1" applyAlignment="1">
      <alignment horizontal="center" vertical="center" wrapText="1"/>
    </xf>
    <xf numFmtId="0" fontId="10" fillId="0" borderId="36" xfId="2" applyFont="1" applyFill="1" applyBorder="1" applyAlignment="1">
      <alignment horizontal="center" vertical="center" wrapText="1"/>
    </xf>
    <xf numFmtId="0" fontId="10" fillId="0" borderId="38" xfId="2" applyFont="1" applyFill="1" applyBorder="1" applyAlignment="1">
      <alignment horizontal="center" vertical="center" wrapText="1"/>
    </xf>
    <xf numFmtId="0" fontId="10" fillId="0" borderId="5" xfId="2" applyFont="1" applyFill="1" applyBorder="1" applyAlignment="1">
      <alignment horizontal="center" vertical="center"/>
    </xf>
    <xf numFmtId="0" fontId="10" fillId="0" borderId="17" xfId="2" applyFont="1" applyFill="1" applyBorder="1" applyAlignment="1">
      <alignment horizontal="center" vertical="center"/>
    </xf>
    <xf numFmtId="0" fontId="10" fillId="0" borderId="18" xfId="2" applyFont="1" applyFill="1" applyBorder="1" applyAlignment="1">
      <alignment horizontal="center" vertical="center"/>
    </xf>
    <xf numFmtId="0" fontId="10" fillId="0" borderId="19"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22" xfId="2" applyFont="1" applyFill="1" applyBorder="1" applyAlignment="1">
      <alignment horizontal="center" vertical="center"/>
    </xf>
    <xf numFmtId="0" fontId="13" fillId="0" borderId="23" xfId="2" applyFont="1" applyFill="1" applyBorder="1" applyAlignment="1">
      <alignment horizontal="center" vertical="top"/>
    </xf>
    <xf numFmtId="0" fontId="13" fillId="0" borderId="24" xfId="2" applyFont="1" applyFill="1" applyBorder="1" applyAlignment="1">
      <alignment horizontal="center" vertical="top"/>
    </xf>
    <xf numFmtId="0" fontId="13" fillId="0" borderId="24" xfId="2" applyFont="1" applyFill="1" applyBorder="1" applyAlignment="1">
      <alignment horizontal="left" vertical="top"/>
    </xf>
    <xf numFmtId="0" fontId="2" fillId="0" borderId="24" xfId="2" applyFont="1" applyFill="1" applyBorder="1" applyAlignment="1">
      <alignment horizontal="center"/>
    </xf>
    <xf numFmtId="0" fontId="10" fillId="0" borderId="131" xfId="2" applyFont="1" applyFill="1" applyBorder="1" applyAlignment="1">
      <alignment horizontal="center" vertical="center"/>
    </xf>
    <xf numFmtId="0" fontId="10" fillId="0" borderId="91" xfId="2" applyFont="1" applyFill="1" applyBorder="1" applyAlignment="1">
      <alignment horizontal="center" vertical="center"/>
    </xf>
    <xf numFmtId="0" fontId="10" fillId="0" borderId="39" xfId="2" applyFont="1" applyFill="1" applyBorder="1" applyAlignment="1">
      <alignment horizontal="center" vertical="center" wrapText="1"/>
    </xf>
    <xf numFmtId="0" fontId="10" fillId="0" borderId="40" xfId="2" applyFont="1" applyFill="1" applyBorder="1" applyAlignment="1">
      <alignment horizontal="center" vertical="center" wrapText="1"/>
    </xf>
    <xf numFmtId="0" fontId="10" fillId="0" borderId="41" xfId="2" applyFont="1" applyFill="1" applyBorder="1" applyAlignment="1">
      <alignment horizontal="center" vertical="center" wrapText="1"/>
    </xf>
    <xf numFmtId="0" fontId="10" fillId="0" borderId="25" xfId="2" applyFont="1" applyFill="1" applyBorder="1" applyAlignment="1">
      <alignment horizontal="center" vertical="center" wrapText="1"/>
    </xf>
    <xf numFmtId="0" fontId="15" fillId="0" borderId="25" xfId="2" applyFont="1" applyFill="1" applyBorder="1" applyAlignment="1">
      <alignment horizontal="center" vertical="center" wrapText="1"/>
    </xf>
    <xf numFmtId="0" fontId="15" fillId="0" borderId="7" xfId="2" applyFont="1" applyFill="1" applyBorder="1"/>
    <xf numFmtId="0" fontId="15" fillId="0" borderId="26" xfId="2" applyFont="1" applyFill="1" applyBorder="1"/>
    <xf numFmtId="0" fontId="15" fillId="0" borderId="27"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0" fillId="0" borderId="26" xfId="2" applyFont="1" applyFill="1" applyBorder="1" applyAlignment="1">
      <alignment horizontal="center" vertical="center" wrapText="1"/>
    </xf>
    <xf numFmtId="0" fontId="10" fillId="0" borderId="40" xfId="2" applyFont="1" applyFill="1" applyBorder="1" applyAlignment="1">
      <alignment horizontal="center" vertical="center"/>
    </xf>
    <xf numFmtId="0" fontId="13" fillId="0" borderId="24" xfId="2" applyFont="1" applyFill="1" applyBorder="1" applyAlignment="1">
      <alignment horizontal="left" vertical="top" wrapText="1"/>
    </xf>
    <xf numFmtId="0" fontId="10" fillId="0" borderId="49" xfId="2" applyFont="1" applyFill="1" applyBorder="1" applyAlignment="1">
      <alignment horizontal="center" vertical="center"/>
    </xf>
    <xf numFmtId="0" fontId="10" fillId="0" borderId="51" xfId="2" applyFont="1" applyFill="1" applyBorder="1" applyAlignment="1">
      <alignment horizontal="center" vertical="center"/>
    </xf>
    <xf numFmtId="0" fontId="10" fillId="0" borderId="42"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43" xfId="2" applyFont="1" applyFill="1" applyBorder="1" applyAlignment="1">
      <alignment horizontal="center" vertical="center"/>
    </xf>
    <xf numFmtId="0" fontId="10" fillId="0" borderId="44" xfId="2" applyFont="1" applyFill="1" applyBorder="1" applyAlignment="1">
      <alignment horizontal="center" vertical="center" wrapText="1" shrinkToFit="1"/>
    </xf>
    <xf numFmtId="0" fontId="10" fillId="0" borderId="0" xfId="2" applyFont="1" applyFill="1" applyBorder="1" applyAlignment="1">
      <alignment horizontal="center" vertical="center" wrapText="1" shrinkToFit="1"/>
    </xf>
    <xf numFmtId="0" fontId="10" fillId="0" borderId="45" xfId="2" applyFont="1" applyFill="1" applyBorder="1" applyAlignment="1">
      <alignment horizontal="center" vertical="center" wrapText="1" shrinkToFit="1"/>
    </xf>
    <xf numFmtId="0" fontId="10" fillId="0" borderId="3" xfId="2" applyFont="1" applyFill="1" applyBorder="1" applyAlignment="1">
      <alignment horizontal="center" vertical="center" wrapText="1" shrinkToFit="1"/>
    </xf>
    <xf numFmtId="0" fontId="10" fillId="0" borderId="7" xfId="2" applyFont="1" applyFill="1" applyBorder="1" applyAlignment="1">
      <alignment horizontal="center" vertical="center" wrapText="1" shrinkToFit="1"/>
    </xf>
    <xf numFmtId="0" fontId="10" fillId="0" borderId="46" xfId="2" applyFont="1" applyFill="1" applyBorder="1" applyAlignment="1">
      <alignment horizontal="center" vertical="center" wrapText="1" shrinkToFit="1"/>
    </xf>
    <xf numFmtId="12" fontId="10" fillId="0" borderId="47" xfId="2" applyNumberFormat="1" applyFont="1" applyFill="1" applyBorder="1" applyAlignment="1">
      <alignment horizontal="center" vertical="center"/>
    </xf>
    <xf numFmtId="12" fontId="10" fillId="0" borderId="7" xfId="2" applyNumberFormat="1" applyFont="1" applyFill="1" applyBorder="1" applyAlignment="1">
      <alignment horizontal="center" vertical="center"/>
    </xf>
    <xf numFmtId="12" fontId="10" fillId="0" borderId="28" xfId="2" applyNumberFormat="1" applyFont="1" applyFill="1" applyBorder="1" applyAlignment="1">
      <alignment horizontal="center" vertical="center"/>
    </xf>
    <xf numFmtId="0" fontId="10" fillId="0" borderId="48" xfId="2" applyFont="1" applyFill="1" applyBorder="1" applyAlignment="1">
      <alignment horizontal="center" vertical="center" wrapText="1"/>
    </xf>
    <xf numFmtId="0" fontId="10" fillId="0" borderId="49" xfId="2" applyFont="1" applyFill="1" applyBorder="1" applyAlignment="1">
      <alignment horizontal="center" vertical="center" wrapText="1"/>
    </xf>
    <xf numFmtId="0" fontId="10" fillId="0" borderId="50" xfId="2" applyFont="1" applyFill="1" applyBorder="1" applyAlignment="1">
      <alignment horizontal="center" vertical="center" wrapText="1"/>
    </xf>
    <xf numFmtId="176" fontId="15" fillId="0" borderId="49" xfId="2" applyNumberFormat="1" applyFont="1" applyFill="1" applyBorder="1" applyAlignment="1">
      <alignment horizontal="center" vertical="center"/>
    </xf>
    <xf numFmtId="0" fontId="10" fillId="0" borderId="52" xfId="2" applyFont="1" applyFill="1" applyBorder="1" applyAlignment="1">
      <alignment horizontal="center" vertical="center"/>
    </xf>
    <xf numFmtId="0" fontId="10" fillId="0" borderId="54" xfId="2" applyFont="1" applyFill="1" applyBorder="1" applyAlignment="1">
      <alignment horizontal="center" vertical="center"/>
    </xf>
    <xf numFmtId="0" fontId="10" fillId="0" borderId="30"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26" xfId="2" applyFont="1" applyFill="1" applyBorder="1" applyAlignment="1">
      <alignment horizontal="center" vertical="center"/>
    </xf>
    <xf numFmtId="0" fontId="10" fillId="0" borderId="60" xfId="2" applyFont="1" applyFill="1" applyBorder="1" applyAlignment="1">
      <alignment horizontal="center" vertical="center"/>
    </xf>
    <xf numFmtId="188" fontId="2" fillId="0" borderId="55" xfId="2" applyNumberFormat="1" applyFont="1" applyFill="1" applyBorder="1" applyAlignment="1">
      <alignment horizontal="center" vertical="center"/>
    </xf>
    <xf numFmtId="188" fontId="2" fillId="0" borderId="56" xfId="2" applyNumberFormat="1" applyFont="1" applyFill="1" applyBorder="1" applyAlignment="1">
      <alignment horizontal="center" vertical="center"/>
    </xf>
    <xf numFmtId="188" fontId="2" fillId="0" borderId="57" xfId="2" applyNumberFormat="1" applyFont="1" applyFill="1" applyBorder="1" applyAlignment="1">
      <alignment horizontal="center" vertical="center"/>
    </xf>
    <xf numFmtId="10" fontId="2" fillId="0" borderId="55" xfId="2" applyNumberFormat="1" applyFont="1" applyFill="1" applyBorder="1" applyAlignment="1">
      <alignment horizontal="center" vertical="center"/>
    </xf>
    <xf numFmtId="10" fontId="2" fillId="0" borderId="56" xfId="2" applyNumberFormat="1" applyFont="1" applyFill="1" applyBorder="1" applyAlignment="1">
      <alignment horizontal="center" vertical="center"/>
    </xf>
    <xf numFmtId="10" fontId="2" fillId="0" borderId="57" xfId="2" applyNumberFormat="1" applyFont="1" applyFill="1" applyBorder="1" applyAlignment="1">
      <alignment horizontal="center" vertical="center"/>
    </xf>
    <xf numFmtId="10" fontId="2" fillId="0" borderId="58" xfId="2" applyNumberFormat="1" applyFont="1" applyFill="1" applyBorder="1" applyAlignment="1">
      <alignment horizontal="center" vertical="center"/>
    </xf>
    <xf numFmtId="0" fontId="10" fillId="0" borderId="59" xfId="2" applyFont="1" applyFill="1" applyBorder="1" applyAlignment="1">
      <alignment horizontal="center" vertical="center"/>
    </xf>
    <xf numFmtId="0" fontId="2" fillId="0" borderId="28" xfId="2" applyFont="1" applyFill="1" applyBorder="1" applyAlignment="1">
      <alignment horizontal="center" vertical="center"/>
    </xf>
    <xf numFmtId="0" fontId="10" fillId="0" borderId="48" xfId="2" applyFont="1" applyFill="1" applyBorder="1" applyAlignment="1">
      <alignment horizontal="center" vertical="center" shrinkToFit="1"/>
    </xf>
    <xf numFmtId="0" fontId="10" fillId="0" borderId="49" xfId="2" applyFont="1" applyFill="1" applyBorder="1" applyAlignment="1">
      <alignment horizontal="center" vertical="center" shrinkToFit="1"/>
    </xf>
    <xf numFmtId="0" fontId="10" fillId="0" borderId="53" xfId="2" applyFont="1" applyFill="1" applyBorder="1" applyAlignment="1">
      <alignment horizontal="center" vertical="center" shrinkToFit="1"/>
    </xf>
    <xf numFmtId="0" fontId="10" fillId="0" borderId="29" xfId="2" applyFont="1" applyFill="1" applyBorder="1" applyAlignment="1">
      <alignment horizontal="center" vertical="center" shrinkToFit="1"/>
    </xf>
    <xf numFmtId="0" fontId="10" fillId="0" borderId="30" xfId="2" applyFont="1" applyFill="1" applyBorder="1" applyAlignment="1">
      <alignment horizontal="center" vertical="center" shrinkToFit="1"/>
    </xf>
    <xf numFmtId="0" fontId="10" fillId="0" borderId="31" xfId="2" applyFont="1" applyFill="1" applyBorder="1" applyAlignment="1">
      <alignment horizontal="center" vertical="center" shrinkToFit="1"/>
    </xf>
    <xf numFmtId="0" fontId="10" fillId="0" borderId="52" xfId="2" applyFont="1" applyFill="1" applyBorder="1" applyAlignment="1">
      <alignment horizontal="center" vertical="center" textRotation="255" wrapText="1"/>
    </xf>
    <xf numFmtId="0" fontId="10" fillId="0" borderId="53" xfId="2" applyFont="1" applyFill="1" applyBorder="1" applyAlignment="1">
      <alignment horizontal="center" vertical="center" textRotation="255" wrapText="1"/>
    </xf>
    <xf numFmtId="0" fontId="10" fillId="0" borderId="42" xfId="2" applyFont="1" applyFill="1" applyBorder="1" applyAlignment="1">
      <alignment horizontal="center" vertical="center" textRotation="255" wrapText="1"/>
    </xf>
    <xf numFmtId="0" fontId="10" fillId="0" borderId="43" xfId="2" applyFont="1" applyFill="1" applyBorder="1" applyAlignment="1">
      <alignment horizontal="center" vertical="center" textRotation="255" wrapText="1"/>
    </xf>
    <xf numFmtId="0" fontId="10" fillId="0" borderId="23" xfId="2" applyFont="1" applyFill="1" applyBorder="1" applyAlignment="1">
      <alignment horizontal="center" vertical="center" textRotation="255" wrapText="1"/>
    </xf>
    <xf numFmtId="0" fontId="10" fillId="0" borderId="70" xfId="2" applyFont="1" applyFill="1" applyBorder="1" applyAlignment="1">
      <alignment horizontal="center" vertical="center" textRotation="255" wrapText="1"/>
    </xf>
    <xf numFmtId="0" fontId="10" fillId="0" borderId="61" xfId="2" applyFont="1" applyFill="1" applyBorder="1" applyAlignment="1">
      <alignment horizontal="center" vertical="center"/>
    </xf>
    <xf numFmtId="0" fontId="2" fillId="0" borderId="49" xfId="2" applyFont="1" applyFill="1" applyBorder="1" applyAlignment="1">
      <alignment horizontal="right" vertical="center"/>
    </xf>
    <xf numFmtId="0" fontId="2" fillId="0" borderId="49" xfId="2" applyFont="1" applyFill="1" applyBorder="1" applyAlignment="1">
      <alignment horizontal="center" vertical="center"/>
    </xf>
    <xf numFmtId="0" fontId="2" fillId="0" borderId="53" xfId="2" applyFont="1" applyFill="1" applyBorder="1" applyAlignment="1">
      <alignment horizontal="center" vertical="center"/>
    </xf>
    <xf numFmtId="0" fontId="10" fillId="0" borderId="61" xfId="2" applyFont="1" applyFill="1" applyBorder="1" applyAlignment="1">
      <alignment vertical="center" wrapText="1"/>
    </xf>
    <xf numFmtId="0" fontId="10" fillId="0" borderId="49" xfId="2" applyFont="1" applyFill="1" applyBorder="1" applyAlignment="1">
      <alignment vertical="center" wrapText="1"/>
    </xf>
    <xf numFmtId="0" fontId="10" fillId="0" borderId="53" xfId="2" applyFont="1" applyFill="1" applyBorder="1" applyAlignment="1">
      <alignment vertical="center" wrapText="1"/>
    </xf>
    <xf numFmtId="188" fontId="2" fillId="0" borderId="58" xfId="2" applyNumberFormat="1" applyFont="1" applyFill="1" applyBorder="1" applyAlignment="1">
      <alignment horizontal="center" vertical="center"/>
    </xf>
    <xf numFmtId="0" fontId="10" fillId="0" borderId="53" xfId="2" applyFont="1" applyFill="1" applyBorder="1" applyAlignment="1">
      <alignment horizontal="center" vertical="center" wrapText="1"/>
    </xf>
    <xf numFmtId="0" fontId="10" fillId="0" borderId="62" xfId="2" applyFont="1" applyFill="1" applyBorder="1" applyAlignment="1">
      <alignment vertical="center" wrapText="1"/>
    </xf>
    <xf numFmtId="0" fontId="10" fillId="0" borderId="48" xfId="2" applyFont="1" applyFill="1" applyBorder="1" applyAlignment="1">
      <alignment horizontal="center" vertical="distributed" textRotation="255" justifyLastLine="1"/>
    </xf>
    <xf numFmtId="0" fontId="10" fillId="0" borderId="53" xfId="2" applyFont="1" applyFill="1" applyBorder="1" applyAlignment="1">
      <alignment horizontal="center" vertical="distributed" textRotation="255" justifyLastLine="1"/>
    </xf>
    <xf numFmtId="0" fontId="10" fillId="0" borderId="65" xfId="2" applyFont="1" applyFill="1" applyBorder="1" applyAlignment="1">
      <alignment horizontal="center" vertical="distributed" textRotation="255" justifyLastLine="1"/>
    </xf>
    <xf numFmtId="0" fontId="10" fillId="0" borderId="43" xfId="2" applyFont="1" applyFill="1" applyBorder="1" applyAlignment="1">
      <alignment horizontal="center" vertical="distributed" textRotation="255" justifyLastLine="1"/>
    </xf>
    <xf numFmtId="0" fontId="10" fillId="0" borderId="73" xfId="2" applyFont="1" applyFill="1" applyBorder="1" applyAlignment="1">
      <alignment horizontal="center" vertical="distributed" textRotation="255" justifyLastLine="1"/>
    </xf>
    <xf numFmtId="0" fontId="10" fillId="0" borderId="70" xfId="2" applyFont="1" applyFill="1" applyBorder="1" applyAlignment="1">
      <alignment horizontal="center" vertical="distributed" textRotation="255" justifyLastLine="1"/>
    </xf>
    <xf numFmtId="0" fontId="10" fillId="0" borderId="55" xfId="2" applyFont="1" applyFill="1" applyBorder="1" applyAlignment="1">
      <alignment horizontal="distributed" vertical="center"/>
    </xf>
    <xf numFmtId="0" fontId="10" fillId="0" borderId="56" xfId="2" applyFont="1" applyFill="1" applyBorder="1" applyAlignment="1">
      <alignment horizontal="distributed" vertical="center"/>
    </xf>
    <xf numFmtId="58" fontId="10" fillId="0" borderId="63" xfId="2" applyNumberFormat="1" applyFont="1" applyFill="1" applyBorder="1" applyAlignment="1">
      <alignment horizontal="center" vertical="center"/>
    </xf>
    <xf numFmtId="58" fontId="10" fillId="0" borderId="56" xfId="2" applyNumberFormat="1" applyFont="1" applyFill="1" applyBorder="1" applyAlignment="1">
      <alignment horizontal="center" vertical="center"/>
    </xf>
    <xf numFmtId="58" fontId="10" fillId="0" borderId="64" xfId="2" applyNumberFormat="1" applyFont="1" applyFill="1" applyBorder="1" applyAlignment="1">
      <alignment horizontal="center" vertical="center"/>
    </xf>
    <xf numFmtId="58" fontId="10" fillId="0" borderId="68" xfId="2" applyNumberFormat="1" applyFont="1" applyFill="1" applyBorder="1" applyAlignment="1">
      <alignment horizontal="center" vertical="center"/>
    </xf>
    <xf numFmtId="58" fontId="10" fillId="0" borderId="67" xfId="2" applyNumberFormat="1" applyFont="1" applyFill="1" applyBorder="1" applyAlignment="1">
      <alignment horizontal="center" vertical="center"/>
    </xf>
    <xf numFmtId="58" fontId="10" fillId="0" borderId="69" xfId="2" applyNumberFormat="1" applyFont="1" applyFill="1" applyBorder="1" applyAlignment="1">
      <alignment horizontal="center" vertical="center"/>
    </xf>
    <xf numFmtId="0" fontId="10" fillId="0" borderId="44" xfId="2" applyFont="1" applyFill="1" applyBorder="1" applyAlignment="1">
      <alignment vertical="center"/>
    </xf>
    <xf numFmtId="0" fontId="10" fillId="0" borderId="0" xfId="2" applyFont="1" applyFill="1" applyBorder="1" applyAlignment="1">
      <alignment vertical="center"/>
    </xf>
    <xf numFmtId="0" fontId="10" fillId="0" borderId="24" xfId="2" applyFont="1" applyFill="1" applyBorder="1" applyAlignment="1">
      <alignment horizontal="center" vertical="center"/>
    </xf>
    <xf numFmtId="0" fontId="10" fillId="0" borderId="66" xfId="2" applyFont="1" applyFill="1" applyBorder="1" applyAlignment="1">
      <alignment horizontal="distributed" vertical="center"/>
    </xf>
    <xf numFmtId="0" fontId="10" fillId="0" borderId="67" xfId="2" applyFont="1" applyFill="1" applyBorder="1" applyAlignment="1">
      <alignment horizontal="distributed" vertical="center"/>
    </xf>
    <xf numFmtId="0" fontId="10" fillId="0" borderId="44" xfId="2" applyFont="1" applyFill="1" applyBorder="1" applyAlignment="1">
      <alignment horizontal="center" vertical="center"/>
    </xf>
    <xf numFmtId="0" fontId="15" fillId="0" borderId="49" xfId="2" applyFont="1" applyFill="1" applyBorder="1" applyAlignment="1">
      <alignment horizontal="center" vertical="center"/>
    </xf>
    <xf numFmtId="0" fontId="2" fillId="0" borderId="0" xfId="2" applyFont="1" applyFill="1" applyBorder="1" applyAlignment="1">
      <alignment horizontal="right" vertical="center"/>
    </xf>
    <xf numFmtId="0" fontId="2" fillId="0" borderId="0" xfId="2" applyFont="1" applyFill="1" applyBorder="1" applyAlignment="1">
      <alignment horizontal="center" vertical="center"/>
    </xf>
    <xf numFmtId="0" fontId="2" fillId="0" borderId="43" xfId="2" applyFont="1" applyFill="1" applyBorder="1" applyAlignment="1">
      <alignment horizontal="center" vertical="center"/>
    </xf>
    <xf numFmtId="0" fontId="7" fillId="0" borderId="0" xfId="2" applyFont="1" applyFill="1" applyBorder="1" applyAlignment="1">
      <alignment vertical="center" wrapText="1"/>
    </xf>
    <xf numFmtId="0" fontId="7" fillId="0" borderId="43" xfId="2" applyFont="1" applyFill="1" applyBorder="1" applyAlignment="1">
      <alignment vertical="center" wrapText="1"/>
    </xf>
    <xf numFmtId="0" fontId="2" fillId="0" borderId="0" xfId="2" applyFont="1" applyFill="1" applyBorder="1"/>
    <xf numFmtId="0" fontId="2" fillId="0" borderId="45" xfId="2" applyFont="1" applyFill="1" applyBorder="1"/>
    <xf numFmtId="0" fontId="10" fillId="0" borderId="66" xfId="2" applyFont="1" applyFill="1" applyBorder="1" applyAlignment="1">
      <alignment horizontal="distributed" vertical="center" wrapText="1"/>
    </xf>
    <xf numFmtId="0" fontId="10" fillId="0" borderId="67" xfId="2" applyFont="1" applyFill="1" applyBorder="1" applyAlignment="1">
      <alignment horizontal="distributed" vertical="center" wrapText="1"/>
    </xf>
    <xf numFmtId="0" fontId="10" fillId="0" borderId="61" xfId="2" applyFont="1" applyFill="1" applyBorder="1" applyAlignment="1">
      <alignment wrapText="1"/>
    </xf>
    <xf numFmtId="0" fontId="10" fillId="0" borderId="49" xfId="2" applyFont="1" applyFill="1" applyBorder="1" applyAlignment="1">
      <alignment wrapText="1"/>
    </xf>
    <xf numFmtId="0" fontId="10" fillId="0" borderId="53" xfId="2" applyFont="1" applyFill="1" applyBorder="1" applyAlignment="1">
      <alignment wrapText="1"/>
    </xf>
    <xf numFmtId="0" fontId="10" fillId="0" borderId="62" xfId="2" applyFont="1" applyFill="1" applyBorder="1" applyAlignment="1">
      <alignment wrapText="1"/>
    </xf>
    <xf numFmtId="0" fontId="10" fillId="0" borderId="61" xfId="2" applyFont="1" applyFill="1" applyBorder="1" applyAlignment="1">
      <alignment horizontal="distributed" vertical="center"/>
    </xf>
    <xf numFmtId="0" fontId="10" fillId="0" borderId="49" xfId="2" applyFont="1" applyFill="1" applyBorder="1" applyAlignment="1">
      <alignment horizontal="distributed" vertical="center"/>
    </xf>
    <xf numFmtId="0" fontId="2" fillId="0" borderId="0" xfId="2" applyFont="1" applyFill="1" applyBorder="1" applyAlignment="1">
      <alignment vertical="center"/>
    </xf>
    <xf numFmtId="0" fontId="15" fillId="0" borderId="0" xfId="2" applyFont="1" applyFill="1" applyBorder="1" applyAlignment="1">
      <alignment vertical="center"/>
    </xf>
    <xf numFmtId="0" fontId="10" fillId="0" borderId="70" xfId="2" applyFont="1" applyFill="1" applyBorder="1" applyAlignment="1">
      <alignment horizontal="center" vertical="center"/>
    </xf>
    <xf numFmtId="0" fontId="10" fillId="0" borderId="44" xfId="2" applyFont="1" applyFill="1" applyBorder="1" applyAlignment="1">
      <alignment horizontal="distributed" vertical="center" wrapText="1"/>
    </xf>
    <xf numFmtId="0" fontId="10" fillId="0" borderId="0" xfId="2" applyFont="1" applyFill="1" applyBorder="1" applyAlignment="1">
      <alignment horizontal="distributed" vertical="center" wrapText="1"/>
    </xf>
    <xf numFmtId="0" fontId="15" fillId="0" borderId="0" xfId="2" applyFont="1" applyFill="1" applyBorder="1" applyAlignment="1">
      <alignment horizontal="center" vertical="center"/>
    </xf>
    <xf numFmtId="58" fontId="10" fillId="0" borderId="76" xfId="2" applyNumberFormat="1" applyFont="1" applyFill="1" applyBorder="1" applyAlignment="1">
      <alignment horizontal="center" vertical="center"/>
    </xf>
    <xf numFmtId="58" fontId="10" fillId="0" borderId="75" xfId="2" applyNumberFormat="1" applyFont="1" applyFill="1" applyBorder="1" applyAlignment="1">
      <alignment horizontal="center" vertical="center"/>
    </xf>
    <xf numFmtId="58" fontId="10" fillId="0" borderId="77" xfId="2" applyNumberFormat="1" applyFont="1" applyFill="1" applyBorder="1" applyAlignment="1">
      <alignment horizontal="center" vertical="center"/>
    </xf>
    <xf numFmtId="0" fontId="10" fillId="0" borderId="24" xfId="2" applyFont="1" applyFill="1" applyBorder="1" applyAlignment="1">
      <alignment vertical="center"/>
    </xf>
    <xf numFmtId="0" fontId="10" fillId="0" borderId="71" xfId="2" applyFont="1" applyFill="1" applyBorder="1" applyAlignment="1">
      <alignment horizontal="distributed" vertical="center"/>
    </xf>
    <xf numFmtId="0" fontId="10" fillId="0" borderId="24" xfId="2" applyFont="1" applyFill="1" applyBorder="1" applyAlignment="1">
      <alignment horizontal="distributed" vertical="center"/>
    </xf>
    <xf numFmtId="0" fontId="15" fillId="0" borderId="24" xfId="2" applyFont="1" applyFill="1" applyBorder="1" applyAlignment="1">
      <alignment vertical="center"/>
    </xf>
    <xf numFmtId="58" fontId="15" fillId="0" borderId="80" xfId="2" applyNumberFormat="1" applyFont="1" applyFill="1" applyBorder="1" applyAlignment="1">
      <alignment horizontal="center" vertical="center"/>
    </xf>
    <xf numFmtId="0" fontId="15" fillId="0" borderId="80" xfId="2" applyFont="1" applyFill="1" applyBorder="1" applyAlignment="1">
      <alignment horizontal="center" vertical="center"/>
    </xf>
    <xf numFmtId="0" fontId="15" fillId="0" borderId="81" xfId="2" applyFont="1" applyFill="1" applyBorder="1" applyAlignment="1">
      <alignment horizontal="center" vertical="center"/>
    </xf>
    <xf numFmtId="0" fontId="15" fillId="0" borderId="0" xfId="2" applyFont="1" applyFill="1" applyBorder="1" applyAlignment="1">
      <alignment vertical="center" wrapText="1"/>
    </xf>
    <xf numFmtId="0" fontId="15" fillId="0" borderId="82" xfId="2" applyFont="1" applyFill="1" applyBorder="1" applyAlignment="1">
      <alignment vertical="center" wrapText="1"/>
    </xf>
    <xf numFmtId="0" fontId="15" fillId="0" borderId="24" xfId="2" applyFont="1" applyFill="1" applyBorder="1" applyAlignment="1">
      <alignment vertical="center" wrapText="1"/>
    </xf>
    <xf numFmtId="0" fontId="15" fillId="0" borderId="83" xfId="2" applyFont="1" applyFill="1" applyBorder="1" applyAlignment="1">
      <alignment vertical="center" wrapText="1"/>
    </xf>
    <xf numFmtId="58" fontId="15" fillId="0" borderId="0" xfId="2" applyNumberFormat="1" applyFont="1" applyFill="1" applyBorder="1" applyAlignment="1">
      <alignment horizontal="center" vertical="center"/>
    </xf>
    <xf numFmtId="0" fontId="15" fillId="0" borderId="43" xfId="2" applyFont="1" applyFill="1" applyBorder="1" applyAlignment="1">
      <alignment horizontal="center" vertical="center"/>
    </xf>
    <xf numFmtId="0" fontId="10" fillId="0" borderId="78" xfId="2" applyFont="1" applyFill="1" applyBorder="1" applyAlignment="1">
      <alignment vertical="center" textRotation="255" wrapText="1"/>
    </xf>
    <xf numFmtId="0" fontId="10" fillId="0" borderId="34" xfId="2" applyFont="1" applyFill="1" applyBorder="1" applyAlignment="1">
      <alignment vertical="center" textRotation="255" wrapText="1"/>
    </xf>
    <xf numFmtId="0" fontId="10" fillId="0" borderId="42" xfId="2" applyFont="1" applyFill="1" applyBorder="1" applyAlignment="1">
      <alignment vertical="center" textRotation="255" wrapText="1"/>
    </xf>
    <xf numFmtId="0" fontId="10" fillId="0" borderId="43" xfId="2" applyFont="1" applyFill="1" applyBorder="1" applyAlignment="1">
      <alignment vertical="center" textRotation="255" wrapText="1"/>
    </xf>
    <xf numFmtId="0" fontId="10" fillId="0" borderId="23" xfId="2" applyFont="1" applyFill="1" applyBorder="1" applyAlignment="1">
      <alignment vertical="center" textRotation="255" wrapText="1"/>
    </xf>
    <xf numFmtId="0" fontId="10" fillId="0" borderId="70" xfId="2" applyFont="1" applyFill="1" applyBorder="1" applyAlignment="1">
      <alignment vertical="center" textRotation="255" wrapText="1"/>
    </xf>
    <xf numFmtId="0" fontId="10" fillId="0" borderId="35" xfId="2" applyFont="1" applyFill="1" applyBorder="1" applyAlignment="1">
      <alignment horizontal="left" vertical="center" shrinkToFit="1"/>
    </xf>
    <xf numFmtId="0" fontId="10" fillId="0" borderId="36" xfId="2" applyFont="1" applyFill="1" applyBorder="1" applyAlignment="1">
      <alignment horizontal="left" vertical="center" shrinkToFit="1"/>
    </xf>
    <xf numFmtId="0" fontId="10" fillId="0" borderId="79" xfId="2" applyFont="1" applyFill="1" applyBorder="1" applyAlignment="1">
      <alignment horizontal="left" vertical="center" shrinkToFit="1"/>
    </xf>
    <xf numFmtId="0" fontId="10" fillId="0" borderId="36" xfId="2" applyFont="1" applyFill="1" applyBorder="1" applyAlignment="1">
      <alignment vertical="center"/>
    </xf>
    <xf numFmtId="0" fontId="10" fillId="0" borderId="79" xfId="2" applyFont="1" applyFill="1" applyBorder="1" applyAlignment="1">
      <alignment vertical="center"/>
    </xf>
    <xf numFmtId="0" fontId="10" fillId="0" borderId="35" xfId="2" applyFont="1" applyFill="1" applyBorder="1" applyAlignment="1">
      <alignment horizontal="center" vertical="center" shrinkToFit="1"/>
    </xf>
    <xf numFmtId="0" fontId="10" fillId="0" borderId="36" xfId="2" applyFont="1" applyFill="1" applyBorder="1" applyAlignment="1">
      <alignment horizontal="center" vertical="center" shrinkToFit="1"/>
    </xf>
    <xf numFmtId="0" fontId="10" fillId="0" borderId="38" xfId="2" applyFont="1" applyFill="1" applyBorder="1" applyAlignment="1">
      <alignment horizontal="center" vertical="center" shrinkToFit="1"/>
    </xf>
    <xf numFmtId="0" fontId="10" fillId="0" borderId="35" xfId="2" applyFont="1" applyFill="1" applyBorder="1" applyAlignment="1">
      <alignment vertical="center"/>
    </xf>
    <xf numFmtId="0" fontId="10" fillId="0" borderId="35" xfId="2" applyFont="1" applyFill="1" applyBorder="1" applyAlignment="1">
      <alignment horizontal="center" vertical="center"/>
    </xf>
    <xf numFmtId="0" fontId="10" fillId="0" borderId="36" xfId="2" applyFont="1" applyFill="1" applyBorder="1" applyAlignment="1">
      <alignment horizontal="center" vertical="center"/>
    </xf>
    <xf numFmtId="0" fontId="10" fillId="0" borderId="79" xfId="2" applyFont="1" applyFill="1" applyBorder="1" applyAlignment="1">
      <alignment horizontal="center" vertical="center"/>
    </xf>
    <xf numFmtId="0" fontId="10" fillId="0" borderId="74" xfId="2" applyFont="1" applyFill="1" applyBorder="1" applyAlignment="1">
      <alignment horizontal="distributed" vertical="center"/>
    </xf>
    <xf numFmtId="0" fontId="10" fillId="0" borderId="75" xfId="2" applyFont="1" applyFill="1" applyBorder="1" applyAlignment="1">
      <alignment horizontal="distributed" vertical="center"/>
    </xf>
    <xf numFmtId="0" fontId="10" fillId="0" borderId="44" xfId="2" applyFont="1" applyFill="1" applyBorder="1" applyAlignment="1">
      <alignment horizontal="distributed" vertical="center"/>
    </xf>
    <xf numFmtId="0" fontId="10" fillId="0" borderId="0" xfId="2" applyFont="1" applyFill="1" applyBorder="1" applyAlignment="1">
      <alignment horizontal="distributed" vertical="center"/>
    </xf>
    <xf numFmtId="0" fontId="10" fillId="0" borderId="71" xfId="2" applyFont="1" applyFill="1" applyBorder="1" applyAlignment="1">
      <alignment horizontal="center" vertical="center" shrinkToFit="1"/>
    </xf>
    <xf numFmtId="0" fontId="10" fillId="0" borderId="24" xfId="2" applyFont="1" applyFill="1" applyBorder="1" applyAlignment="1">
      <alignment horizontal="center" vertical="center" shrinkToFit="1"/>
    </xf>
    <xf numFmtId="58" fontId="10" fillId="0" borderId="24" xfId="2" applyNumberFormat="1" applyFont="1" applyFill="1" applyBorder="1" applyAlignment="1">
      <alignment horizontal="center" vertical="center" shrinkToFit="1"/>
    </xf>
    <xf numFmtId="58" fontId="10" fillId="0" borderId="70" xfId="2" applyNumberFormat="1" applyFont="1" applyFill="1" applyBorder="1" applyAlignment="1">
      <alignment horizontal="center" vertical="center" shrinkToFit="1"/>
    </xf>
    <xf numFmtId="0" fontId="15" fillId="0" borderId="70" xfId="2" applyFont="1" applyFill="1" applyBorder="1" applyAlignment="1">
      <alignment vertical="center"/>
    </xf>
    <xf numFmtId="0" fontId="10" fillId="0" borderId="71" xfId="2" applyFont="1" applyFill="1" applyBorder="1" applyAlignment="1">
      <alignment vertical="center" shrinkToFit="1"/>
    </xf>
    <xf numFmtId="0" fontId="10" fillId="0" borderId="24" xfId="2" applyFont="1" applyFill="1" applyBorder="1" applyAlignment="1">
      <alignment vertical="center" shrinkToFit="1"/>
    </xf>
    <xf numFmtId="0" fontId="10" fillId="0" borderId="70" xfId="2" applyFont="1" applyFill="1" applyBorder="1" applyAlignment="1">
      <alignment vertical="center" shrinkToFit="1"/>
    </xf>
    <xf numFmtId="0" fontId="10" fillId="0" borderId="84" xfId="2" applyFont="1" applyFill="1" applyBorder="1" applyAlignment="1">
      <alignment horizontal="center" vertical="center"/>
    </xf>
    <xf numFmtId="0" fontId="10" fillId="0" borderId="85" xfId="2" applyFont="1" applyFill="1" applyBorder="1" applyAlignment="1">
      <alignment horizontal="center" vertical="center"/>
    </xf>
    <xf numFmtId="0" fontId="10" fillId="0" borderId="86" xfId="2" applyFont="1" applyFill="1" applyBorder="1" applyAlignment="1">
      <alignment horizontal="center" vertical="center"/>
    </xf>
    <xf numFmtId="0" fontId="10" fillId="0" borderId="87" xfId="2" applyFont="1" applyFill="1" applyBorder="1" applyAlignment="1">
      <alignment horizontal="center" vertical="center" wrapText="1"/>
    </xf>
    <xf numFmtId="0" fontId="2" fillId="0" borderId="87" xfId="2" applyFont="1" applyFill="1" applyBorder="1" applyAlignment="1">
      <alignment wrapText="1"/>
    </xf>
    <xf numFmtId="0" fontId="2" fillId="0" borderId="88" xfId="2" applyFont="1" applyFill="1" applyBorder="1" applyAlignment="1">
      <alignment wrapText="1"/>
    </xf>
    <xf numFmtId="0" fontId="10" fillId="0" borderId="78" xfId="2" applyFont="1" applyFill="1" applyBorder="1" applyAlignment="1">
      <alignment horizontal="center" vertical="center" wrapText="1"/>
    </xf>
    <xf numFmtId="0" fontId="10" fillId="0" borderId="33" xfId="2" applyFont="1" applyFill="1" applyBorder="1" applyAlignment="1">
      <alignment horizontal="center" vertical="center"/>
    </xf>
    <xf numFmtId="0" fontId="10" fillId="0" borderId="89" xfId="2" applyFont="1" applyFill="1" applyBorder="1" applyAlignment="1">
      <alignment horizontal="center" vertical="center"/>
    </xf>
    <xf numFmtId="177" fontId="10" fillId="0" borderId="92" xfId="2" applyNumberFormat="1" applyFont="1" applyFill="1" applyBorder="1" applyAlignment="1">
      <alignment horizontal="center" vertical="center" wrapText="1"/>
    </xf>
    <xf numFmtId="177" fontId="10" fillId="0" borderId="33" xfId="2" applyNumberFormat="1" applyFont="1" applyFill="1" applyBorder="1" applyAlignment="1">
      <alignment horizontal="center" vertical="center" wrapText="1"/>
    </xf>
    <xf numFmtId="177" fontId="14" fillId="0" borderId="93" xfId="2" applyNumberFormat="1" applyFont="1" applyFill="1" applyBorder="1" applyAlignment="1">
      <alignment horizontal="center"/>
    </xf>
    <xf numFmtId="177" fontId="14" fillId="0" borderId="94" xfId="2" applyNumberFormat="1" applyFont="1" applyFill="1" applyBorder="1" applyAlignment="1">
      <alignment horizontal="center"/>
    </xf>
    <xf numFmtId="177" fontId="14" fillId="0" borderId="95" xfId="2" applyNumberFormat="1" applyFont="1" applyFill="1" applyBorder="1" applyAlignment="1">
      <alignment horizontal="center"/>
    </xf>
    <xf numFmtId="177" fontId="14" fillId="0" borderId="97" xfId="2" applyNumberFormat="1" applyFont="1" applyFill="1" applyBorder="1" applyAlignment="1">
      <alignment horizontal="center"/>
    </xf>
    <xf numFmtId="177" fontId="14" fillId="0" borderId="98" xfId="2" applyNumberFormat="1" applyFont="1" applyFill="1" applyBorder="1" applyAlignment="1">
      <alignment horizontal="center"/>
    </xf>
    <xf numFmtId="177" fontId="14" fillId="0" borderId="99" xfId="2" applyNumberFormat="1" applyFont="1" applyFill="1" applyBorder="1" applyAlignment="1">
      <alignment horizontal="center"/>
    </xf>
    <xf numFmtId="177" fontId="14" fillId="0" borderId="117" xfId="2" applyNumberFormat="1" applyFont="1" applyFill="1" applyBorder="1" applyAlignment="1">
      <alignment horizontal="center"/>
    </xf>
    <xf numFmtId="177" fontId="14" fillId="0" borderId="118" xfId="2" applyNumberFormat="1" applyFont="1" applyFill="1" applyBorder="1" applyAlignment="1">
      <alignment horizontal="center"/>
    </xf>
    <xf numFmtId="177" fontId="14" fillId="0" borderId="119" xfId="2" applyNumberFormat="1" applyFont="1" applyFill="1" applyBorder="1" applyAlignment="1">
      <alignment horizontal="center"/>
    </xf>
    <xf numFmtId="177" fontId="10" fillId="0" borderId="5" xfId="2" applyNumberFormat="1" applyFont="1" applyFill="1" applyBorder="1" applyAlignment="1"/>
    <xf numFmtId="177" fontId="10" fillId="0" borderId="17" xfId="2" applyNumberFormat="1" applyFont="1" applyFill="1" applyBorder="1" applyAlignment="1"/>
    <xf numFmtId="177" fontId="10" fillId="0" borderId="96" xfId="2" applyNumberFormat="1" applyFont="1" applyFill="1" applyBorder="1" applyAlignment="1"/>
    <xf numFmtId="177" fontId="10" fillId="0" borderId="22" xfId="2" applyNumberFormat="1" applyFont="1" applyFill="1" applyBorder="1" applyAlignment="1"/>
    <xf numFmtId="0" fontId="10" fillId="0" borderId="89" xfId="2" applyFont="1" applyFill="1" applyBorder="1" applyAlignment="1">
      <alignment horizontal="center" vertical="center" wrapText="1"/>
    </xf>
    <xf numFmtId="0" fontId="15" fillId="0" borderId="25" xfId="2" applyFont="1" applyFill="1" applyBorder="1" applyAlignment="1">
      <alignment vertical="center" wrapText="1"/>
    </xf>
    <xf numFmtId="0" fontId="15" fillId="0" borderId="7" xfId="2" applyFont="1" applyFill="1" applyBorder="1" applyAlignment="1">
      <alignment vertical="center" wrapText="1"/>
    </xf>
    <xf numFmtId="177" fontId="10" fillId="0" borderId="27" xfId="2" applyNumberFormat="1" applyFont="1" applyFill="1" applyBorder="1" applyAlignment="1">
      <alignment horizontal="center" vertical="center" wrapText="1"/>
    </xf>
    <xf numFmtId="177" fontId="10" fillId="0" borderId="7" xfId="2" applyNumberFormat="1" applyFont="1" applyFill="1" applyBorder="1" applyAlignment="1">
      <alignment horizontal="center" vertical="center" wrapText="1"/>
    </xf>
    <xf numFmtId="177" fontId="10" fillId="0" borderId="25" xfId="2" applyNumberFormat="1" applyFont="1" applyFill="1" applyBorder="1" applyAlignment="1"/>
    <xf numFmtId="177" fontId="10" fillId="0" borderId="7" xfId="2" applyNumberFormat="1" applyFont="1" applyFill="1" applyBorder="1" applyAlignment="1"/>
    <xf numFmtId="177" fontId="10" fillId="0" borderId="46" xfId="2" applyNumberFormat="1" applyFont="1" applyFill="1" applyBorder="1" applyAlignment="1"/>
    <xf numFmtId="177" fontId="10" fillId="0" borderId="100" xfId="2" applyNumberFormat="1" applyFont="1" applyFill="1" applyBorder="1" applyAlignment="1"/>
    <xf numFmtId="177" fontId="10" fillId="0" borderId="25" xfId="2" applyNumberFormat="1" applyFont="1" applyFill="1" applyBorder="1" applyAlignment="1">
      <alignment wrapText="1"/>
    </xf>
    <xf numFmtId="0" fontId="15" fillId="0" borderId="78" xfId="2" applyFont="1" applyFill="1" applyBorder="1" applyAlignment="1">
      <alignment vertical="center" wrapText="1"/>
    </xf>
    <xf numFmtId="0" fontId="15" fillId="0" borderId="33" xfId="2" applyFont="1" applyFill="1" applyBorder="1" applyAlignment="1">
      <alignment vertical="center" wrapText="1"/>
    </xf>
    <xf numFmtId="177" fontId="10" fillId="0" borderId="21" xfId="2" applyNumberFormat="1" applyFont="1" applyFill="1" applyBorder="1" applyAlignment="1">
      <alignment vertical="center"/>
    </xf>
    <xf numFmtId="177" fontId="10" fillId="0" borderId="17" xfId="2" applyNumberFormat="1" applyFont="1" applyFill="1" applyBorder="1" applyAlignment="1">
      <alignment vertical="center"/>
    </xf>
    <xf numFmtId="177" fontId="10" fillId="0" borderId="22" xfId="2" applyNumberFormat="1" applyFont="1" applyFill="1" applyBorder="1" applyAlignment="1">
      <alignment vertical="center"/>
    </xf>
    <xf numFmtId="177" fontId="10" fillId="0" borderId="27" xfId="2" applyNumberFormat="1" applyFont="1" applyFill="1" applyBorder="1" applyAlignment="1">
      <alignment vertical="center"/>
    </xf>
    <xf numFmtId="177" fontId="10" fillId="0" borderId="7" xfId="2" applyNumberFormat="1" applyFont="1" applyFill="1" applyBorder="1" applyAlignment="1">
      <alignment vertical="center"/>
    </xf>
    <xf numFmtId="177" fontId="10" fillId="0" borderId="100" xfId="2" applyNumberFormat="1" applyFont="1" applyFill="1" applyBorder="1" applyAlignment="1">
      <alignment vertical="center"/>
    </xf>
    <xf numFmtId="177" fontId="10" fillId="0" borderId="54" xfId="2" applyNumberFormat="1" applyFont="1" applyFill="1" applyBorder="1" applyAlignment="1"/>
    <xf numFmtId="177" fontId="10" fillId="0" borderId="30" xfId="2" applyNumberFormat="1" applyFont="1" applyFill="1" applyBorder="1" applyAlignment="1"/>
    <xf numFmtId="177" fontId="10" fillId="0" borderId="31" xfId="2" applyNumberFormat="1" applyFont="1" applyFill="1" applyBorder="1" applyAlignment="1"/>
    <xf numFmtId="38" fontId="12" fillId="0" borderId="101" xfId="1" applyFont="1" applyFill="1" applyBorder="1" applyAlignment="1">
      <alignment vertical="center" wrapText="1"/>
    </xf>
    <xf numFmtId="38" fontId="12" fillId="0" borderId="102" xfId="1" applyFont="1" applyFill="1" applyBorder="1" applyAlignment="1">
      <alignment vertical="center" wrapText="1"/>
    </xf>
    <xf numFmtId="0" fontId="15" fillId="0" borderId="102" xfId="2" applyFont="1" applyFill="1" applyBorder="1" applyAlignment="1">
      <alignment horizontal="left" vertical="center"/>
    </xf>
    <xf numFmtId="0" fontId="15" fillId="0" borderId="103" xfId="2" applyFont="1" applyFill="1" applyBorder="1" applyAlignment="1">
      <alignment horizontal="left" vertical="center"/>
    </xf>
    <xf numFmtId="38" fontId="10" fillId="0" borderId="101" xfId="1" applyFont="1" applyFill="1" applyBorder="1" applyAlignment="1">
      <alignment horizontal="center" vertical="center" wrapText="1"/>
    </xf>
    <xf numFmtId="38" fontId="10" fillId="0" borderId="102" xfId="1" applyFont="1" applyFill="1" applyBorder="1" applyAlignment="1">
      <alignment horizontal="center" vertical="center" wrapText="1"/>
    </xf>
    <xf numFmtId="0" fontId="15" fillId="0" borderId="102" xfId="2" applyFont="1" applyFill="1" applyBorder="1" applyAlignment="1">
      <alignment horizontal="center" vertical="center"/>
    </xf>
    <xf numFmtId="0" fontId="15" fillId="0" borderId="103" xfId="2" applyFont="1" applyFill="1" applyBorder="1" applyAlignment="1">
      <alignment horizontal="center" vertical="center"/>
    </xf>
    <xf numFmtId="177" fontId="10" fillId="0" borderId="59" xfId="2" applyNumberFormat="1" applyFont="1" applyFill="1" applyBorder="1" applyAlignment="1">
      <alignment vertical="center"/>
    </xf>
    <xf numFmtId="177" fontId="10" fillId="0" borderId="30" xfId="2" applyNumberFormat="1" applyFont="1" applyFill="1" applyBorder="1" applyAlignment="1">
      <alignment vertical="center"/>
    </xf>
    <xf numFmtId="177" fontId="10" fillId="0" borderId="60" xfId="2" applyNumberFormat="1" applyFont="1" applyFill="1" applyBorder="1" applyAlignment="1">
      <alignment vertical="center"/>
    </xf>
    <xf numFmtId="0" fontId="10" fillId="0" borderId="25" xfId="2" applyFont="1" applyFill="1" applyBorder="1" applyAlignment="1">
      <alignment horizontal="center" vertical="center"/>
    </xf>
    <xf numFmtId="0" fontId="10" fillId="0" borderId="100" xfId="2" applyFont="1" applyFill="1" applyBorder="1" applyAlignment="1">
      <alignment horizontal="center" vertical="center"/>
    </xf>
    <xf numFmtId="0" fontId="12" fillId="0" borderId="25"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00" xfId="2" applyFont="1" applyFill="1" applyBorder="1" applyAlignment="1">
      <alignment horizontal="center" vertical="center" wrapText="1"/>
    </xf>
    <xf numFmtId="0" fontId="15" fillId="0" borderId="25"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5" fillId="0" borderId="26" xfId="2" applyFont="1" applyFill="1" applyBorder="1" applyAlignment="1">
      <alignment horizontal="left" vertical="center" wrapText="1"/>
    </xf>
    <xf numFmtId="177" fontId="10" fillId="0" borderId="28" xfId="2" applyNumberFormat="1" applyFont="1" applyFill="1" applyBorder="1" applyAlignment="1">
      <alignment horizontal="center" vertical="center" wrapText="1"/>
    </xf>
    <xf numFmtId="177" fontId="10" fillId="0" borderId="7" xfId="2" applyNumberFormat="1" applyFont="1" applyFill="1" applyBorder="1" applyAlignment="1">
      <alignment wrapText="1"/>
    </xf>
    <xf numFmtId="177" fontId="10" fillId="0" borderId="46" xfId="2" applyNumberFormat="1" applyFont="1" applyFill="1" applyBorder="1" applyAlignment="1">
      <alignment wrapText="1"/>
    </xf>
    <xf numFmtId="0" fontId="15" fillId="0" borderId="107" xfId="2" applyFont="1" applyFill="1" applyBorder="1" applyAlignment="1">
      <alignment horizontal="center" vertical="center" wrapText="1"/>
    </xf>
    <xf numFmtId="0" fontId="15" fillId="0" borderId="108" xfId="2" applyFont="1" applyFill="1" applyBorder="1" applyAlignment="1">
      <alignment horizontal="center" vertical="center" wrapText="1"/>
    </xf>
    <xf numFmtId="0" fontId="15" fillId="0" borderId="109" xfId="2" applyFont="1" applyFill="1" applyBorder="1" applyAlignment="1">
      <alignment horizontal="center" vertical="center" wrapText="1"/>
    </xf>
    <xf numFmtId="0" fontId="15" fillId="0" borderId="26" xfId="2" applyFont="1" applyFill="1" applyBorder="1" applyAlignment="1">
      <alignment vertical="center" wrapText="1"/>
    </xf>
    <xf numFmtId="0" fontId="10" fillId="0" borderId="23"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83" xfId="2" applyFont="1" applyFill="1" applyBorder="1" applyAlignment="1">
      <alignment horizontal="center" vertical="center" wrapText="1"/>
    </xf>
    <xf numFmtId="0" fontId="15" fillId="0" borderId="25" xfId="2" applyFont="1" applyFill="1" applyBorder="1" applyAlignment="1">
      <alignment vertical="center"/>
    </xf>
    <xf numFmtId="0" fontId="15" fillId="0" borderId="7" xfId="2" applyFont="1" applyFill="1" applyBorder="1" applyAlignment="1">
      <alignment vertical="center"/>
    </xf>
    <xf numFmtId="177" fontId="10" fillId="0" borderId="27" xfId="2" applyNumberFormat="1" applyFont="1" applyFill="1" applyBorder="1" applyAlignment="1">
      <alignment horizontal="center" vertical="center"/>
    </xf>
    <xf numFmtId="177" fontId="10" fillId="0" borderId="7" xfId="2" applyNumberFormat="1" applyFont="1" applyFill="1" applyBorder="1" applyAlignment="1">
      <alignment horizontal="center" vertical="center"/>
    </xf>
    <xf numFmtId="0" fontId="10" fillId="0" borderId="110" xfId="2" applyFont="1" applyFill="1" applyBorder="1" applyAlignment="1">
      <alignment horizontal="center" vertical="center"/>
    </xf>
    <xf numFmtId="0" fontId="10" fillId="0" borderId="38" xfId="2" applyFont="1" applyFill="1" applyBorder="1" applyAlignment="1">
      <alignment horizontal="center" vertical="center"/>
    </xf>
    <xf numFmtId="0" fontId="15" fillId="0" borderId="52" xfId="2" applyFont="1" applyFill="1" applyBorder="1" applyAlignment="1">
      <alignment vertical="center"/>
    </xf>
    <xf numFmtId="0" fontId="15" fillId="0" borderId="49" xfId="2" applyFont="1" applyFill="1" applyBorder="1" applyAlignment="1">
      <alignment vertical="center"/>
    </xf>
    <xf numFmtId="177" fontId="10" fillId="0" borderId="61" xfId="2" applyNumberFormat="1" applyFont="1" applyFill="1" applyBorder="1" applyAlignment="1">
      <alignment horizontal="center" vertical="center"/>
    </xf>
    <xf numFmtId="177" fontId="10" fillId="0" borderId="49" xfId="2" applyNumberFormat="1" applyFont="1" applyFill="1" applyBorder="1" applyAlignment="1">
      <alignment horizontal="center" vertical="center"/>
    </xf>
    <xf numFmtId="0" fontId="15" fillId="0" borderId="54" xfId="2" applyFont="1" applyFill="1" applyBorder="1" applyAlignment="1">
      <alignment vertical="center"/>
    </xf>
    <xf numFmtId="0" fontId="15" fillId="0" borderId="30" xfId="2" applyFont="1" applyFill="1" applyBorder="1" applyAlignment="1">
      <alignment vertical="center"/>
    </xf>
    <xf numFmtId="0" fontId="10" fillId="0" borderId="114" xfId="2" applyFont="1" applyFill="1" applyBorder="1" applyAlignment="1">
      <alignment horizontal="left" vertical="center" wrapText="1"/>
    </xf>
    <xf numFmtId="0" fontId="10" fillId="0" borderId="115" xfId="2" applyFont="1" applyFill="1" applyBorder="1" applyAlignment="1">
      <alignment horizontal="left" vertical="center"/>
    </xf>
    <xf numFmtId="0" fontId="10" fillId="0" borderId="116" xfId="2" applyFont="1" applyFill="1" applyBorder="1" applyAlignment="1">
      <alignment horizontal="left" vertical="center"/>
    </xf>
    <xf numFmtId="38" fontId="18" fillId="0" borderId="114" xfId="4" applyFont="1" applyFill="1" applyBorder="1" applyAlignment="1">
      <alignment horizontal="right"/>
    </xf>
    <xf numFmtId="38" fontId="18" fillId="0" borderId="115" xfId="4" applyFont="1" applyFill="1" applyBorder="1" applyAlignment="1">
      <alignment horizontal="right"/>
    </xf>
    <xf numFmtId="38" fontId="18" fillId="0" borderId="120" xfId="4" applyFont="1" applyFill="1" applyBorder="1" applyAlignment="1">
      <alignment horizontal="right"/>
    </xf>
    <xf numFmtId="0" fontId="10" fillId="0" borderId="175" xfId="2" applyFont="1" applyFill="1" applyBorder="1" applyAlignment="1">
      <alignment horizontal="left" vertical="center" wrapText="1"/>
    </xf>
    <xf numFmtId="0" fontId="10" fillId="0" borderId="176" xfId="2" applyFont="1" applyFill="1" applyBorder="1" applyAlignment="1">
      <alignment horizontal="left" vertical="center"/>
    </xf>
    <xf numFmtId="0" fontId="15" fillId="0" borderId="110" xfId="2" applyFont="1" applyFill="1" applyBorder="1" applyAlignment="1">
      <alignment horizontal="center" vertical="center" wrapText="1"/>
    </xf>
    <xf numFmtId="0" fontId="15" fillId="0" borderId="36" xfId="2" applyFont="1" applyFill="1" applyBorder="1" applyAlignment="1">
      <alignment horizontal="center" vertical="center" wrapText="1"/>
    </xf>
    <xf numFmtId="0" fontId="15" fillId="0" borderId="38" xfId="2" applyFont="1" applyFill="1" applyBorder="1" applyAlignment="1">
      <alignment horizontal="center" vertical="center" wrapText="1"/>
    </xf>
    <xf numFmtId="177" fontId="10" fillId="0" borderId="59" xfId="2" applyNumberFormat="1" applyFont="1" applyFill="1" applyBorder="1" applyAlignment="1">
      <alignment horizontal="center" vertical="center"/>
    </xf>
    <xf numFmtId="177" fontId="10" fillId="0" borderId="30" xfId="2" applyNumberFormat="1" applyFont="1" applyFill="1" applyBorder="1" applyAlignment="1">
      <alignment horizontal="center" vertical="center"/>
    </xf>
    <xf numFmtId="0" fontId="10" fillId="0" borderId="111" xfId="2" applyFont="1" applyFill="1" applyBorder="1" applyAlignment="1">
      <alignment horizontal="center" vertical="center" wrapText="1"/>
    </xf>
    <xf numFmtId="0" fontId="10" fillId="0" borderId="112" xfId="2" applyFont="1" applyFill="1" applyBorder="1" applyAlignment="1">
      <alignment horizontal="center" vertical="center" wrapText="1"/>
    </xf>
    <xf numFmtId="0" fontId="10" fillId="0" borderId="113" xfId="2" applyFont="1" applyFill="1" applyBorder="1" applyAlignment="1">
      <alignment horizontal="center" vertical="center" wrapText="1"/>
    </xf>
    <xf numFmtId="0" fontId="10" fillId="0" borderId="121" xfId="2" applyFont="1" applyFill="1" applyBorder="1" applyAlignment="1">
      <alignment horizontal="center" vertical="center"/>
    </xf>
    <xf numFmtId="0" fontId="10" fillId="0" borderId="122" xfId="2" applyFont="1" applyFill="1" applyBorder="1" applyAlignment="1">
      <alignment horizontal="center" vertical="center"/>
    </xf>
    <xf numFmtId="0" fontId="10" fillId="0" borderId="123" xfId="2" applyFont="1" applyFill="1" applyBorder="1" applyAlignment="1">
      <alignment horizontal="center" vertical="center"/>
    </xf>
    <xf numFmtId="177" fontId="19" fillId="0" borderId="124" xfId="2" applyNumberFormat="1" applyFont="1" applyFill="1" applyBorder="1" applyAlignment="1">
      <alignment horizontal="right" vertical="center"/>
    </xf>
    <xf numFmtId="177" fontId="19" fillId="0" borderId="122" xfId="2" applyNumberFormat="1" applyFont="1" applyFill="1" applyBorder="1" applyAlignment="1">
      <alignment horizontal="right" vertical="center"/>
    </xf>
    <xf numFmtId="177" fontId="14" fillId="0" borderId="122" xfId="2" applyNumberFormat="1" applyFont="1" applyFill="1" applyBorder="1" applyAlignment="1"/>
    <xf numFmtId="177" fontId="14" fillId="0" borderId="125" xfId="2" applyNumberFormat="1" applyFont="1" applyFill="1" applyBorder="1" applyAlignment="1"/>
    <xf numFmtId="177" fontId="19" fillId="0" borderId="126" xfId="2" applyNumberFormat="1" applyFont="1" applyFill="1" applyBorder="1" applyAlignment="1">
      <alignment horizontal="right" vertical="center"/>
    </xf>
    <xf numFmtId="177" fontId="19" fillId="0" borderId="127" xfId="2" applyNumberFormat="1" applyFont="1" applyFill="1" applyBorder="1" applyAlignment="1">
      <alignment horizontal="right" vertical="center"/>
    </xf>
    <xf numFmtId="177" fontId="14" fillId="0" borderId="127" xfId="2" applyNumberFormat="1" applyFont="1" applyFill="1" applyBorder="1" applyAlignment="1">
      <alignment horizontal="center" wrapText="1"/>
    </xf>
    <xf numFmtId="177" fontId="14" fillId="0" borderId="127" xfId="2" applyNumberFormat="1" applyFont="1" applyFill="1" applyBorder="1" applyAlignment="1">
      <alignment horizontal="center"/>
    </xf>
    <xf numFmtId="177" fontId="14" fillId="0" borderId="128" xfId="2" applyNumberFormat="1" applyFont="1" applyFill="1" applyBorder="1" applyAlignment="1">
      <alignment horizontal="center"/>
    </xf>
    <xf numFmtId="0" fontId="10" fillId="0" borderId="129" xfId="2" applyFont="1" applyFill="1" applyBorder="1" applyAlignment="1">
      <alignment horizontal="center" vertical="center" wrapText="1"/>
    </xf>
    <xf numFmtId="0" fontId="10" fillId="0" borderId="75" xfId="2" applyFont="1" applyFill="1" applyBorder="1" applyAlignment="1">
      <alignment horizontal="center" vertical="center" wrapText="1"/>
    </xf>
    <xf numFmtId="0" fontId="10" fillId="0" borderId="77" xfId="2" applyFont="1" applyFill="1" applyBorder="1" applyAlignment="1">
      <alignment horizontal="center" vertical="center" wrapText="1"/>
    </xf>
    <xf numFmtId="0" fontId="10" fillId="0" borderId="78"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177" xfId="2" applyFont="1" applyFill="1" applyBorder="1" applyAlignment="1">
      <alignment horizontal="center" vertical="center"/>
    </xf>
    <xf numFmtId="0" fontId="10" fillId="0" borderId="178" xfId="2" applyFont="1" applyFill="1" applyBorder="1" applyAlignment="1">
      <alignment horizontal="center" vertical="center"/>
    </xf>
    <xf numFmtId="0" fontId="10" fillId="0" borderId="83" xfId="2" applyFont="1" applyFill="1" applyBorder="1" applyAlignment="1">
      <alignment horizontal="center" vertical="center"/>
    </xf>
    <xf numFmtId="0" fontId="10" fillId="0" borderId="121" xfId="2" applyFont="1" applyFill="1" applyBorder="1" applyAlignment="1">
      <alignment horizontal="left" vertical="center"/>
    </xf>
    <xf numFmtId="0" fontId="10" fillId="0" borderId="122" xfId="2" applyFont="1" applyFill="1" applyBorder="1" applyAlignment="1">
      <alignment horizontal="left" vertical="center"/>
    </xf>
    <xf numFmtId="0" fontId="10" fillId="0" borderId="125" xfId="2" applyFont="1" applyFill="1" applyBorder="1" applyAlignment="1">
      <alignment horizontal="lef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2" fillId="0" borderId="83" xfId="2" applyFont="1" applyFill="1" applyBorder="1" applyAlignment="1">
      <alignment vertical="center"/>
    </xf>
    <xf numFmtId="0" fontId="10" fillId="0" borderId="137" xfId="2" applyFont="1" applyFill="1" applyBorder="1" applyAlignment="1">
      <alignment horizontal="center" vertical="center"/>
    </xf>
    <xf numFmtId="0" fontId="10" fillId="0" borderId="138" xfId="2" applyFont="1" applyFill="1" applyBorder="1" applyAlignment="1">
      <alignment horizontal="center" vertical="center"/>
    </xf>
    <xf numFmtId="0" fontId="10" fillId="0" borderId="139" xfId="2" applyFont="1" applyFill="1" applyBorder="1" applyAlignment="1">
      <alignment horizontal="center" vertical="center"/>
    </xf>
    <xf numFmtId="0" fontId="10" fillId="0" borderId="140" xfId="2" applyFont="1" applyFill="1" applyBorder="1" applyAlignment="1">
      <alignment horizontal="center" vertical="center" wrapText="1"/>
    </xf>
    <xf numFmtId="0" fontId="10" fillId="0" borderId="141" xfId="2" applyFont="1" applyFill="1" applyBorder="1" applyAlignment="1">
      <alignment horizontal="center" vertical="center" wrapText="1"/>
    </xf>
    <xf numFmtId="0" fontId="10" fillId="0" borderId="142" xfId="2" applyFont="1" applyFill="1" applyBorder="1" applyAlignment="1">
      <alignment horizontal="center" vertical="center" wrapText="1"/>
    </xf>
    <xf numFmtId="0" fontId="14" fillId="0" borderId="17" xfId="2" applyFont="1" applyFill="1" applyBorder="1" applyAlignment="1">
      <alignment horizontal="center"/>
    </xf>
    <xf numFmtId="0" fontId="14" fillId="0" borderId="22" xfId="2" applyFont="1" applyFill="1" applyBorder="1" applyAlignment="1">
      <alignment horizontal="center"/>
    </xf>
    <xf numFmtId="0" fontId="15" fillId="0" borderId="78" xfId="2" applyFont="1" applyFill="1" applyBorder="1" applyAlignment="1">
      <alignment horizontal="center" vertical="center" wrapText="1"/>
    </xf>
    <xf numFmtId="0" fontId="15" fillId="0" borderId="33" xfId="2" applyFont="1" applyFill="1" applyBorder="1" applyAlignment="1">
      <alignment horizontal="center" vertical="center" wrapText="1"/>
    </xf>
    <xf numFmtId="0" fontId="15" fillId="0" borderId="89" xfId="2" applyFont="1" applyFill="1" applyBorder="1" applyAlignment="1">
      <alignment horizontal="center" vertical="center" wrapText="1"/>
    </xf>
    <xf numFmtId="0" fontId="10" fillId="0" borderId="132" xfId="2" applyFont="1" applyFill="1" applyBorder="1" applyAlignment="1">
      <alignment horizontal="center" vertical="center" wrapText="1"/>
    </xf>
    <xf numFmtId="0" fontId="10" fillId="0" borderId="133" xfId="2" applyFont="1" applyFill="1" applyBorder="1" applyAlignment="1">
      <alignment horizontal="center" vertical="center" wrapText="1"/>
    </xf>
    <xf numFmtId="178" fontId="19" fillId="0" borderId="134" xfId="2" applyNumberFormat="1" applyFont="1" applyFill="1" applyBorder="1" applyAlignment="1">
      <alignment horizontal="right" vertical="center"/>
    </xf>
    <xf numFmtId="178" fontId="19" fillId="0" borderId="135" xfId="2" applyNumberFormat="1" applyFont="1" applyFill="1" applyBorder="1" applyAlignment="1">
      <alignment horizontal="right" vertical="center"/>
    </xf>
    <xf numFmtId="0" fontId="14" fillId="0" borderId="135" xfId="2" applyFont="1" applyFill="1" applyBorder="1" applyAlignment="1">
      <alignment horizontal="center"/>
    </xf>
    <xf numFmtId="0" fontId="14" fillId="0" borderId="136" xfId="2" applyFont="1" applyFill="1" applyBorder="1" applyAlignment="1">
      <alignment horizontal="center"/>
    </xf>
    <xf numFmtId="0" fontId="10" fillId="0" borderId="130" xfId="2" applyFont="1" applyFill="1" applyBorder="1" applyAlignment="1">
      <alignment horizontal="center" vertical="center" wrapText="1"/>
    </xf>
    <xf numFmtId="178" fontId="19" fillId="0" borderId="131" xfId="2" applyNumberFormat="1" applyFont="1" applyFill="1" applyBorder="1" applyAlignment="1">
      <alignment horizontal="right" vertical="center"/>
    </xf>
    <xf numFmtId="178" fontId="19" fillId="0" borderId="17" xfId="2" applyNumberFormat="1" applyFont="1" applyFill="1" applyBorder="1" applyAlignment="1">
      <alignment horizontal="right" vertical="center"/>
    </xf>
    <xf numFmtId="0" fontId="10" fillId="0" borderId="32" xfId="2" applyFont="1" applyFill="1" applyBorder="1" applyAlignment="1">
      <alignment vertical="top" wrapText="1"/>
    </xf>
    <xf numFmtId="0" fontId="10" fillId="0" borderId="33" xfId="2" applyFont="1" applyFill="1" applyBorder="1" applyAlignment="1">
      <alignment vertical="top"/>
    </xf>
    <xf numFmtId="0" fontId="10" fillId="0" borderId="144" xfId="2" applyFont="1" applyFill="1" applyBorder="1" applyAlignment="1">
      <alignment vertical="top"/>
    </xf>
    <xf numFmtId="0" fontId="10" fillId="0" borderId="29" xfId="2" applyFont="1" applyFill="1" applyBorder="1" applyAlignment="1">
      <alignment vertical="top"/>
    </xf>
    <xf numFmtId="0" fontId="10" fillId="0" borderId="30" xfId="2" applyFont="1" applyFill="1" applyBorder="1" applyAlignment="1">
      <alignment vertical="top"/>
    </xf>
    <xf numFmtId="0" fontId="10" fillId="0" borderId="146" xfId="2" applyFont="1" applyFill="1" applyBorder="1" applyAlignment="1">
      <alignment vertical="top"/>
    </xf>
    <xf numFmtId="0" fontId="10" fillId="0" borderId="32" xfId="2" applyFont="1" applyFill="1" applyBorder="1" applyAlignment="1">
      <alignment horizontal="center" vertical="top" textRotation="255" wrapText="1"/>
    </xf>
    <xf numFmtId="0" fontId="10" fillId="0" borderId="33" xfId="2" applyFont="1" applyFill="1" applyBorder="1" applyAlignment="1">
      <alignment horizontal="center" vertical="top" textRotation="255" wrapText="1"/>
    </xf>
    <xf numFmtId="0" fontId="10" fillId="0" borderId="89" xfId="2" applyFont="1" applyFill="1" applyBorder="1" applyAlignment="1">
      <alignment horizontal="center" vertical="top" textRotation="255" wrapText="1"/>
    </xf>
    <xf numFmtId="0" fontId="10" fillId="0" borderId="65" xfId="2" applyFont="1" applyFill="1" applyBorder="1" applyAlignment="1">
      <alignment horizontal="center" vertical="top" textRotation="255" wrapText="1"/>
    </xf>
    <xf numFmtId="0" fontId="10" fillId="0" borderId="0" xfId="2" applyFont="1" applyFill="1" applyBorder="1" applyAlignment="1">
      <alignment horizontal="center" vertical="top" textRotation="255" wrapText="1"/>
    </xf>
    <xf numFmtId="0" fontId="10" fillId="0" borderId="82" xfId="2" applyFont="1" applyFill="1" applyBorder="1" applyAlignment="1">
      <alignment horizontal="center" vertical="top" textRotation="255" wrapText="1"/>
    </xf>
    <xf numFmtId="0" fontId="10" fillId="0" borderId="149" xfId="2" applyFont="1" applyFill="1" applyBorder="1" applyAlignment="1">
      <alignment horizontal="center" vertical="top" textRotation="255" wrapText="1"/>
    </xf>
    <xf numFmtId="0" fontId="10" fillId="0" borderId="108" xfId="2" applyFont="1" applyFill="1" applyBorder="1" applyAlignment="1">
      <alignment horizontal="center" vertical="top" textRotation="255" wrapText="1"/>
    </xf>
    <xf numFmtId="0" fontId="10" fillId="0" borderId="109" xfId="2" applyFont="1" applyFill="1" applyBorder="1" applyAlignment="1">
      <alignment horizontal="center" vertical="top" textRotation="255" wrapText="1"/>
    </xf>
    <xf numFmtId="0" fontId="10" fillId="0" borderId="67" xfId="2" applyFont="1" applyFill="1" applyBorder="1" applyAlignment="1">
      <alignment horizontal="center" vertical="center"/>
    </xf>
    <xf numFmtId="0" fontId="10" fillId="0" borderId="67" xfId="2" applyFont="1" applyFill="1" applyBorder="1" applyAlignment="1">
      <alignment vertical="center"/>
    </xf>
    <xf numFmtId="0" fontId="10" fillId="0" borderId="145" xfId="2" applyFont="1" applyFill="1" applyBorder="1" applyAlignment="1">
      <alignment vertical="center"/>
    </xf>
    <xf numFmtId="0" fontId="10" fillId="0" borderId="78" xfId="2" applyFont="1" applyFill="1" applyBorder="1" applyAlignment="1">
      <alignment horizontal="center" vertical="distributed" textRotation="255" justifyLastLine="1"/>
    </xf>
    <xf numFmtId="0" fontId="10" fillId="0" borderId="34" xfId="2" applyFont="1" applyFill="1" applyBorder="1" applyAlignment="1">
      <alignment horizontal="center" vertical="distributed" textRotation="255" justifyLastLine="1"/>
    </xf>
    <xf numFmtId="0" fontId="10" fillId="0" borderId="42" xfId="2" applyFont="1" applyFill="1" applyBorder="1" applyAlignment="1">
      <alignment horizontal="center" vertical="distributed" textRotation="255" justifyLastLine="1"/>
    </xf>
    <xf numFmtId="0" fontId="10" fillId="0" borderId="23" xfId="2" applyFont="1" applyFill="1" applyBorder="1" applyAlignment="1">
      <alignment horizontal="center" vertical="distributed" textRotation="255" justifyLastLine="1"/>
    </xf>
    <xf numFmtId="0" fontId="10" fillId="0" borderId="36" xfId="2" applyFont="1" applyFill="1" applyBorder="1" applyAlignment="1">
      <alignment horizontal="distributed" vertical="center"/>
    </xf>
    <xf numFmtId="0" fontId="10" fillId="0" borderId="143" xfId="2" applyFont="1" applyFill="1" applyBorder="1" applyAlignment="1">
      <alignment vertical="center"/>
    </xf>
    <xf numFmtId="0" fontId="10" fillId="0" borderId="32" xfId="2" applyFont="1" applyFill="1" applyBorder="1" applyAlignment="1">
      <alignment horizontal="left" vertical="top" wrapText="1"/>
    </xf>
    <xf numFmtId="0" fontId="10" fillId="0" borderId="33" xfId="2" applyFont="1" applyFill="1" applyBorder="1" applyAlignment="1">
      <alignment horizontal="left" vertical="top" wrapText="1"/>
    </xf>
    <xf numFmtId="0" fontId="10" fillId="0" borderId="144" xfId="2" applyFont="1" applyFill="1" applyBorder="1" applyAlignment="1">
      <alignment horizontal="left" vertical="top" wrapText="1"/>
    </xf>
    <xf numFmtId="0" fontId="10" fillId="0" borderId="24" xfId="2" applyFont="1" applyFill="1" applyBorder="1" applyAlignment="1">
      <alignment vertical="center" wrapText="1"/>
    </xf>
    <xf numFmtId="0" fontId="10" fillId="0" borderId="72" xfId="2" applyFont="1" applyFill="1" applyBorder="1" applyAlignment="1">
      <alignment vertical="center" wrapText="1"/>
    </xf>
    <xf numFmtId="0" fontId="10" fillId="0" borderId="73" xfId="2" applyFont="1" applyFill="1" applyBorder="1" applyAlignment="1">
      <alignment horizontal="center" vertical="center"/>
    </xf>
    <xf numFmtId="0" fontId="10" fillId="0" borderId="80" xfId="2" applyFont="1" applyFill="1" applyBorder="1" applyAlignment="1">
      <alignment horizontal="distributed" vertical="center" wrapText="1"/>
    </xf>
    <xf numFmtId="0" fontId="10" fillId="0" borderId="80" xfId="2" applyFont="1" applyFill="1" applyBorder="1" applyAlignment="1">
      <alignment horizontal="right" vertical="center" wrapText="1"/>
    </xf>
    <xf numFmtId="0" fontId="10" fillId="0" borderId="80" xfId="2" applyFont="1" applyFill="1" applyBorder="1" applyAlignment="1">
      <alignment vertical="center" wrapText="1"/>
    </xf>
    <xf numFmtId="0" fontId="15" fillId="0" borderId="80" xfId="2" applyFont="1" applyFill="1" applyBorder="1" applyAlignment="1">
      <alignment horizontal="center" vertical="center" wrapText="1"/>
    </xf>
    <xf numFmtId="0" fontId="10" fillId="0" borderId="80" xfId="2" applyFont="1" applyFill="1" applyBorder="1" applyAlignment="1">
      <alignment horizontal="center" vertical="center" wrapText="1"/>
    </xf>
    <xf numFmtId="0" fontId="10" fillId="0" borderId="148" xfId="2" applyFont="1" applyFill="1" applyBorder="1" applyAlignment="1">
      <alignment horizontal="center" vertical="center" wrapText="1"/>
    </xf>
    <xf numFmtId="0" fontId="10" fillId="0" borderId="48" xfId="2" applyFont="1" applyFill="1" applyBorder="1" applyAlignment="1">
      <alignment vertical="top" wrapText="1"/>
    </xf>
    <xf numFmtId="0" fontId="10" fillId="0" borderId="49" xfId="2" applyFont="1" applyFill="1" applyBorder="1" applyAlignment="1">
      <alignment vertical="top"/>
    </xf>
    <xf numFmtId="0" fontId="10" fillId="0" borderId="62" xfId="2" applyFont="1" applyFill="1" applyBorder="1" applyAlignment="1">
      <alignment vertical="top"/>
    </xf>
    <xf numFmtId="0" fontId="10" fillId="0" borderId="73" xfId="2" applyFont="1" applyFill="1" applyBorder="1" applyAlignment="1">
      <alignment vertical="top"/>
    </xf>
    <xf numFmtId="0" fontId="10" fillId="0" borderId="24" xfId="2" applyFont="1" applyFill="1" applyBorder="1" applyAlignment="1">
      <alignment vertical="top"/>
    </xf>
    <xf numFmtId="0" fontId="10" fillId="0" borderId="72" xfId="2" applyFont="1" applyFill="1" applyBorder="1" applyAlignment="1">
      <alignment vertical="top"/>
    </xf>
    <xf numFmtId="0" fontId="10" fillId="0" borderId="29" xfId="2" applyFont="1" applyFill="1" applyBorder="1" applyAlignment="1">
      <alignment horizontal="left" vertical="center"/>
    </xf>
    <xf numFmtId="0" fontId="10" fillId="0" borderId="30" xfId="2" applyFont="1" applyFill="1" applyBorder="1" applyAlignment="1">
      <alignment horizontal="left" vertical="center"/>
    </xf>
    <xf numFmtId="0" fontId="10" fillId="0" borderId="146" xfId="2" applyFont="1" applyFill="1" applyBorder="1" applyAlignment="1">
      <alignment horizontal="left" vertical="center"/>
    </xf>
    <xf numFmtId="0" fontId="10" fillId="0" borderId="48" xfId="2" applyFont="1" applyFill="1" applyBorder="1" applyAlignment="1">
      <alignment horizontal="left" vertical="top" wrapText="1"/>
    </xf>
    <xf numFmtId="0" fontId="10" fillId="0" borderId="49" xfId="2" applyFont="1" applyFill="1" applyBorder="1" applyAlignment="1">
      <alignment horizontal="left" vertical="top" wrapText="1"/>
    </xf>
    <xf numFmtId="0" fontId="10" fillId="0" borderId="62" xfId="2" applyFont="1" applyFill="1" applyBorder="1" applyAlignment="1">
      <alignment horizontal="left" vertical="top" wrapText="1"/>
    </xf>
    <xf numFmtId="0" fontId="10" fillId="0" borderId="73"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72" xfId="2" applyFont="1" applyFill="1" applyBorder="1" applyAlignment="1">
      <alignment horizontal="left" vertical="center"/>
    </xf>
    <xf numFmtId="0" fontId="10" fillId="0" borderId="144" xfId="2" applyFont="1" applyFill="1" applyBorder="1" applyAlignment="1">
      <alignment horizontal="center" vertical="distributed" textRotation="255" justifyLastLine="1"/>
    </xf>
    <xf numFmtId="0" fontId="10" fillId="0" borderId="45" xfId="2" applyFont="1" applyFill="1" applyBorder="1" applyAlignment="1">
      <alignment horizontal="center" vertical="distributed" textRotation="255" justifyLastLine="1"/>
    </xf>
    <xf numFmtId="0" fontId="10" fillId="0" borderId="72" xfId="2" applyFont="1" applyFill="1" applyBorder="1" applyAlignment="1">
      <alignment horizontal="center" vertical="distributed" textRotation="255" justifyLastLine="1"/>
    </xf>
    <xf numFmtId="0" fontId="10" fillId="0" borderId="144" xfId="2" applyFont="1" applyFill="1" applyBorder="1" applyAlignment="1">
      <alignment horizontal="center" vertical="center"/>
    </xf>
    <xf numFmtId="0" fontId="10" fillId="0" borderId="146" xfId="2" applyFont="1" applyFill="1" applyBorder="1" applyAlignment="1">
      <alignment horizontal="center" vertical="center"/>
    </xf>
    <xf numFmtId="0" fontId="10" fillId="0" borderId="144" xfId="2" applyFont="1" applyFill="1" applyBorder="1" applyAlignment="1">
      <alignment horizontal="center" vertical="center" wrapText="1"/>
    </xf>
    <xf numFmtId="0" fontId="10" fillId="0" borderId="146" xfId="2" applyFont="1" applyFill="1" applyBorder="1" applyAlignment="1">
      <alignment horizontal="center" vertical="center" wrapText="1"/>
    </xf>
    <xf numFmtId="0" fontId="10" fillId="0" borderId="32"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62" xfId="2" applyFont="1" applyFill="1" applyBorder="1" applyAlignment="1">
      <alignment horizontal="center" vertical="center"/>
    </xf>
    <xf numFmtId="0" fontId="14" fillId="0" borderId="48" xfId="2" applyFont="1" applyFill="1" applyBorder="1" applyAlignment="1">
      <alignment horizontal="right" vertical="center"/>
    </xf>
    <xf numFmtId="0" fontId="14" fillId="0" borderId="49" xfId="2" applyFont="1" applyFill="1" applyBorder="1" applyAlignment="1">
      <alignment horizontal="right" vertical="center"/>
    </xf>
    <xf numFmtId="0" fontId="14" fillId="0" borderId="62" xfId="2" applyFont="1" applyFill="1" applyBorder="1" applyAlignment="1">
      <alignment horizontal="right" vertical="center"/>
    </xf>
    <xf numFmtId="0" fontId="10" fillId="0" borderId="131" xfId="2" applyFont="1" applyFill="1" applyBorder="1" applyAlignment="1">
      <alignment horizontal="distributed" vertical="center" justifyLastLine="1"/>
    </xf>
    <xf numFmtId="0" fontId="10" fillId="0" borderId="17"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0" fontId="10" fillId="0" borderId="3" xfId="2" applyFont="1" applyFill="1" applyBorder="1" applyAlignment="1">
      <alignment horizontal="center" vertical="center"/>
    </xf>
    <xf numFmtId="0" fontId="10" fillId="0" borderId="28"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8" xfId="2" applyFont="1" applyFill="1" applyBorder="1" applyAlignment="1">
      <alignment horizontal="center" vertical="center"/>
    </xf>
    <xf numFmtId="0" fontId="10" fillId="0" borderId="3" xfId="2" applyFont="1" applyFill="1" applyBorder="1" applyAlignment="1">
      <alignment horizontal="distributed" vertical="center"/>
    </xf>
    <xf numFmtId="0" fontId="10" fillId="0" borderId="7" xfId="2" applyFont="1" applyFill="1" applyBorder="1" applyAlignment="1">
      <alignment horizontal="distributed" vertical="center"/>
    </xf>
    <xf numFmtId="0" fontId="10" fillId="0" borderId="28" xfId="2" applyFont="1" applyFill="1" applyBorder="1" applyAlignment="1">
      <alignment horizontal="distributed" vertical="center"/>
    </xf>
    <xf numFmtId="0" fontId="14" fillId="0" borderId="51" xfId="2" applyFont="1" applyFill="1" applyBorder="1" applyAlignment="1">
      <alignment horizontal="right" vertical="center"/>
    </xf>
    <xf numFmtId="0" fontId="10" fillId="0" borderId="131" xfId="2" applyFont="1" applyFill="1" applyBorder="1" applyAlignment="1">
      <alignment horizontal="center" vertical="center" justifyLastLine="1"/>
    </xf>
    <xf numFmtId="0" fontId="10" fillId="0" borderId="17" xfId="2" applyFont="1" applyFill="1" applyBorder="1" applyAlignment="1">
      <alignment horizontal="center" vertical="center" justifyLastLine="1"/>
    </xf>
    <xf numFmtId="0" fontId="10" fillId="0" borderId="18" xfId="2" applyFont="1" applyFill="1" applyBorder="1" applyAlignment="1">
      <alignment horizontal="center" vertical="center" justifyLastLine="1"/>
    </xf>
    <xf numFmtId="178" fontId="10" fillId="0" borderId="29" xfId="2" applyNumberFormat="1" applyFont="1" applyFill="1" applyBorder="1" applyAlignment="1">
      <alignment vertical="center"/>
    </xf>
    <xf numFmtId="178" fontId="10" fillId="0" borderId="30" xfId="2" applyNumberFormat="1" applyFont="1" applyFill="1" applyBorder="1" applyAlignment="1">
      <alignment vertical="center"/>
    </xf>
    <xf numFmtId="178" fontId="10" fillId="0" borderId="146" xfId="2" applyNumberFormat="1" applyFont="1" applyFill="1" applyBorder="1" applyAlignment="1">
      <alignment vertical="center"/>
    </xf>
    <xf numFmtId="178" fontId="10" fillId="0" borderId="29" xfId="2" applyNumberFormat="1" applyFont="1" applyFill="1" applyBorder="1" applyAlignment="1">
      <alignment horizontal="center" vertical="center"/>
    </xf>
    <xf numFmtId="178" fontId="10" fillId="0" borderId="30" xfId="2" applyNumberFormat="1" applyFont="1" applyFill="1" applyBorder="1" applyAlignment="1">
      <alignment horizontal="center" vertical="center"/>
    </xf>
    <xf numFmtId="178" fontId="10" fillId="0" borderId="146" xfId="2" applyNumberFormat="1" applyFont="1" applyFill="1" applyBorder="1" applyAlignment="1">
      <alignment horizontal="center" vertical="center"/>
    </xf>
    <xf numFmtId="178" fontId="10" fillId="0" borderId="60" xfId="2" applyNumberFormat="1" applyFont="1" applyFill="1" applyBorder="1" applyAlignment="1">
      <alignment horizontal="center" vertical="center"/>
    </xf>
    <xf numFmtId="179" fontId="10" fillId="0" borderId="29" xfId="2" applyNumberFormat="1" applyFont="1" applyFill="1" applyBorder="1" applyAlignment="1">
      <alignment horizontal="right" vertical="center"/>
    </xf>
    <xf numFmtId="179" fontId="10" fillId="0" borderId="30" xfId="2" applyNumberFormat="1" applyFont="1" applyFill="1" applyBorder="1" applyAlignment="1">
      <alignment horizontal="right" vertical="center"/>
    </xf>
    <xf numFmtId="179" fontId="10" fillId="0" borderId="146" xfId="2" applyNumberFormat="1" applyFont="1" applyFill="1" applyBorder="1" applyAlignment="1">
      <alignment horizontal="right" vertical="center"/>
    </xf>
    <xf numFmtId="0" fontId="10" fillId="0" borderId="3" xfId="2" applyFont="1" applyFill="1" applyBorder="1" applyAlignment="1">
      <alignment vertical="center"/>
    </xf>
    <xf numFmtId="0" fontId="10" fillId="0" borderId="7" xfId="2" applyFont="1" applyFill="1" applyBorder="1" applyAlignment="1">
      <alignment vertical="center"/>
    </xf>
    <xf numFmtId="0" fontId="10" fillId="0" borderId="28" xfId="2" applyFont="1" applyFill="1" applyBorder="1" applyAlignment="1">
      <alignment vertical="center"/>
    </xf>
    <xf numFmtId="0" fontId="10" fillId="0" borderId="100" xfId="2" applyFont="1" applyFill="1" applyBorder="1" applyAlignment="1">
      <alignment vertical="center"/>
    </xf>
    <xf numFmtId="0" fontId="10" fillId="0" borderId="3" xfId="2" applyFont="1" applyFill="1" applyBorder="1" applyAlignment="1">
      <alignment horizontal="right" vertical="center"/>
    </xf>
    <xf numFmtId="0" fontId="10" fillId="0" borderId="7" xfId="2" applyFont="1" applyFill="1" applyBorder="1" applyAlignment="1">
      <alignment horizontal="right" vertical="center"/>
    </xf>
    <xf numFmtId="0" fontId="10" fillId="0" borderId="28" xfId="2" applyFont="1" applyFill="1" applyBorder="1" applyAlignment="1">
      <alignment horizontal="right" vertical="center"/>
    </xf>
    <xf numFmtId="180" fontId="10" fillId="0" borderId="3" xfId="2" quotePrefix="1" applyNumberFormat="1" applyFont="1" applyFill="1" applyBorder="1" applyAlignment="1">
      <alignment horizontal="center" vertical="center"/>
    </xf>
    <xf numFmtId="180" fontId="10" fillId="0" borderId="7" xfId="2" applyNumberFormat="1" applyFont="1" applyFill="1" applyBorder="1" applyAlignment="1">
      <alignment horizontal="center" vertical="center"/>
    </xf>
    <xf numFmtId="180" fontId="10" fillId="0" borderId="28" xfId="2" applyNumberFormat="1" applyFont="1" applyFill="1" applyBorder="1" applyAlignment="1">
      <alignment horizontal="center" vertical="center"/>
    </xf>
    <xf numFmtId="0" fontId="10" fillId="0" borderId="134" xfId="2" applyFont="1" applyFill="1" applyBorder="1" applyAlignment="1">
      <alignment vertical="center"/>
    </xf>
    <xf numFmtId="0" fontId="10" fillId="0" borderId="135" xfId="2" applyFont="1" applyFill="1" applyBorder="1" applyAlignment="1">
      <alignment vertical="center"/>
    </xf>
    <xf numFmtId="0" fontId="10" fillId="0" borderId="150" xfId="2" applyFont="1" applyFill="1" applyBorder="1" applyAlignment="1">
      <alignment vertical="center"/>
    </xf>
    <xf numFmtId="0" fontId="10" fillId="0" borderId="136" xfId="2" applyFont="1" applyFill="1" applyBorder="1" applyAlignment="1">
      <alignment vertical="center"/>
    </xf>
    <xf numFmtId="180" fontId="10" fillId="0" borderId="3" xfId="2" applyNumberFormat="1" applyFont="1" applyFill="1" applyBorder="1" applyAlignment="1">
      <alignment horizontal="right" vertical="center"/>
    </xf>
    <xf numFmtId="180" fontId="10" fillId="0" borderId="7" xfId="2" applyNumberFormat="1" applyFont="1" applyFill="1" applyBorder="1" applyAlignment="1">
      <alignment horizontal="right" vertical="center"/>
    </xf>
    <xf numFmtId="180" fontId="10" fillId="0" borderId="28" xfId="2" applyNumberFormat="1" applyFont="1" applyFill="1" applyBorder="1" applyAlignment="1">
      <alignment horizontal="right" vertical="center"/>
    </xf>
    <xf numFmtId="179" fontId="10" fillId="0" borderId="134" xfId="2" applyNumberFormat="1" applyFont="1" applyFill="1" applyBorder="1" applyAlignment="1">
      <alignment horizontal="right" vertical="center"/>
    </xf>
    <xf numFmtId="179" fontId="10" fillId="0" borderId="135" xfId="2" applyNumberFormat="1" applyFont="1" applyFill="1" applyBorder="1" applyAlignment="1">
      <alignment horizontal="right" vertical="center"/>
    </xf>
    <xf numFmtId="179" fontId="18" fillId="0" borderId="29" xfId="2" applyNumberFormat="1" applyFont="1" applyFill="1" applyBorder="1" applyAlignment="1">
      <alignment horizontal="right" vertical="center"/>
    </xf>
    <xf numFmtId="179" fontId="18" fillId="0" borderId="30" xfId="2" applyNumberFormat="1" applyFont="1" applyFill="1" applyBorder="1" applyAlignment="1">
      <alignment horizontal="right" vertical="center"/>
    </xf>
    <xf numFmtId="179" fontId="18" fillId="0" borderId="146" xfId="2" applyNumberFormat="1" applyFont="1" applyFill="1" applyBorder="1" applyAlignment="1">
      <alignment horizontal="right" vertical="center"/>
    </xf>
    <xf numFmtId="38" fontId="18" fillId="0" borderId="29" xfId="4" applyFont="1" applyFill="1" applyBorder="1" applyAlignment="1">
      <alignment horizontal="right" vertical="center"/>
    </xf>
    <xf numFmtId="38" fontId="18" fillId="0" borderId="30" xfId="4" applyFont="1" applyFill="1" applyBorder="1" applyAlignment="1">
      <alignment horizontal="right" vertical="center"/>
    </xf>
    <xf numFmtId="38" fontId="18" fillId="0" borderId="60" xfId="4" applyFont="1" applyFill="1" applyBorder="1" applyAlignment="1">
      <alignment horizontal="right" vertical="center"/>
    </xf>
    <xf numFmtId="0" fontId="10" fillId="0" borderId="134" xfId="2" applyFont="1" applyFill="1" applyBorder="1" applyAlignment="1">
      <alignment horizontal="center" vertical="center"/>
    </xf>
    <xf numFmtId="0" fontId="10" fillId="0" borderId="135" xfId="2" applyFont="1" applyFill="1" applyBorder="1" applyAlignment="1">
      <alignment horizontal="center" vertical="center"/>
    </xf>
    <xf numFmtId="0" fontId="10" fillId="0" borderId="150" xfId="2" applyFont="1" applyFill="1" applyBorder="1" applyAlignment="1">
      <alignment horizontal="center" vertical="center"/>
    </xf>
    <xf numFmtId="0" fontId="10" fillId="0" borderId="85" xfId="2" applyFont="1" applyFill="1" applyBorder="1" applyAlignment="1">
      <alignment vertical="center"/>
    </xf>
    <xf numFmtId="0" fontId="10" fillId="0" borderId="90" xfId="2" applyFont="1" applyFill="1" applyBorder="1" applyAlignment="1">
      <alignment vertical="center"/>
    </xf>
    <xf numFmtId="0" fontId="10" fillId="0" borderId="135" xfId="2" applyFont="1" applyFill="1" applyBorder="1" applyAlignment="1">
      <alignment horizontal="right" vertical="center"/>
    </xf>
    <xf numFmtId="0" fontId="10" fillId="0" borderId="150" xfId="2" applyFont="1" applyFill="1" applyBorder="1" applyAlignment="1">
      <alignment horizontal="right" vertical="center"/>
    </xf>
    <xf numFmtId="0" fontId="10" fillId="0" borderId="153" xfId="2" applyFont="1" applyFill="1" applyBorder="1" applyAlignment="1">
      <alignment vertical="center"/>
    </xf>
    <xf numFmtId="0" fontId="10" fillId="0" borderId="154" xfId="2" applyFont="1" applyFill="1" applyBorder="1" applyAlignment="1">
      <alignment horizontal="center" vertical="center"/>
    </xf>
    <xf numFmtId="0" fontId="10" fillId="0" borderId="152" xfId="2" applyFont="1" applyFill="1" applyBorder="1" applyAlignment="1">
      <alignment horizontal="center" vertical="center"/>
    </xf>
    <xf numFmtId="0" fontId="10" fillId="0" borderId="85" xfId="2" applyFont="1" applyFill="1" applyBorder="1" applyAlignment="1">
      <alignment horizontal="left" vertical="center"/>
    </xf>
    <xf numFmtId="0" fontId="10" fillId="0" borderId="151" xfId="2" applyFont="1" applyFill="1" applyBorder="1" applyAlignment="1">
      <alignment horizontal="center" vertical="center"/>
    </xf>
    <xf numFmtId="0" fontId="10" fillId="0" borderId="85" xfId="2" applyFont="1" applyFill="1" applyBorder="1" applyAlignment="1">
      <alignment horizontal="right" vertical="center"/>
    </xf>
    <xf numFmtId="179" fontId="10" fillId="0" borderId="150" xfId="2" applyNumberFormat="1" applyFont="1" applyFill="1" applyBorder="1" applyAlignment="1">
      <alignment horizontal="right" vertical="center"/>
    </xf>
    <xf numFmtId="38" fontId="10" fillId="0" borderId="134" xfId="2" applyNumberFormat="1" applyFont="1" applyFill="1" applyBorder="1" applyAlignment="1">
      <alignment horizontal="right" vertical="center"/>
    </xf>
    <xf numFmtId="0" fontId="10" fillId="0" borderId="136" xfId="2" applyFont="1" applyFill="1" applyBorder="1" applyAlignment="1">
      <alignment horizontal="right" vertical="center"/>
    </xf>
    <xf numFmtId="0" fontId="10" fillId="0" borderId="86" xfId="2" applyFont="1" applyFill="1" applyBorder="1" applyAlignment="1">
      <alignment horizontal="right" vertical="center"/>
    </xf>
    <xf numFmtId="0" fontId="10" fillId="0" borderId="85" xfId="0" applyFont="1" applyFill="1" applyBorder="1" applyAlignment="1">
      <alignment horizontal="left" vertical="center"/>
    </xf>
    <xf numFmtId="0" fontId="10" fillId="0" borderId="100" xfId="2" applyFont="1" applyFill="1" applyBorder="1" applyAlignment="1">
      <alignment horizontal="right" vertical="center"/>
    </xf>
    <xf numFmtId="0" fontId="2" fillId="3" borderId="0" xfId="2" applyFont="1" applyFill="1" applyBorder="1" applyAlignment="1">
      <alignment horizontal="left" vertical="top" wrapText="1"/>
    </xf>
    <xf numFmtId="0" fontId="2" fillId="3" borderId="0" xfId="2" applyFont="1" applyFill="1" applyBorder="1" applyAlignment="1">
      <alignment horizontal="left" vertical="top"/>
    </xf>
    <xf numFmtId="0" fontId="2" fillId="3" borderId="2" xfId="2" applyFont="1" applyFill="1" applyBorder="1" applyAlignment="1">
      <alignment horizontal="center"/>
    </xf>
    <xf numFmtId="0" fontId="2" fillId="3" borderId="0" xfId="2" applyFont="1" applyFill="1" applyBorder="1" applyAlignment="1">
      <alignment horizontal="center"/>
    </xf>
    <xf numFmtId="0" fontId="2" fillId="3" borderId="2" xfId="2" applyFont="1" applyFill="1" applyBorder="1" applyAlignment="1"/>
    <xf numFmtId="0" fontId="2" fillId="3" borderId="0" xfId="2" applyFont="1" applyFill="1" applyBorder="1" applyAlignment="1"/>
    <xf numFmtId="0" fontId="2" fillId="3" borderId="2" xfId="2" applyFont="1" applyFill="1" applyBorder="1" applyAlignment="1">
      <alignment shrinkToFit="1"/>
    </xf>
    <xf numFmtId="0" fontId="2" fillId="3" borderId="0" xfId="2" applyFont="1" applyFill="1" applyBorder="1" applyAlignment="1">
      <alignment shrinkToFit="1"/>
    </xf>
    <xf numFmtId="0" fontId="10" fillId="3" borderId="2" xfId="2" applyFont="1" applyFill="1" applyBorder="1" applyAlignment="1"/>
    <xf numFmtId="0" fontId="2" fillId="3" borderId="2" xfId="2" applyFont="1" applyFill="1" applyBorder="1" applyAlignment="1">
      <alignment horizontal="left"/>
    </xf>
    <xf numFmtId="0" fontId="2" fillId="3" borderId="2" xfId="2" applyFont="1" applyFill="1" applyBorder="1" applyAlignment="1">
      <alignment horizontal="left" wrapText="1"/>
    </xf>
    <xf numFmtId="0" fontId="27" fillId="3" borderId="0" xfId="0" applyFont="1" applyFill="1" applyAlignment="1">
      <alignment horizontal="center" vertical="center"/>
    </xf>
    <xf numFmtId="0" fontId="28" fillId="3" borderId="0" xfId="0" applyFont="1" applyFill="1" applyAlignment="1">
      <alignment horizontal="left" vertical="center" wrapText="1"/>
    </xf>
    <xf numFmtId="0" fontId="28" fillId="3" borderId="0" xfId="0" applyFont="1" applyFill="1" applyAlignment="1">
      <alignment horizontal="left" vertical="top" wrapText="1"/>
    </xf>
    <xf numFmtId="0" fontId="29" fillId="3" borderId="0" xfId="0" applyFont="1" applyFill="1" applyAlignment="1">
      <alignment horizontal="center" vertical="top" wrapText="1"/>
    </xf>
    <xf numFmtId="0" fontId="30" fillId="3" borderId="0" xfId="0" applyFont="1" applyFill="1" applyAlignment="1">
      <alignment horizontal="left" vertical="top" wrapText="1"/>
    </xf>
  </cellXfs>
  <cellStyles count="7">
    <cellStyle name="桁区切り" xfId="1" builtinId="6"/>
    <cellStyle name="桁区切り 2" xfId="4"/>
    <cellStyle name="桁区切り 4" xfId="5"/>
    <cellStyle name="標準" xfId="0" builtinId="0"/>
    <cellStyle name="標準 2" xfId="2"/>
    <cellStyle name="標準 2 2" xfId="3"/>
    <cellStyle name="標準 4 2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 name="AutoShape 34">
          <a:extLst>
            <a:ext uri="{FF2B5EF4-FFF2-40B4-BE49-F238E27FC236}">
              <a16:creationId xmlns:a16="http://schemas.microsoft.com/office/drawing/2014/main" id="{00000000-0008-0000-0100-00001C000000}"/>
            </a:ext>
          </a:extLst>
        </xdr:cNvPr>
        <xdr:cNvSpPr>
          <a:spLocks noChangeArrowheads="1"/>
        </xdr:cNvSpPr>
      </xdr:nvSpPr>
      <xdr:spPr bwMode="auto">
        <a:xfrm>
          <a:off x="2190750" y="340042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3" name="AutoShape 35">
          <a:extLst>
            <a:ext uri="{FF2B5EF4-FFF2-40B4-BE49-F238E27FC236}">
              <a16:creationId xmlns:a16="http://schemas.microsoft.com/office/drawing/2014/main" id="{00000000-0008-0000-0100-00001D000000}"/>
            </a:ext>
          </a:extLst>
        </xdr:cNvPr>
        <xdr:cNvSpPr>
          <a:spLocks noChangeArrowheads="1"/>
        </xdr:cNvSpPr>
      </xdr:nvSpPr>
      <xdr:spPr bwMode="auto">
        <a:xfrm>
          <a:off x="4029075" y="340042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4" name="テキスト ボックス 3">
          <a:extLst>
            <a:ext uri="{FF2B5EF4-FFF2-40B4-BE49-F238E27FC236}">
              <a16:creationId xmlns:a16="http://schemas.microsoft.com/office/drawing/2014/main" id="{00000000-0008-0000-0100-000024000000}"/>
            </a:ext>
          </a:extLst>
        </xdr:cNvPr>
        <xdr:cNvSpPr txBox="1"/>
      </xdr:nvSpPr>
      <xdr:spPr>
        <a:xfrm>
          <a:off x="2081870" y="86933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5" name="テキスト ボックス 4">
          <a:extLst>
            <a:ext uri="{FF2B5EF4-FFF2-40B4-BE49-F238E27FC236}">
              <a16:creationId xmlns:a16="http://schemas.microsoft.com/office/drawing/2014/main" id="{00000000-0008-0000-0100-000025000000}"/>
            </a:ext>
          </a:extLst>
        </xdr:cNvPr>
        <xdr:cNvSpPr txBox="1"/>
      </xdr:nvSpPr>
      <xdr:spPr>
        <a:xfrm>
          <a:off x="4682196" y="86933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12" name="AutoShape 34">
          <a:extLst>
            <a:ext uri="{FF2B5EF4-FFF2-40B4-BE49-F238E27FC236}">
              <a16:creationId xmlns:a16="http://schemas.microsoft.com/office/drawing/2014/main" id="{00000000-0008-0000-0100-00000D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 name="AutoShape 34">
          <a:extLst>
            <a:ext uri="{FF2B5EF4-FFF2-40B4-BE49-F238E27FC236}">
              <a16:creationId xmlns:a16="http://schemas.microsoft.com/office/drawing/2014/main" id="{00000000-0008-0000-0300-00000E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3" name="AutoShape 35">
          <a:extLst>
            <a:ext uri="{FF2B5EF4-FFF2-40B4-BE49-F238E27FC236}">
              <a16:creationId xmlns:a16="http://schemas.microsoft.com/office/drawing/2014/main" id="{00000000-0008-0000-0300-00000F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57979</xdr:colOff>
      <xdr:row>12</xdr:row>
      <xdr:rowOff>0</xdr:rowOff>
    </xdr:from>
    <xdr:to>
      <xdr:col>42</xdr:col>
      <xdr:colOff>115129</xdr:colOff>
      <xdr:row>15</xdr:row>
      <xdr:rowOff>8282</xdr:rowOff>
    </xdr:to>
    <xdr:sp macro="" textlink="">
      <xdr:nvSpPr>
        <xdr:cNvPr id="4" name="AutoShape 41">
          <a:extLst>
            <a:ext uri="{FF2B5EF4-FFF2-40B4-BE49-F238E27FC236}">
              <a16:creationId xmlns:a16="http://schemas.microsoft.com/office/drawing/2014/main" id="{00000000-0008-0000-0300-000011000000}"/>
            </a:ext>
          </a:extLst>
        </xdr:cNvPr>
        <xdr:cNvSpPr>
          <a:spLocks noChangeArrowheads="1"/>
        </xdr:cNvSpPr>
      </xdr:nvSpPr>
      <xdr:spPr bwMode="auto">
        <a:xfrm>
          <a:off x="2163004" y="3057525"/>
          <a:ext cx="3305175"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56</xdr:col>
      <xdr:colOff>38099</xdr:colOff>
      <xdr:row>1</xdr:row>
      <xdr:rowOff>125896</xdr:rowOff>
    </xdr:from>
    <xdr:to>
      <xdr:col>70</xdr:col>
      <xdr:colOff>38099</xdr:colOff>
      <xdr:row>2</xdr:row>
      <xdr:rowOff>450989</xdr:rowOff>
    </xdr:to>
    <xdr:sp macro="" textlink="">
      <xdr:nvSpPr>
        <xdr:cNvPr id="5" name="Rectangle 42">
          <a:extLst>
            <a:ext uri="{FF2B5EF4-FFF2-40B4-BE49-F238E27FC236}">
              <a16:creationId xmlns:a16="http://schemas.microsoft.com/office/drawing/2014/main" id="{00000000-0008-0000-0300-000012000000}"/>
            </a:ext>
          </a:extLst>
        </xdr:cNvPr>
        <xdr:cNvSpPr>
          <a:spLocks noChangeArrowheads="1"/>
        </xdr:cNvSpPr>
      </xdr:nvSpPr>
      <xdr:spPr bwMode="auto">
        <a:xfrm>
          <a:off x="7134224" y="268771"/>
          <a:ext cx="173355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79</xdr:col>
      <xdr:colOff>76200</xdr:colOff>
      <xdr:row>8</xdr:row>
      <xdr:rowOff>371476</xdr:rowOff>
    </xdr:from>
    <xdr:to>
      <xdr:col>82</xdr:col>
      <xdr:colOff>19050</xdr:colOff>
      <xdr:row>9</xdr:row>
      <xdr:rowOff>142876</xdr:rowOff>
    </xdr:to>
    <xdr:sp macro="" textlink="">
      <xdr:nvSpPr>
        <xdr:cNvPr id="6" name="Oval 46">
          <a:extLst>
            <a:ext uri="{FF2B5EF4-FFF2-40B4-BE49-F238E27FC236}">
              <a16:creationId xmlns:a16="http://schemas.microsoft.com/office/drawing/2014/main" id="{00000000-0008-0000-0300-000014000000}"/>
            </a:ext>
          </a:extLst>
        </xdr:cNvPr>
        <xdr:cNvSpPr>
          <a:spLocks noChangeArrowheads="1"/>
        </xdr:cNvSpPr>
      </xdr:nvSpPr>
      <xdr:spPr bwMode="auto">
        <a:xfrm>
          <a:off x="10020300" y="2333626"/>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84604</xdr:colOff>
      <xdr:row>36</xdr:row>
      <xdr:rowOff>184897</xdr:rowOff>
    </xdr:from>
    <xdr:to>
      <xdr:col>59</xdr:col>
      <xdr:colOff>89647</xdr:colOff>
      <xdr:row>37</xdr:row>
      <xdr:rowOff>20171</xdr:rowOff>
    </xdr:to>
    <xdr:sp macro="" textlink="">
      <xdr:nvSpPr>
        <xdr:cNvPr id="7" name="AutoShape 51">
          <a:extLst>
            <a:ext uri="{FF2B5EF4-FFF2-40B4-BE49-F238E27FC236}">
              <a16:creationId xmlns:a16="http://schemas.microsoft.com/office/drawing/2014/main" id="{00000000-0008-0000-0300-000015000000}"/>
            </a:ext>
          </a:extLst>
        </xdr:cNvPr>
        <xdr:cNvSpPr>
          <a:spLocks noChangeArrowheads="1"/>
        </xdr:cNvSpPr>
      </xdr:nvSpPr>
      <xdr:spPr bwMode="auto">
        <a:xfrm>
          <a:off x="5685304" y="10443322"/>
          <a:ext cx="1871943"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31</xdr:col>
      <xdr:colOff>12326</xdr:colOff>
      <xdr:row>53</xdr:row>
      <xdr:rowOff>106456</xdr:rowOff>
    </xdr:from>
    <xdr:to>
      <xdr:col>47</xdr:col>
      <xdr:colOff>38100</xdr:colOff>
      <xdr:row>54</xdr:row>
      <xdr:rowOff>249331</xdr:rowOff>
    </xdr:to>
    <xdr:sp macro="" textlink="">
      <xdr:nvSpPr>
        <xdr:cNvPr id="8" name="AutoShape 90">
          <a:extLst>
            <a:ext uri="{FF2B5EF4-FFF2-40B4-BE49-F238E27FC236}">
              <a16:creationId xmlns:a16="http://schemas.microsoft.com/office/drawing/2014/main" id="{00000000-0008-0000-0300-000024000000}"/>
            </a:ext>
          </a:extLst>
        </xdr:cNvPr>
        <xdr:cNvSpPr>
          <a:spLocks noChangeArrowheads="1"/>
        </xdr:cNvSpPr>
      </xdr:nvSpPr>
      <xdr:spPr bwMode="auto">
        <a:xfrm>
          <a:off x="3974726" y="147178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13</xdr:col>
      <xdr:colOff>66675</xdr:colOff>
      <xdr:row>53</xdr:row>
      <xdr:rowOff>213473</xdr:rowOff>
    </xdr:from>
    <xdr:to>
      <xdr:col>32</xdr:col>
      <xdr:colOff>95250</xdr:colOff>
      <xdr:row>54</xdr:row>
      <xdr:rowOff>347943</xdr:rowOff>
    </xdr:to>
    <xdr:sp macro="" textlink="">
      <xdr:nvSpPr>
        <xdr:cNvPr id="9" name="AutoShape 91">
          <a:extLst>
            <a:ext uri="{FF2B5EF4-FFF2-40B4-BE49-F238E27FC236}">
              <a16:creationId xmlns:a16="http://schemas.microsoft.com/office/drawing/2014/main" id="{00000000-0008-0000-0300-000025000000}"/>
            </a:ext>
          </a:extLst>
        </xdr:cNvPr>
        <xdr:cNvSpPr>
          <a:spLocks noChangeArrowheads="1"/>
        </xdr:cNvSpPr>
      </xdr:nvSpPr>
      <xdr:spPr bwMode="auto">
        <a:xfrm>
          <a:off x="1800225" y="1482482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4</xdr:col>
      <xdr:colOff>63216</xdr:colOff>
      <xdr:row>46</xdr:row>
      <xdr:rowOff>217905</xdr:rowOff>
    </xdr:from>
    <xdr:ext cx="6877050" cy="377539"/>
    <xdr:sp macro="" textlink="">
      <xdr:nvSpPr>
        <xdr:cNvPr id="10" name="AutoShape 92">
          <a:extLst>
            <a:ext uri="{FF2B5EF4-FFF2-40B4-BE49-F238E27FC236}">
              <a16:creationId xmlns:a16="http://schemas.microsoft.com/office/drawing/2014/main" id="{00000000-0008-0000-0300-000026000000}"/>
            </a:ext>
          </a:extLst>
        </xdr:cNvPr>
        <xdr:cNvSpPr>
          <a:spLocks noChangeArrowheads="1"/>
        </xdr:cNvSpPr>
      </xdr:nvSpPr>
      <xdr:spPr bwMode="auto">
        <a:xfrm>
          <a:off x="682341" y="1344813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15</xdr:col>
      <xdr:colOff>1</xdr:colOff>
      <xdr:row>24</xdr:row>
      <xdr:rowOff>276225</xdr:rowOff>
    </xdr:from>
    <xdr:to>
      <xdr:col>37</xdr:col>
      <xdr:colOff>1</xdr:colOff>
      <xdr:row>26</xdr:row>
      <xdr:rowOff>333375</xdr:rowOff>
    </xdr:to>
    <xdr:sp macro="" textlink="">
      <xdr:nvSpPr>
        <xdr:cNvPr id="11" name="AutoShape 93">
          <a:extLst>
            <a:ext uri="{FF2B5EF4-FFF2-40B4-BE49-F238E27FC236}">
              <a16:creationId xmlns:a16="http://schemas.microsoft.com/office/drawing/2014/main" id="{00000000-0008-0000-0300-000027000000}"/>
            </a:ext>
          </a:extLst>
        </xdr:cNvPr>
        <xdr:cNvSpPr>
          <a:spLocks noChangeArrowheads="1"/>
        </xdr:cNvSpPr>
      </xdr:nvSpPr>
      <xdr:spPr bwMode="auto">
        <a:xfrm>
          <a:off x="1981201" y="6105525"/>
          <a:ext cx="2752725" cy="781050"/>
        </a:xfrm>
        <a:prstGeom prst="wedgeRectCallout">
          <a:avLst>
            <a:gd name="adj1" fmla="val 51373"/>
            <a:gd name="adj2" fmla="val -8515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14</xdr:col>
      <xdr:colOff>114300</xdr:colOff>
      <xdr:row>27</xdr:row>
      <xdr:rowOff>171450</xdr:rowOff>
    </xdr:from>
    <xdr:to>
      <xdr:col>36</xdr:col>
      <xdr:colOff>47625</xdr:colOff>
      <xdr:row>29</xdr:row>
      <xdr:rowOff>190500</xdr:rowOff>
    </xdr:to>
    <xdr:sp macro="" textlink="">
      <xdr:nvSpPr>
        <xdr:cNvPr id="12" name="AutoShape 100">
          <a:extLst>
            <a:ext uri="{FF2B5EF4-FFF2-40B4-BE49-F238E27FC236}">
              <a16:creationId xmlns:a16="http://schemas.microsoft.com/office/drawing/2014/main" id="{00000000-0008-0000-0300-000028000000}"/>
            </a:ext>
          </a:extLst>
        </xdr:cNvPr>
        <xdr:cNvSpPr>
          <a:spLocks noChangeArrowheads="1"/>
        </xdr:cNvSpPr>
      </xdr:nvSpPr>
      <xdr:spPr bwMode="auto">
        <a:xfrm>
          <a:off x="1971675" y="7086600"/>
          <a:ext cx="2657475" cy="742950"/>
        </a:xfrm>
        <a:prstGeom prst="wedgeRectCallout">
          <a:avLst>
            <a:gd name="adj1" fmla="val 55658"/>
            <a:gd name="adj2" fmla="val -6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43</xdr:col>
      <xdr:colOff>84604</xdr:colOff>
      <xdr:row>31</xdr:row>
      <xdr:rowOff>205067</xdr:rowOff>
    </xdr:from>
    <xdr:to>
      <xdr:col>56</xdr:col>
      <xdr:colOff>84604</xdr:colOff>
      <xdr:row>32</xdr:row>
      <xdr:rowOff>48185</xdr:rowOff>
    </xdr:to>
    <xdr:sp macro="" textlink="">
      <xdr:nvSpPr>
        <xdr:cNvPr id="13" name="AutoShape 104">
          <a:extLst>
            <a:ext uri="{FF2B5EF4-FFF2-40B4-BE49-F238E27FC236}">
              <a16:creationId xmlns:a16="http://schemas.microsoft.com/office/drawing/2014/main" id="{00000000-0008-0000-0300-00002B000000}"/>
            </a:ext>
          </a:extLst>
        </xdr:cNvPr>
        <xdr:cNvSpPr>
          <a:spLocks noChangeArrowheads="1"/>
        </xdr:cNvSpPr>
      </xdr:nvSpPr>
      <xdr:spPr bwMode="auto">
        <a:xfrm>
          <a:off x="5561479" y="85680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17</xdr:col>
      <xdr:colOff>81583</xdr:colOff>
      <xdr:row>35</xdr:row>
      <xdr:rowOff>262973</xdr:rowOff>
    </xdr:from>
    <xdr:to>
      <xdr:col>43</xdr:col>
      <xdr:colOff>62533</xdr:colOff>
      <xdr:row>37</xdr:row>
      <xdr:rowOff>301073</xdr:rowOff>
    </xdr:to>
    <xdr:sp macro="" textlink="">
      <xdr:nvSpPr>
        <xdr:cNvPr id="14" name="AutoShape 107">
          <a:extLst>
            <a:ext uri="{FF2B5EF4-FFF2-40B4-BE49-F238E27FC236}">
              <a16:creationId xmlns:a16="http://schemas.microsoft.com/office/drawing/2014/main" id="{00000000-0008-0000-0300-00002C000000}"/>
            </a:ext>
          </a:extLst>
        </xdr:cNvPr>
        <xdr:cNvSpPr>
          <a:spLocks noChangeArrowheads="1"/>
        </xdr:cNvSpPr>
      </xdr:nvSpPr>
      <xdr:spPr bwMode="auto">
        <a:xfrm>
          <a:off x="2310433" y="10159448"/>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55</xdr:col>
      <xdr:colOff>26504</xdr:colOff>
      <xdr:row>13</xdr:row>
      <xdr:rowOff>102567</xdr:rowOff>
    </xdr:from>
    <xdr:to>
      <xdr:col>74</xdr:col>
      <xdr:colOff>26505</xdr:colOff>
      <xdr:row>14</xdr:row>
      <xdr:rowOff>102567</xdr:rowOff>
    </xdr:to>
    <xdr:sp macro="" textlink="">
      <xdr:nvSpPr>
        <xdr:cNvPr id="15" name="AutoShape 108">
          <a:extLst>
            <a:ext uri="{FF2B5EF4-FFF2-40B4-BE49-F238E27FC236}">
              <a16:creationId xmlns:a16="http://schemas.microsoft.com/office/drawing/2014/main" id="{00000000-0008-0000-0300-00002D000000}"/>
            </a:ext>
          </a:extLst>
        </xdr:cNvPr>
        <xdr:cNvSpPr>
          <a:spLocks noChangeArrowheads="1"/>
        </xdr:cNvSpPr>
      </xdr:nvSpPr>
      <xdr:spPr bwMode="auto">
        <a:xfrm>
          <a:off x="6998804" y="3350592"/>
          <a:ext cx="2352676"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43</xdr:col>
      <xdr:colOff>89087</xdr:colOff>
      <xdr:row>45</xdr:row>
      <xdr:rowOff>48746</xdr:rowOff>
    </xdr:from>
    <xdr:to>
      <xdr:col>67</xdr:col>
      <xdr:colOff>42022</xdr:colOff>
      <xdr:row>46</xdr:row>
      <xdr:rowOff>161925</xdr:rowOff>
    </xdr:to>
    <xdr:sp macro="" textlink="">
      <xdr:nvSpPr>
        <xdr:cNvPr id="16" name="AutoShape 109">
          <a:extLst>
            <a:ext uri="{FF2B5EF4-FFF2-40B4-BE49-F238E27FC236}">
              <a16:creationId xmlns:a16="http://schemas.microsoft.com/office/drawing/2014/main" id="{00000000-0008-0000-0300-00002E000000}"/>
            </a:ext>
          </a:extLst>
        </xdr:cNvPr>
        <xdr:cNvSpPr>
          <a:spLocks noChangeArrowheads="1"/>
        </xdr:cNvSpPr>
      </xdr:nvSpPr>
      <xdr:spPr bwMode="auto">
        <a:xfrm>
          <a:off x="5565962" y="13050371"/>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76</xdr:col>
      <xdr:colOff>114300</xdr:colOff>
      <xdr:row>48</xdr:row>
      <xdr:rowOff>0</xdr:rowOff>
    </xdr:from>
    <xdr:to>
      <xdr:col>83</xdr:col>
      <xdr:colOff>19050</xdr:colOff>
      <xdr:row>49</xdr:row>
      <xdr:rowOff>28575</xdr:rowOff>
    </xdr:to>
    <xdr:sp macro="" textlink="">
      <xdr:nvSpPr>
        <xdr:cNvPr id="17" name="Oval 45">
          <a:extLst>
            <a:ext uri="{FF2B5EF4-FFF2-40B4-BE49-F238E27FC236}">
              <a16:creationId xmlns:a16="http://schemas.microsoft.com/office/drawing/2014/main" id="{00000000-0008-0000-0300-00003E000000}"/>
            </a:ext>
          </a:extLst>
        </xdr:cNvPr>
        <xdr:cNvSpPr>
          <a:spLocks noChangeArrowheads="1"/>
        </xdr:cNvSpPr>
      </xdr:nvSpPr>
      <xdr:spPr bwMode="auto">
        <a:xfrm>
          <a:off x="9686925" y="13554075"/>
          <a:ext cx="7715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18" name="テキスト ボックス 17">
          <a:extLst>
            <a:ext uri="{FF2B5EF4-FFF2-40B4-BE49-F238E27FC236}">
              <a16:creationId xmlns:a16="http://schemas.microsoft.com/office/drawing/2014/main" id="{00000000-0008-0000-0300-00004E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36</xdr:col>
      <xdr:colOff>147134</xdr:colOff>
      <xdr:row>33</xdr:row>
      <xdr:rowOff>61951</xdr:rowOff>
    </xdr:from>
    <xdr:ext cx="278781" cy="242374"/>
    <xdr:sp macro="" textlink="">
      <xdr:nvSpPr>
        <xdr:cNvPr id="19" name="テキスト ボックス 18">
          <a:extLst>
            <a:ext uri="{FF2B5EF4-FFF2-40B4-BE49-F238E27FC236}">
              <a16:creationId xmlns:a16="http://schemas.microsoft.com/office/drawing/2014/main" id="{00000000-0008-0000-0300-00004F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33</xdr:row>
      <xdr:rowOff>54207</xdr:rowOff>
    </xdr:from>
    <xdr:ext cx="278781" cy="242374"/>
    <xdr:sp macro="" textlink="">
      <xdr:nvSpPr>
        <xdr:cNvPr id="20" name="テキスト ボックス 19">
          <a:extLst>
            <a:ext uri="{FF2B5EF4-FFF2-40B4-BE49-F238E27FC236}">
              <a16:creationId xmlns:a16="http://schemas.microsoft.com/office/drawing/2014/main" id="{00000000-0008-0000-0300-000050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147134</xdr:colOff>
      <xdr:row>33</xdr:row>
      <xdr:rowOff>61951</xdr:rowOff>
    </xdr:from>
    <xdr:ext cx="278781" cy="242374"/>
    <xdr:sp macro="" textlink="">
      <xdr:nvSpPr>
        <xdr:cNvPr id="21" name="テキスト ボックス 20">
          <a:extLst>
            <a:ext uri="{FF2B5EF4-FFF2-40B4-BE49-F238E27FC236}">
              <a16:creationId xmlns:a16="http://schemas.microsoft.com/office/drawing/2014/main" id="{00000000-0008-0000-0300-000051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101</xdr:col>
      <xdr:colOff>85725</xdr:colOff>
      <xdr:row>14</xdr:row>
      <xdr:rowOff>114300</xdr:rowOff>
    </xdr:from>
    <xdr:to>
      <xdr:col>104</xdr:col>
      <xdr:colOff>38100</xdr:colOff>
      <xdr:row>15</xdr:row>
      <xdr:rowOff>66675</xdr:rowOff>
    </xdr:to>
    <xdr:sp macro="" textlink="">
      <xdr:nvSpPr>
        <xdr:cNvPr id="22" name="AutoShape 34">
          <a:extLst>
            <a:ext uri="{FF2B5EF4-FFF2-40B4-BE49-F238E27FC236}">
              <a16:creationId xmlns:a16="http://schemas.microsoft.com/office/drawing/2014/main" id="{00000000-0008-0000-0300-000018000000}"/>
            </a:ext>
          </a:extLst>
        </xdr:cNvPr>
        <xdr:cNvSpPr>
          <a:spLocks noChangeArrowheads="1"/>
        </xdr:cNvSpPr>
      </xdr:nvSpPr>
      <xdr:spPr bwMode="auto">
        <a:xfrm>
          <a:off x="10934700" y="3552825"/>
          <a:ext cx="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66675</xdr:colOff>
      <xdr:row>14</xdr:row>
      <xdr:rowOff>114300</xdr:rowOff>
    </xdr:from>
    <xdr:to>
      <xdr:col>119</xdr:col>
      <xdr:colOff>57150</xdr:colOff>
      <xdr:row>15</xdr:row>
      <xdr:rowOff>66675</xdr:rowOff>
    </xdr:to>
    <xdr:sp macro="" textlink="">
      <xdr:nvSpPr>
        <xdr:cNvPr id="23" name="AutoShape 35">
          <a:extLst>
            <a:ext uri="{FF2B5EF4-FFF2-40B4-BE49-F238E27FC236}">
              <a16:creationId xmlns:a16="http://schemas.microsoft.com/office/drawing/2014/main" id="{00000000-0008-0000-0300-000019000000}"/>
            </a:ext>
          </a:extLst>
        </xdr:cNvPr>
        <xdr:cNvSpPr>
          <a:spLocks noChangeArrowheads="1"/>
        </xdr:cNvSpPr>
      </xdr:nvSpPr>
      <xdr:spPr bwMode="auto">
        <a:xfrm>
          <a:off x="10934700" y="3552825"/>
          <a:ext cx="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19050</xdr:colOff>
      <xdr:row>22</xdr:row>
      <xdr:rowOff>304800</xdr:rowOff>
    </xdr:from>
    <xdr:to>
      <xdr:col>121</xdr:col>
      <xdr:colOff>104775</xdr:colOff>
      <xdr:row>24</xdr:row>
      <xdr:rowOff>190500</xdr:rowOff>
    </xdr:to>
    <xdr:sp macro="" textlink="">
      <xdr:nvSpPr>
        <xdr:cNvPr id="24" name="AutoShape 40">
          <a:extLst>
            <a:ext uri="{FF2B5EF4-FFF2-40B4-BE49-F238E27FC236}">
              <a16:creationId xmlns:a16="http://schemas.microsoft.com/office/drawing/2014/main" id="{00000000-0008-0000-0300-00001A000000}"/>
            </a:ext>
          </a:extLst>
        </xdr:cNvPr>
        <xdr:cNvSpPr>
          <a:spLocks noChangeArrowheads="1"/>
        </xdr:cNvSpPr>
      </xdr:nvSpPr>
      <xdr:spPr bwMode="auto">
        <a:xfrm>
          <a:off x="10934700" y="5410200"/>
          <a:ext cx="0" cy="609600"/>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101</xdr:col>
      <xdr:colOff>57979</xdr:colOff>
      <xdr:row>12</xdr:row>
      <xdr:rowOff>0</xdr:rowOff>
    </xdr:from>
    <xdr:to>
      <xdr:col>127</xdr:col>
      <xdr:colOff>115129</xdr:colOff>
      <xdr:row>15</xdr:row>
      <xdr:rowOff>8282</xdr:rowOff>
    </xdr:to>
    <xdr:sp macro="" textlink="">
      <xdr:nvSpPr>
        <xdr:cNvPr id="25" name="AutoShape 41">
          <a:extLst>
            <a:ext uri="{FF2B5EF4-FFF2-40B4-BE49-F238E27FC236}">
              <a16:creationId xmlns:a16="http://schemas.microsoft.com/office/drawing/2014/main" id="{00000000-0008-0000-0300-00001B000000}"/>
            </a:ext>
          </a:extLst>
        </xdr:cNvPr>
        <xdr:cNvSpPr>
          <a:spLocks noChangeArrowheads="1"/>
        </xdr:cNvSpPr>
      </xdr:nvSpPr>
      <xdr:spPr bwMode="auto">
        <a:xfrm>
          <a:off x="10934700" y="3057525"/>
          <a:ext cx="0"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141</xdr:col>
      <xdr:colOff>38099</xdr:colOff>
      <xdr:row>1</xdr:row>
      <xdr:rowOff>125896</xdr:rowOff>
    </xdr:from>
    <xdr:to>
      <xdr:col>155</xdr:col>
      <xdr:colOff>38099</xdr:colOff>
      <xdr:row>2</xdr:row>
      <xdr:rowOff>450989</xdr:rowOff>
    </xdr:to>
    <xdr:sp macro="" textlink="">
      <xdr:nvSpPr>
        <xdr:cNvPr id="26" name="Rectangle 42">
          <a:extLst>
            <a:ext uri="{FF2B5EF4-FFF2-40B4-BE49-F238E27FC236}">
              <a16:creationId xmlns:a16="http://schemas.microsoft.com/office/drawing/2014/main" id="{00000000-0008-0000-0300-00001C000000}"/>
            </a:ext>
          </a:extLst>
        </xdr:cNvPr>
        <xdr:cNvSpPr>
          <a:spLocks noChangeArrowheads="1"/>
        </xdr:cNvSpPr>
      </xdr:nvSpPr>
      <xdr:spPr bwMode="auto">
        <a:xfrm>
          <a:off x="10934700" y="268771"/>
          <a:ext cx="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129</xdr:col>
      <xdr:colOff>84604</xdr:colOff>
      <xdr:row>36</xdr:row>
      <xdr:rowOff>184897</xdr:rowOff>
    </xdr:from>
    <xdr:to>
      <xdr:col>144</xdr:col>
      <xdr:colOff>89647</xdr:colOff>
      <xdr:row>37</xdr:row>
      <xdr:rowOff>20171</xdr:rowOff>
    </xdr:to>
    <xdr:sp macro="" textlink="">
      <xdr:nvSpPr>
        <xdr:cNvPr id="27" name="AutoShape 51">
          <a:extLst>
            <a:ext uri="{FF2B5EF4-FFF2-40B4-BE49-F238E27FC236}">
              <a16:creationId xmlns:a16="http://schemas.microsoft.com/office/drawing/2014/main" id="{00000000-0008-0000-0300-00001D000000}"/>
            </a:ext>
          </a:extLst>
        </xdr:cNvPr>
        <xdr:cNvSpPr>
          <a:spLocks noChangeArrowheads="1"/>
        </xdr:cNvSpPr>
      </xdr:nvSpPr>
      <xdr:spPr bwMode="auto">
        <a:xfrm>
          <a:off x="10934700" y="10443322"/>
          <a:ext cx="0"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119</xdr:col>
      <xdr:colOff>50426</xdr:colOff>
      <xdr:row>52</xdr:row>
      <xdr:rowOff>182656</xdr:rowOff>
    </xdr:from>
    <xdr:to>
      <xdr:col>135</xdr:col>
      <xdr:colOff>76200</xdr:colOff>
      <xdr:row>54</xdr:row>
      <xdr:rowOff>77881</xdr:rowOff>
    </xdr:to>
    <xdr:sp macro="" textlink="">
      <xdr:nvSpPr>
        <xdr:cNvPr id="28" name="AutoShape 90">
          <a:extLst>
            <a:ext uri="{FF2B5EF4-FFF2-40B4-BE49-F238E27FC236}">
              <a16:creationId xmlns:a16="http://schemas.microsoft.com/office/drawing/2014/main" id="{00000000-0008-0000-0300-00001E000000}"/>
            </a:ext>
          </a:extLst>
        </xdr:cNvPr>
        <xdr:cNvSpPr>
          <a:spLocks noChangeArrowheads="1"/>
        </xdr:cNvSpPr>
      </xdr:nvSpPr>
      <xdr:spPr bwMode="auto">
        <a:xfrm>
          <a:off x="10934700" y="14546356"/>
          <a:ext cx="0"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99</xdr:col>
      <xdr:colOff>19050</xdr:colOff>
      <xdr:row>54</xdr:row>
      <xdr:rowOff>118223</xdr:rowOff>
    </xdr:from>
    <xdr:to>
      <xdr:col>118</xdr:col>
      <xdr:colOff>47625</xdr:colOff>
      <xdr:row>55</xdr:row>
      <xdr:rowOff>109818</xdr:rowOff>
    </xdr:to>
    <xdr:sp macro="" textlink="">
      <xdr:nvSpPr>
        <xdr:cNvPr id="29" name="AutoShape 91">
          <a:extLst>
            <a:ext uri="{FF2B5EF4-FFF2-40B4-BE49-F238E27FC236}">
              <a16:creationId xmlns:a16="http://schemas.microsoft.com/office/drawing/2014/main" id="{00000000-0008-0000-0300-00001F000000}"/>
            </a:ext>
          </a:extLst>
        </xdr:cNvPr>
        <xdr:cNvSpPr>
          <a:spLocks noChangeArrowheads="1"/>
        </xdr:cNvSpPr>
      </xdr:nvSpPr>
      <xdr:spPr bwMode="auto">
        <a:xfrm>
          <a:off x="10934700" y="14977223"/>
          <a:ext cx="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88</xdr:col>
      <xdr:colOff>139416</xdr:colOff>
      <xdr:row>43</xdr:row>
      <xdr:rowOff>179805</xdr:rowOff>
    </xdr:from>
    <xdr:ext cx="6877050" cy="377539"/>
    <xdr:sp macro="" textlink="">
      <xdr:nvSpPr>
        <xdr:cNvPr id="30" name="AutoShape 92">
          <a:extLst>
            <a:ext uri="{FF2B5EF4-FFF2-40B4-BE49-F238E27FC236}">
              <a16:creationId xmlns:a16="http://schemas.microsoft.com/office/drawing/2014/main" id="{00000000-0008-0000-0300-000020000000}"/>
            </a:ext>
          </a:extLst>
        </xdr:cNvPr>
        <xdr:cNvSpPr>
          <a:spLocks noChangeArrowheads="1"/>
        </xdr:cNvSpPr>
      </xdr:nvSpPr>
      <xdr:spPr bwMode="auto">
        <a:xfrm>
          <a:off x="10934700" y="1272423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99</xdr:col>
      <xdr:colOff>76201</xdr:colOff>
      <xdr:row>22</xdr:row>
      <xdr:rowOff>304800</xdr:rowOff>
    </xdr:from>
    <xdr:to>
      <xdr:col>121</xdr:col>
      <xdr:colOff>104776</xdr:colOff>
      <xdr:row>24</xdr:row>
      <xdr:rowOff>390525</xdr:rowOff>
    </xdr:to>
    <xdr:sp macro="" textlink="">
      <xdr:nvSpPr>
        <xdr:cNvPr id="31" name="AutoShape 93">
          <a:extLst>
            <a:ext uri="{FF2B5EF4-FFF2-40B4-BE49-F238E27FC236}">
              <a16:creationId xmlns:a16="http://schemas.microsoft.com/office/drawing/2014/main" id="{00000000-0008-0000-0300-000021000000}"/>
            </a:ext>
          </a:extLst>
        </xdr:cNvPr>
        <xdr:cNvSpPr>
          <a:spLocks noChangeArrowheads="1"/>
        </xdr:cNvSpPr>
      </xdr:nvSpPr>
      <xdr:spPr bwMode="auto">
        <a:xfrm>
          <a:off x="10934700" y="5410200"/>
          <a:ext cx="0" cy="781050"/>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100</xdr:col>
      <xdr:colOff>38100</xdr:colOff>
      <xdr:row>26</xdr:row>
      <xdr:rowOff>180975</xdr:rowOff>
    </xdr:from>
    <xdr:to>
      <xdr:col>121</xdr:col>
      <xdr:colOff>95250</xdr:colOff>
      <xdr:row>29</xdr:row>
      <xdr:rowOff>28575</xdr:rowOff>
    </xdr:to>
    <xdr:sp macro="" textlink="">
      <xdr:nvSpPr>
        <xdr:cNvPr id="32" name="AutoShape 100">
          <a:extLst>
            <a:ext uri="{FF2B5EF4-FFF2-40B4-BE49-F238E27FC236}">
              <a16:creationId xmlns:a16="http://schemas.microsoft.com/office/drawing/2014/main" id="{00000000-0008-0000-0300-000022000000}"/>
            </a:ext>
          </a:extLst>
        </xdr:cNvPr>
        <xdr:cNvSpPr>
          <a:spLocks noChangeArrowheads="1"/>
        </xdr:cNvSpPr>
      </xdr:nvSpPr>
      <xdr:spPr bwMode="auto">
        <a:xfrm>
          <a:off x="10934700" y="6734175"/>
          <a:ext cx="0" cy="933450"/>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128</xdr:col>
      <xdr:colOff>84604</xdr:colOff>
      <xdr:row>31</xdr:row>
      <xdr:rowOff>205067</xdr:rowOff>
    </xdr:from>
    <xdr:to>
      <xdr:col>141</xdr:col>
      <xdr:colOff>84604</xdr:colOff>
      <xdr:row>32</xdr:row>
      <xdr:rowOff>48185</xdr:rowOff>
    </xdr:to>
    <xdr:sp macro="" textlink="">
      <xdr:nvSpPr>
        <xdr:cNvPr id="33" name="AutoShape 104">
          <a:extLst>
            <a:ext uri="{FF2B5EF4-FFF2-40B4-BE49-F238E27FC236}">
              <a16:creationId xmlns:a16="http://schemas.microsoft.com/office/drawing/2014/main" id="{00000000-0008-0000-0300-000023000000}"/>
            </a:ext>
          </a:extLst>
        </xdr:cNvPr>
        <xdr:cNvSpPr>
          <a:spLocks noChangeArrowheads="1"/>
        </xdr:cNvSpPr>
      </xdr:nvSpPr>
      <xdr:spPr bwMode="auto">
        <a:xfrm>
          <a:off x="10934700" y="8568017"/>
          <a:ext cx="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98</xdr:col>
      <xdr:colOff>33958</xdr:colOff>
      <xdr:row>35</xdr:row>
      <xdr:rowOff>348698</xdr:rowOff>
    </xdr:from>
    <xdr:to>
      <xdr:col>124</xdr:col>
      <xdr:colOff>14908</xdr:colOff>
      <xdr:row>38</xdr:row>
      <xdr:rowOff>5798</xdr:rowOff>
    </xdr:to>
    <xdr:sp macro="" textlink="">
      <xdr:nvSpPr>
        <xdr:cNvPr id="34" name="AutoShape 107">
          <a:extLst>
            <a:ext uri="{FF2B5EF4-FFF2-40B4-BE49-F238E27FC236}">
              <a16:creationId xmlns:a16="http://schemas.microsoft.com/office/drawing/2014/main" id="{00000000-0008-0000-0300-000029000000}"/>
            </a:ext>
          </a:extLst>
        </xdr:cNvPr>
        <xdr:cNvSpPr>
          <a:spLocks noChangeArrowheads="1"/>
        </xdr:cNvSpPr>
      </xdr:nvSpPr>
      <xdr:spPr bwMode="auto">
        <a:xfrm>
          <a:off x="10934700" y="10245173"/>
          <a:ext cx="0"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132</xdr:col>
      <xdr:colOff>41462</xdr:colOff>
      <xdr:row>38</xdr:row>
      <xdr:rowOff>20171</xdr:rowOff>
    </xdr:from>
    <xdr:to>
      <xdr:col>156</xdr:col>
      <xdr:colOff>3922</xdr:colOff>
      <xdr:row>44</xdr:row>
      <xdr:rowOff>38100</xdr:rowOff>
    </xdr:to>
    <xdr:sp macro="" textlink="">
      <xdr:nvSpPr>
        <xdr:cNvPr id="35" name="AutoShape 109">
          <a:extLst>
            <a:ext uri="{FF2B5EF4-FFF2-40B4-BE49-F238E27FC236}">
              <a16:creationId xmlns:a16="http://schemas.microsoft.com/office/drawing/2014/main" id="{00000000-0008-0000-0300-00002A000000}"/>
            </a:ext>
          </a:extLst>
        </xdr:cNvPr>
        <xdr:cNvSpPr>
          <a:spLocks noChangeArrowheads="1"/>
        </xdr:cNvSpPr>
      </xdr:nvSpPr>
      <xdr:spPr bwMode="auto">
        <a:xfrm>
          <a:off x="10934700" y="11040596"/>
          <a:ext cx="3922" cy="177052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oneCellAnchor>
    <xdr:from>
      <xdr:col>100</xdr:col>
      <xdr:colOff>100670</xdr:colOff>
      <xdr:row>33</xdr:row>
      <xdr:rowOff>54207</xdr:rowOff>
    </xdr:from>
    <xdr:ext cx="278781" cy="242374"/>
    <xdr:sp macro="" textlink="">
      <xdr:nvSpPr>
        <xdr:cNvPr id="36" name="テキスト ボックス 35">
          <a:extLst>
            <a:ext uri="{FF2B5EF4-FFF2-40B4-BE49-F238E27FC236}">
              <a16:creationId xmlns:a16="http://schemas.microsoft.com/office/drawing/2014/main" id="{00000000-0008-0000-0300-00002F000000}"/>
            </a:ext>
          </a:extLst>
        </xdr:cNvPr>
        <xdr:cNvSpPr txBox="1"/>
      </xdr:nvSpPr>
      <xdr:spPr>
        <a:xfrm>
          <a:off x="1093470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121</xdr:col>
      <xdr:colOff>147134</xdr:colOff>
      <xdr:row>33</xdr:row>
      <xdr:rowOff>61951</xdr:rowOff>
    </xdr:from>
    <xdr:ext cx="278781" cy="242374"/>
    <xdr:sp macro="" textlink="">
      <xdr:nvSpPr>
        <xdr:cNvPr id="37" name="テキスト ボックス 36">
          <a:extLst>
            <a:ext uri="{FF2B5EF4-FFF2-40B4-BE49-F238E27FC236}">
              <a16:creationId xmlns:a16="http://schemas.microsoft.com/office/drawing/2014/main" id="{00000000-0008-0000-0300-000030000000}"/>
            </a:ext>
          </a:extLst>
        </xdr:cNvPr>
        <xdr:cNvSpPr txBox="1"/>
      </xdr:nvSpPr>
      <xdr:spPr>
        <a:xfrm>
          <a:off x="10934700"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100</xdr:col>
      <xdr:colOff>100670</xdr:colOff>
      <xdr:row>33</xdr:row>
      <xdr:rowOff>54207</xdr:rowOff>
    </xdr:from>
    <xdr:ext cx="278781" cy="242374"/>
    <xdr:sp macro="" textlink="">
      <xdr:nvSpPr>
        <xdr:cNvPr id="38" name="テキスト ボックス 37">
          <a:extLst>
            <a:ext uri="{FF2B5EF4-FFF2-40B4-BE49-F238E27FC236}">
              <a16:creationId xmlns:a16="http://schemas.microsoft.com/office/drawing/2014/main" id="{00000000-0008-0000-0300-000031000000}"/>
            </a:ext>
          </a:extLst>
        </xdr:cNvPr>
        <xdr:cNvSpPr txBox="1"/>
      </xdr:nvSpPr>
      <xdr:spPr>
        <a:xfrm>
          <a:off x="1093470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121</xdr:col>
      <xdr:colOff>147134</xdr:colOff>
      <xdr:row>33</xdr:row>
      <xdr:rowOff>61951</xdr:rowOff>
    </xdr:from>
    <xdr:ext cx="278781" cy="242374"/>
    <xdr:sp macro="" textlink="">
      <xdr:nvSpPr>
        <xdr:cNvPr id="39" name="テキスト ボックス 38">
          <a:extLst>
            <a:ext uri="{FF2B5EF4-FFF2-40B4-BE49-F238E27FC236}">
              <a16:creationId xmlns:a16="http://schemas.microsoft.com/office/drawing/2014/main" id="{00000000-0008-0000-0300-000032000000}"/>
            </a:ext>
          </a:extLst>
        </xdr:cNvPr>
        <xdr:cNvSpPr txBox="1"/>
      </xdr:nvSpPr>
      <xdr:spPr>
        <a:xfrm>
          <a:off x="10934700"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90</xdr:col>
      <xdr:colOff>104775</xdr:colOff>
      <xdr:row>29</xdr:row>
      <xdr:rowOff>38101</xdr:rowOff>
    </xdr:from>
    <xdr:to>
      <xdr:col>93</xdr:col>
      <xdr:colOff>0</xdr:colOff>
      <xdr:row>29</xdr:row>
      <xdr:rowOff>288943</xdr:rowOff>
    </xdr:to>
    <xdr:sp macro="" textlink="">
      <xdr:nvSpPr>
        <xdr:cNvPr id="40" name="楕円 39">
          <a:extLst>
            <a:ext uri="{FF2B5EF4-FFF2-40B4-BE49-F238E27FC236}">
              <a16:creationId xmlns:a16="http://schemas.microsoft.com/office/drawing/2014/main" id="{00000000-0008-0000-0300-000033000000}"/>
            </a:ext>
          </a:extLst>
        </xdr:cNvPr>
        <xdr:cNvSpPr/>
      </xdr:nvSpPr>
      <xdr:spPr>
        <a:xfrm>
          <a:off x="10934700" y="7677151"/>
          <a:ext cx="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14</xdr:row>
      <xdr:rowOff>114300</xdr:rowOff>
    </xdr:from>
    <xdr:to>
      <xdr:col>19</xdr:col>
      <xdr:colOff>38100</xdr:colOff>
      <xdr:row>15</xdr:row>
      <xdr:rowOff>66675</xdr:rowOff>
    </xdr:to>
    <xdr:sp macro="" textlink="">
      <xdr:nvSpPr>
        <xdr:cNvPr id="41" name="AutoShape 34">
          <a:extLst>
            <a:ext uri="{FF2B5EF4-FFF2-40B4-BE49-F238E27FC236}">
              <a16:creationId xmlns:a16="http://schemas.microsoft.com/office/drawing/2014/main" id="{00000000-0008-0000-0300-000035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42" name="AutoShape 35">
          <a:extLst>
            <a:ext uri="{FF2B5EF4-FFF2-40B4-BE49-F238E27FC236}">
              <a16:creationId xmlns:a16="http://schemas.microsoft.com/office/drawing/2014/main" id="{00000000-0008-0000-0300-000036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43" name="テキスト ボックス 42">
          <a:extLst>
            <a:ext uri="{FF2B5EF4-FFF2-40B4-BE49-F238E27FC236}">
              <a16:creationId xmlns:a16="http://schemas.microsoft.com/office/drawing/2014/main" id="{00000000-0008-0000-0300-000037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44" name="テキスト ボックス 43">
          <a:extLst>
            <a:ext uri="{FF2B5EF4-FFF2-40B4-BE49-F238E27FC236}">
              <a16:creationId xmlns:a16="http://schemas.microsoft.com/office/drawing/2014/main" id="{00000000-0008-0000-0300-000038000000}"/>
            </a:ext>
          </a:extLst>
        </xdr:cNvPr>
        <xdr:cNvSpPr txBox="1"/>
      </xdr:nvSpPr>
      <xdr:spPr>
        <a:xfrm>
          <a:off x="4682196" y="92267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51" name="AutoShape 34">
          <a:extLst>
            <a:ext uri="{FF2B5EF4-FFF2-40B4-BE49-F238E27FC236}">
              <a16:creationId xmlns:a16="http://schemas.microsoft.com/office/drawing/2014/main" id="{00000000-0008-0000-0300-000039000000}"/>
            </a:ext>
          </a:extLst>
        </xdr:cNvPr>
        <xdr:cNvSpPr>
          <a:spLocks noChangeArrowheads="1"/>
        </xdr:cNvSpPr>
      </xdr:nvSpPr>
      <xdr:spPr bwMode="auto">
        <a:xfrm>
          <a:off x="1000126" y="52101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38101</xdr:colOff>
      <xdr:row>21</xdr:row>
      <xdr:rowOff>371475</xdr:rowOff>
    </xdr:from>
    <xdr:to>
      <xdr:col>30</xdr:col>
      <xdr:colOff>57151</xdr:colOff>
      <xdr:row>24</xdr:row>
      <xdr:rowOff>161925</xdr:rowOff>
    </xdr:to>
    <xdr:sp macro="" textlink="">
      <xdr:nvSpPr>
        <xdr:cNvPr id="52" name="AutoShape 93">
          <a:extLst>
            <a:ext uri="{FF2B5EF4-FFF2-40B4-BE49-F238E27FC236}">
              <a16:creationId xmlns:a16="http://schemas.microsoft.com/office/drawing/2014/main" id="{00000000-0008-0000-0300-00003A000000}"/>
            </a:ext>
          </a:extLst>
        </xdr:cNvPr>
        <xdr:cNvSpPr>
          <a:spLocks noChangeArrowheads="1"/>
        </xdr:cNvSpPr>
      </xdr:nvSpPr>
      <xdr:spPr bwMode="auto">
        <a:xfrm>
          <a:off x="2390776" y="5095875"/>
          <a:ext cx="1504950" cy="895350"/>
        </a:xfrm>
        <a:prstGeom prst="wedgeRectCallout">
          <a:avLst>
            <a:gd name="adj1" fmla="val -111287"/>
            <a:gd name="adj2" fmla="val -3222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ゴシック"/>
              <a:ea typeface="ＭＳ ゴシック"/>
            </a:rPr>
            <a:t>障害児施設等においては都市部単価と標準単価どちらを採用しているかを選択する。</a:t>
          </a:r>
        </a:p>
      </xdr:txBody>
    </xdr:sp>
    <xdr:clientData/>
  </xdr:twoCellAnchor>
  <xdr:twoCellAnchor>
    <xdr:from>
      <xdr:col>23</xdr:col>
      <xdr:colOff>47624</xdr:colOff>
      <xdr:row>38</xdr:row>
      <xdr:rowOff>57150</xdr:rowOff>
    </xdr:from>
    <xdr:to>
      <xdr:col>57</xdr:col>
      <xdr:colOff>57149</xdr:colOff>
      <xdr:row>41</xdr:row>
      <xdr:rowOff>57151</xdr:rowOff>
    </xdr:to>
    <xdr:sp macro="" textlink="">
      <xdr:nvSpPr>
        <xdr:cNvPr id="53" name="AutoShape 107">
          <a:extLst>
            <a:ext uri="{FF2B5EF4-FFF2-40B4-BE49-F238E27FC236}">
              <a16:creationId xmlns:a16="http://schemas.microsoft.com/office/drawing/2014/main" id="{00000000-0008-0000-0300-00003B000000}"/>
            </a:ext>
          </a:extLst>
        </xdr:cNvPr>
        <xdr:cNvSpPr>
          <a:spLocks noChangeArrowheads="1"/>
        </xdr:cNvSpPr>
      </xdr:nvSpPr>
      <xdr:spPr bwMode="auto">
        <a:xfrm>
          <a:off x="3019424" y="11077575"/>
          <a:ext cx="4257675" cy="847726"/>
        </a:xfrm>
        <a:prstGeom prst="wedgeRectCallout">
          <a:avLst>
            <a:gd name="adj1" fmla="val -58956"/>
            <a:gd name="adj2" fmla="val 4979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・訓練等事業等整備加算、大規模訓練設備等整備加算をする場合は当該整備内容を記載すること。</a:t>
          </a:r>
        </a:p>
      </xdr:txBody>
    </xdr:sp>
    <xdr:clientData/>
  </xdr:twoCellAnchor>
  <xdr:twoCellAnchor>
    <xdr:from>
      <xdr:col>34</xdr:col>
      <xdr:colOff>47625</xdr:colOff>
      <xdr:row>41</xdr:row>
      <xdr:rowOff>219075</xdr:rowOff>
    </xdr:from>
    <xdr:to>
      <xdr:col>61</xdr:col>
      <xdr:colOff>0</xdr:colOff>
      <xdr:row>44</xdr:row>
      <xdr:rowOff>85725</xdr:rowOff>
    </xdr:to>
    <xdr:sp macro="" textlink="">
      <xdr:nvSpPr>
        <xdr:cNvPr id="54" name="AutoShape 51">
          <a:extLst>
            <a:ext uri="{FF2B5EF4-FFF2-40B4-BE49-F238E27FC236}">
              <a16:creationId xmlns:a16="http://schemas.microsoft.com/office/drawing/2014/main" id="{00000000-0008-0000-0300-00003C000000}"/>
            </a:ext>
          </a:extLst>
        </xdr:cNvPr>
        <xdr:cNvSpPr>
          <a:spLocks noChangeArrowheads="1"/>
        </xdr:cNvSpPr>
      </xdr:nvSpPr>
      <xdr:spPr bwMode="auto">
        <a:xfrm>
          <a:off x="4381500" y="12087225"/>
          <a:ext cx="3333750" cy="771525"/>
        </a:xfrm>
        <a:prstGeom prst="wedgeRectCallout">
          <a:avLst>
            <a:gd name="adj1" fmla="val 57759"/>
            <a:gd name="adj2" fmla="val -12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ゴシック"/>
              <a:ea typeface="ＭＳ ゴシック"/>
            </a:rPr>
            <a:t>「障害児施設等において留意すべき事項について」ソに定めた確認を行っている場合は○を付すこと。（なお、児童福祉施設等も同様とする。）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2</xdr:row>
      <xdr:rowOff>28575</xdr:rowOff>
    </xdr:from>
    <xdr:to>
      <xdr:col>85</xdr:col>
      <xdr:colOff>98426</xdr:colOff>
      <xdr:row>60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953375" y="180975"/>
          <a:ext cx="98426" cy="75247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2</xdr:col>
      <xdr:colOff>105509</xdr:colOff>
      <xdr:row>86</xdr:row>
      <xdr:rowOff>83527</xdr:rowOff>
    </xdr:from>
    <xdr:to>
      <xdr:col>40</xdr:col>
      <xdr:colOff>257908</xdr:colOff>
      <xdr:row>143</xdr:row>
      <xdr:rowOff>38100</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410309" y="12675577"/>
          <a:ext cx="6924674" cy="864137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45</xdr:col>
      <xdr:colOff>21949</xdr:colOff>
      <xdr:row>77</xdr:row>
      <xdr:rowOff>1243</xdr:rowOff>
    </xdr:from>
    <xdr:to>
      <xdr:col>84</xdr:col>
      <xdr:colOff>21948</xdr:colOff>
      <xdr:row>131</xdr:row>
      <xdr:rowOff>198783</xdr:rowOff>
    </xdr:to>
    <xdr:sp macro="" textlink="">
      <xdr:nvSpPr>
        <xdr:cNvPr id="4"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7953375" y="11221693"/>
          <a:ext cx="0" cy="837951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84483</xdr:colOff>
      <xdr:row>79</xdr:row>
      <xdr:rowOff>191742</xdr:rowOff>
    </xdr:from>
    <xdr:to>
      <xdr:col>80</xdr:col>
      <xdr:colOff>113058</xdr:colOff>
      <xdr:row>82</xdr:row>
      <xdr:rowOff>201268</xdr:rowOff>
    </xdr:to>
    <xdr:sp macro="" textlink="">
      <xdr:nvSpPr>
        <xdr:cNvPr id="5"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7953375" y="11678892"/>
          <a:ext cx="0" cy="45720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L22" sqref="L22"/>
    </sheetView>
  </sheetViews>
  <sheetFormatPr defaultRowHeight="18.75"/>
  <cols>
    <col min="1" max="1" width="41" bestFit="1" customWidth="1"/>
    <col min="6" max="6" width="16.5" bestFit="1" customWidth="1"/>
    <col min="7" max="7" width="15" bestFit="1" customWidth="1"/>
    <col min="8" max="8" width="15" customWidth="1"/>
    <col min="12" max="12" width="36.375" bestFit="1" customWidth="1"/>
    <col min="13" max="13" width="14.75" customWidth="1"/>
  </cols>
  <sheetData>
    <row r="1" spans="1:16">
      <c r="A1" s="1" t="s">
        <v>0</v>
      </c>
      <c r="B1" s="2"/>
      <c r="C1" s="3"/>
      <c r="D1" s="3"/>
      <c r="E1" s="2" t="s">
        <v>1</v>
      </c>
      <c r="F1" s="2" t="s">
        <v>2</v>
      </c>
      <c r="G1" s="4" t="s">
        <v>3</v>
      </c>
      <c r="H1" s="4" t="s">
        <v>4</v>
      </c>
      <c r="I1" s="2" t="s">
        <v>5</v>
      </c>
      <c r="J1" s="4" t="s">
        <v>6</v>
      </c>
      <c r="K1" s="3"/>
      <c r="L1" s="5" t="s">
        <v>7</v>
      </c>
      <c r="M1" s="2" t="s">
        <v>8</v>
      </c>
      <c r="N1" s="3"/>
      <c r="O1" s="3"/>
      <c r="P1" s="6" t="s">
        <v>9</v>
      </c>
    </row>
    <row r="2" spans="1:16">
      <c r="A2" s="7" t="s">
        <v>10</v>
      </c>
      <c r="B2" s="8" t="s">
        <v>11</v>
      </c>
      <c r="C2" s="8" t="s">
        <v>12</v>
      </c>
      <c r="D2" s="9" t="s">
        <v>13</v>
      </c>
      <c r="E2" s="8" t="s">
        <v>14</v>
      </c>
      <c r="F2" s="8" t="s">
        <v>15</v>
      </c>
      <c r="G2" s="10" t="s">
        <v>16</v>
      </c>
      <c r="H2" s="11" t="s">
        <v>17</v>
      </c>
      <c r="I2" s="12">
        <f>1/3</f>
        <v>0.33333333333333331</v>
      </c>
      <c r="J2" s="11" t="s">
        <v>18</v>
      </c>
      <c r="K2" s="9" t="s">
        <v>19</v>
      </c>
      <c r="L2" s="7" t="s">
        <v>20</v>
      </c>
      <c r="M2" s="8" t="s">
        <v>21</v>
      </c>
      <c r="N2" s="9" t="s">
        <v>22</v>
      </c>
      <c r="O2" s="13" t="s">
        <v>23</v>
      </c>
      <c r="P2" s="7">
        <v>1</v>
      </c>
    </row>
    <row r="3" spans="1:16">
      <c r="A3" s="7" t="s">
        <v>24</v>
      </c>
      <c r="B3" s="8" t="s">
        <v>25</v>
      </c>
      <c r="C3" s="8" t="s">
        <v>26</v>
      </c>
      <c r="D3" s="9" t="s">
        <v>27</v>
      </c>
      <c r="E3" s="8" t="s">
        <v>28</v>
      </c>
      <c r="F3" s="8" t="s">
        <v>29</v>
      </c>
      <c r="G3" s="14" t="s">
        <v>30</v>
      </c>
      <c r="H3" s="15" t="s">
        <v>31</v>
      </c>
      <c r="I3" s="12">
        <f>1/2</f>
        <v>0.5</v>
      </c>
      <c r="J3" s="16" t="s">
        <v>32</v>
      </c>
      <c r="K3" s="9" t="s">
        <v>27</v>
      </c>
      <c r="L3" s="7" t="s">
        <v>33</v>
      </c>
      <c r="M3" s="8" t="s">
        <v>34</v>
      </c>
      <c r="N3" s="9" t="s">
        <v>35</v>
      </c>
      <c r="O3" s="13" t="s">
        <v>36</v>
      </c>
      <c r="P3" s="7">
        <v>2</v>
      </c>
    </row>
    <row r="4" spans="1:16">
      <c r="A4" s="7" t="s">
        <v>37</v>
      </c>
      <c r="C4" s="8" t="s">
        <v>38</v>
      </c>
      <c r="E4" s="8" t="s">
        <v>39</v>
      </c>
      <c r="F4" s="8" t="s">
        <v>40</v>
      </c>
      <c r="G4" s="17" t="s">
        <v>41</v>
      </c>
      <c r="H4" s="15" t="s">
        <v>42</v>
      </c>
      <c r="I4" s="12">
        <f>2/3</f>
        <v>0.66666666666666663</v>
      </c>
      <c r="K4" s="18"/>
      <c r="L4" s="7" t="s">
        <v>43</v>
      </c>
      <c r="N4" s="18" t="s">
        <v>44</v>
      </c>
      <c r="P4" s="7">
        <v>3</v>
      </c>
    </row>
    <row r="5" spans="1:16">
      <c r="A5" s="7" t="s">
        <v>45</v>
      </c>
      <c r="F5" s="19" t="s">
        <v>46</v>
      </c>
      <c r="G5" s="17" t="s">
        <v>47</v>
      </c>
      <c r="H5" s="15" t="s">
        <v>48</v>
      </c>
      <c r="I5" s="12">
        <f>3/4</f>
        <v>0.75</v>
      </c>
      <c r="K5" s="18"/>
      <c r="L5" s="7" t="s">
        <v>49</v>
      </c>
      <c r="P5" s="7">
        <v>4</v>
      </c>
    </row>
    <row r="6" spans="1:16">
      <c r="A6" s="7" t="s">
        <v>50</v>
      </c>
      <c r="G6" s="14" t="s">
        <v>51</v>
      </c>
      <c r="H6" s="10" t="s">
        <v>52</v>
      </c>
      <c r="I6" s="20">
        <f>4/5</f>
        <v>0.8</v>
      </c>
      <c r="J6" s="18"/>
      <c r="K6" s="18"/>
      <c r="L6" s="7" t="s">
        <v>53</v>
      </c>
      <c r="P6" s="7">
        <v>5</v>
      </c>
    </row>
    <row r="7" spans="1:16">
      <c r="A7" s="7" t="s">
        <v>54</v>
      </c>
      <c r="G7" s="14" t="s">
        <v>55</v>
      </c>
      <c r="H7" s="10" t="s">
        <v>56</v>
      </c>
      <c r="I7" s="21">
        <f>5.5/10</f>
        <v>0.55000000000000004</v>
      </c>
      <c r="J7" s="18"/>
      <c r="K7" s="18"/>
      <c r="L7" s="7" t="s">
        <v>57</v>
      </c>
      <c r="P7" s="7">
        <v>6</v>
      </c>
    </row>
    <row r="8" spans="1:16">
      <c r="A8" s="7" t="s">
        <v>58</v>
      </c>
      <c r="G8" s="22" t="s">
        <v>59</v>
      </c>
      <c r="H8" s="10" t="s">
        <v>60</v>
      </c>
      <c r="I8" s="18"/>
      <c r="J8" s="18"/>
      <c r="K8" s="18"/>
      <c r="L8" s="7" t="s">
        <v>61</v>
      </c>
      <c r="P8" s="7">
        <v>7</v>
      </c>
    </row>
    <row r="9" spans="1:16">
      <c r="A9" s="7" t="s">
        <v>62</v>
      </c>
      <c r="G9" s="23" t="s">
        <v>63</v>
      </c>
      <c r="H9" s="15" t="s">
        <v>64</v>
      </c>
      <c r="I9" s="18"/>
      <c r="J9" s="18"/>
      <c r="K9" s="18"/>
      <c r="L9" s="7" t="s">
        <v>65</v>
      </c>
      <c r="P9" s="7">
        <v>8</v>
      </c>
    </row>
    <row r="10" spans="1:16">
      <c r="A10" s="7" t="s">
        <v>66</v>
      </c>
      <c r="G10" s="24" t="s">
        <v>67</v>
      </c>
      <c r="H10" s="10" t="s">
        <v>68</v>
      </c>
      <c r="I10" s="18"/>
      <c r="J10" s="18"/>
      <c r="K10" s="18"/>
      <c r="L10" s="25" t="s">
        <v>69</v>
      </c>
      <c r="P10" s="7">
        <v>9</v>
      </c>
    </row>
    <row r="11" spans="1:16">
      <c r="A11" s="7" t="s">
        <v>70</v>
      </c>
      <c r="H11" s="26" t="s">
        <v>71</v>
      </c>
      <c r="I11" s="18"/>
      <c r="J11" s="18"/>
      <c r="K11" s="18"/>
      <c r="L11" s="7" t="s">
        <v>72</v>
      </c>
      <c r="P11" s="7">
        <v>10</v>
      </c>
    </row>
    <row r="12" spans="1:16">
      <c r="A12" s="7" t="s">
        <v>73</v>
      </c>
      <c r="H12" s="16" t="s">
        <v>74</v>
      </c>
      <c r="I12" s="18"/>
      <c r="J12" s="18"/>
      <c r="K12" s="18"/>
      <c r="L12" s="7" t="s">
        <v>75</v>
      </c>
      <c r="P12" s="7">
        <v>11</v>
      </c>
    </row>
    <row r="13" spans="1:16">
      <c r="A13" s="7" t="s">
        <v>76</v>
      </c>
      <c r="L13" s="7" t="s">
        <v>77</v>
      </c>
      <c r="P13" s="7">
        <v>12</v>
      </c>
    </row>
    <row r="14" spans="1:16" ht="19.5" thickBot="1">
      <c r="A14" s="7" t="s">
        <v>78</v>
      </c>
      <c r="F14" s="27" t="s">
        <v>79</v>
      </c>
      <c r="G14" s="28" t="s">
        <v>80</v>
      </c>
      <c r="L14" s="29"/>
      <c r="P14" s="7">
        <v>13</v>
      </c>
    </row>
    <row r="15" spans="1:16">
      <c r="A15" s="7" t="s">
        <v>81</v>
      </c>
      <c r="F15" s="30" t="s">
        <v>11</v>
      </c>
      <c r="G15" t="s">
        <v>82</v>
      </c>
      <c r="P15" s="7">
        <v>14</v>
      </c>
    </row>
    <row r="16" spans="1:16">
      <c r="A16" s="7" t="s">
        <v>83</v>
      </c>
      <c r="F16" s="30" t="s">
        <v>25</v>
      </c>
      <c r="G16" t="s">
        <v>84</v>
      </c>
      <c r="P16" s="7">
        <v>15</v>
      </c>
    </row>
    <row r="17" spans="1:16">
      <c r="A17" s="7" t="s">
        <v>85</v>
      </c>
      <c r="P17" s="7">
        <v>16</v>
      </c>
    </row>
    <row r="18" spans="1:16">
      <c r="A18" s="7" t="s">
        <v>86</v>
      </c>
      <c r="P18" s="7">
        <v>17</v>
      </c>
    </row>
    <row r="19" spans="1:16">
      <c r="A19" s="7" t="s">
        <v>87</v>
      </c>
      <c r="P19" s="7">
        <v>18</v>
      </c>
    </row>
    <row r="20" spans="1:16">
      <c r="A20" s="7" t="s">
        <v>88</v>
      </c>
      <c r="P20" s="7">
        <v>19</v>
      </c>
    </row>
    <row r="21" spans="1:16">
      <c r="A21" s="7" t="s">
        <v>89</v>
      </c>
      <c r="P21" s="7">
        <v>20</v>
      </c>
    </row>
    <row r="22" spans="1:16">
      <c r="A22" s="7" t="s">
        <v>90</v>
      </c>
      <c r="P22" s="7">
        <v>21</v>
      </c>
    </row>
    <row r="23" spans="1:16">
      <c r="A23" s="7" t="s">
        <v>91</v>
      </c>
    </row>
    <row r="24" spans="1:16">
      <c r="A24" s="7" t="s">
        <v>92</v>
      </c>
    </row>
    <row r="25" spans="1:16">
      <c r="A25" s="7" t="s">
        <v>93</v>
      </c>
    </row>
    <row r="26" spans="1:16">
      <c r="A26" s="7" t="s">
        <v>94</v>
      </c>
    </row>
    <row r="27" spans="1:16">
      <c r="A27" s="7" t="s">
        <v>95</v>
      </c>
    </row>
    <row r="28" spans="1:16" ht="19.5" thickBot="1">
      <c r="A28" s="31" t="s">
        <v>96</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N57"/>
  <sheetViews>
    <sheetView showGridLines="0" view="pageBreakPreview" zoomScaleNormal="100" zoomScaleSheetLayoutView="100" workbookViewId="0">
      <selection activeCell="C3" sqref="C3:BS3"/>
    </sheetView>
  </sheetViews>
  <sheetFormatPr defaultColWidth="1.625" defaultRowHeight="11.25"/>
  <cols>
    <col min="1" max="1" width="1.625" style="32"/>
    <col min="2" max="2" width="1.625" style="33"/>
    <col min="3" max="3" width="1.625" style="33" customWidth="1"/>
    <col min="4" max="4" width="3.25" style="33" customWidth="1"/>
    <col min="5" max="36" width="1.625" style="33" customWidth="1"/>
    <col min="37" max="37" width="2" style="33" customWidth="1"/>
    <col min="38" max="42" width="1.625" style="33" customWidth="1"/>
    <col min="43" max="43" width="3.625" style="33" customWidth="1"/>
    <col min="44" max="46" width="1.625" style="33" customWidth="1"/>
    <col min="47" max="47" width="1.75" style="33" customWidth="1"/>
    <col min="48" max="64" width="1.625" style="33"/>
    <col min="65" max="65" width="1.625" style="33" customWidth="1"/>
    <col min="66" max="70" width="1.625" style="33"/>
    <col min="71" max="71" width="2.125" style="33" customWidth="1"/>
    <col min="72" max="72" width="1.625" style="33"/>
    <col min="73" max="73" width="11.625" style="32" customWidth="1"/>
    <col min="74" max="80" width="1.625" style="33"/>
    <col min="81" max="81" width="11.625" style="33" customWidth="1"/>
    <col min="82" max="82" width="4.75" style="33" customWidth="1"/>
    <col min="83" max="16384" width="1.625" style="33"/>
  </cols>
  <sheetData>
    <row r="1" spans="2:76">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V1" s="32"/>
      <c r="BW1" s="32"/>
      <c r="BX1" s="32"/>
    </row>
    <row r="2" spans="2:76">
      <c r="B2" s="32"/>
      <c r="C2" s="32" t="s">
        <v>97</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row>
    <row r="3" spans="2:76" ht="13.5">
      <c r="B3" s="32"/>
      <c r="C3" s="153" t="s">
        <v>98</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34"/>
    </row>
    <row r="4" spans="2:76" ht="13.5">
      <c r="B4" s="32"/>
      <c r="C4" s="35"/>
      <c r="D4" s="35"/>
      <c r="E4" s="35"/>
      <c r="F4" s="35"/>
      <c r="G4" s="35"/>
      <c r="H4" s="35"/>
      <c r="I4" s="35"/>
      <c r="J4" s="35"/>
      <c r="K4" s="35"/>
      <c r="L4" s="35"/>
      <c r="M4" s="35"/>
      <c r="N4" s="35"/>
      <c r="O4" s="35"/>
      <c r="P4" s="35"/>
      <c r="Q4" s="35"/>
      <c r="R4" s="35"/>
      <c r="S4" s="35"/>
      <c r="T4" s="35"/>
      <c r="U4" s="35"/>
      <c r="V4" s="35"/>
      <c r="W4" s="35"/>
      <c r="X4" s="35"/>
      <c r="Y4" s="35"/>
      <c r="Z4" s="154" t="s">
        <v>21</v>
      </c>
      <c r="AA4" s="154"/>
      <c r="AB4" s="154"/>
      <c r="AC4" s="154"/>
      <c r="AD4" s="154"/>
      <c r="AE4" s="154"/>
      <c r="AF4" s="154"/>
      <c r="AG4" s="154"/>
      <c r="AH4" s="154"/>
      <c r="AI4" s="154"/>
      <c r="AJ4" s="154"/>
      <c r="AK4" s="154"/>
      <c r="AL4" s="154"/>
      <c r="AM4" s="154"/>
      <c r="AN4" s="154"/>
      <c r="AO4" s="154"/>
      <c r="AP4" s="154"/>
      <c r="AQ4" s="154"/>
      <c r="AR4" s="154"/>
      <c r="AS4" s="154"/>
      <c r="AT4" s="154"/>
      <c r="AU4" s="154"/>
      <c r="AV4" s="154"/>
      <c r="AW4" s="35"/>
      <c r="AX4" s="35"/>
      <c r="AY4" s="35"/>
      <c r="AZ4" s="35"/>
      <c r="BA4" s="35"/>
      <c r="BB4" s="35"/>
      <c r="BC4" s="35"/>
      <c r="BD4" s="35"/>
      <c r="BE4" s="35"/>
      <c r="BF4" s="35"/>
      <c r="BG4" s="35"/>
      <c r="BH4" s="35"/>
      <c r="BI4" s="35"/>
      <c r="BJ4" s="35"/>
      <c r="BK4" s="35"/>
      <c r="BL4" s="35"/>
      <c r="BM4" s="35"/>
      <c r="BN4" s="35"/>
      <c r="BO4" s="35"/>
      <c r="BP4" s="35"/>
      <c r="BQ4" s="35"/>
      <c r="BR4" s="35"/>
      <c r="BS4" s="35"/>
      <c r="BT4" s="35"/>
    </row>
    <row r="5" spans="2:76" ht="8.25" customHeight="1">
      <c r="B5" s="32"/>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155"/>
      <c r="AH5" s="155"/>
      <c r="AI5" s="155"/>
      <c r="AJ5" s="155"/>
      <c r="AK5" s="155"/>
      <c r="AL5" s="155"/>
      <c r="AM5" s="156"/>
      <c r="AN5" s="156"/>
      <c r="AO5" s="156"/>
      <c r="AP5" s="156"/>
      <c r="AQ5" s="156"/>
      <c r="AR5" s="156"/>
      <c r="AS5" s="156"/>
      <c r="AT5" s="37"/>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row>
    <row r="6" spans="2:76" ht="10.5" customHeight="1" thickBot="1">
      <c r="B6" s="32"/>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7"/>
      <c r="AG6" s="155"/>
      <c r="AH6" s="155"/>
      <c r="AI6" s="155"/>
      <c r="AJ6" s="155"/>
      <c r="AK6" s="155"/>
      <c r="AL6" s="155"/>
      <c r="AM6" s="156"/>
      <c r="AN6" s="156"/>
      <c r="AO6" s="156"/>
      <c r="AP6" s="156"/>
      <c r="AQ6" s="156"/>
      <c r="AR6" s="156"/>
      <c r="AS6" s="156"/>
      <c r="AT6" s="37"/>
      <c r="AU6" s="38"/>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39"/>
    </row>
    <row r="7" spans="2:76" ht="30" customHeight="1" thickBot="1">
      <c r="B7" s="32"/>
      <c r="C7" s="158" t="s">
        <v>102</v>
      </c>
      <c r="D7" s="159"/>
      <c r="E7" s="159"/>
      <c r="F7" s="159"/>
      <c r="G7" s="159"/>
      <c r="H7" s="159"/>
      <c r="I7" s="159"/>
      <c r="J7" s="160"/>
      <c r="K7" s="161" t="s">
        <v>103</v>
      </c>
      <c r="L7" s="161"/>
      <c r="M7" s="161"/>
      <c r="N7" s="161"/>
      <c r="O7" s="162"/>
      <c r="P7" s="163"/>
      <c r="Q7" s="159"/>
      <c r="R7" s="159"/>
      <c r="S7" s="159"/>
      <c r="T7" s="159"/>
      <c r="U7" s="159"/>
      <c r="V7" s="159"/>
      <c r="W7" s="159"/>
      <c r="X7" s="159"/>
      <c r="Y7" s="159"/>
      <c r="Z7" s="159"/>
      <c r="AA7" s="159"/>
      <c r="AB7" s="159"/>
      <c r="AC7" s="159"/>
      <c r="AD7" s="159"/>
      <c r="AE7" s="159"/>
      <c r="AF7" s="164"/>
      <c r="AG7" s="165"/>
      <c r="AH7" s="166"/>
      <c r="AI7" s="166"/>
      <c r="AJ7" s="166"/>
      <c r="AK7" s="166"/>
      <c r="AL7" s="166"/>
      <c r="AM7" s="167"/>
      <c r="AN7" s="167"/>
      <c r="AO7" s="167"/>
      <c r="AP7" s="167"/>
      <c r="AQ7" s="167"/>
      <c r="AR7" s="167"/>
      <c r="AS7" s="167"/>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39"/>
    </row>
    <row r="8" spans="2:76" ht="31.5" customHeight="1">
      <c r="B8" s="32"/>
      <c r="C8" s="169" t="s">
        <v>106</v>
      </c>
      <c r="D8" s="170"/>
      <c r="E8" s="170"/>
      <c r="F8" s="170"/>
      <c r="G8" s="171"/>
      <c r="H8" s="172" ph="1"/>
      <c r="I8" s="173" ph="1"/>
      <c r="J8" s="173" ph="1"/>
      <c r="K8" s="173" ph="1"/>
      <c r="L8" s="173" ph="1"/>
      <c r="M8" s="173" ph="1"/>
      <c r="N8" s="173" ph="1"/>
      <c r="O8" s="173" ph="1"/>
      <c r="P8" s="173" ph="1"/>
      <c r="Q8" s="173" ph="1"/>
      <c r="R8" s="173" ph="1"/>
      <c r="S8" s="173" ph="1"/>
      <c r="T8" s="173" ph="1"/>
      <c r="U8" s="173" ph="1"/>
      <c r="V8" s="173" ph="1"/>
      <c r="W8" s="173" ph="1"/>
      <c r="X8" s="173" ph="1"/>
      <c r="Y8" s="173" ph="1"/>
      <c r="Z8" s="174" ph="1"/>
      <c r="AA8" s="175" t="s">
        <v>107</v>
      </c>
      <c r="AB8" s="176"/>
      <c r="AC8" s="176"/>
      <c r="AD8" s="176"/>
      <c r="AE8" s="176"/>
      <c r="AF8" s="177"/>
      <c r="AG8" s="178" ph="1"/>
      <c r="AH8" s="179" ph="1"/>
      <c r="AI8" s="179" ph="1"/>
      <c r="AJ8" s="179" ph="1"/>
      <c r="AK8" s="179" ph="1"/>
      <c r="AL8" s="179" ph="1"/>
      <c r="AM8" s="179" ph="1"/>
      <c r="AN8" s="179" ph="1"/>
      <c r="AO8" s="179" ph="1"/>
      <c r="AP8" s="179" ph="1"/>
      <c r="AQ8" s="179" ph="1"/>
      <c r="AR8" s="179" ph="1"/>
      <c r="AS8" s="180" ph="1"/>
      <c r="AT8" s="181" t="s">
        <v>108</v>
      </c>
      <c r="AU8" s="182"/>
      <c r="AV8" s="182"/>
      <c r="AW8" s="183"/>
      <c r="AX8" s="187"/>
      <c r="AY8" s="188"/>
      <c r="AZ8" s="188"/>
      <c r="BA8" s="188"/>
      <c r="BB8" s="188"/>
      <c r="BC8" s="188"/>
      <c r="BD8" s="188"/>
      <c r="BE8" s="188"/>
      <c r="BF8" s="188"/>
      <c r="BG8" s="188"/>
      <c r="BH8" s="188"/>
      <c r="BI8" s="188"/>
      <c r="BJ8" s="188"/>
      <c r="BK8" s="188"/>
      <c r="BL8" s="188"/>
      <c r="BM8" s="188"/>
      <c r="BN8" s="188"/>
      <c r="BO8" s="188"/>
      <c r="BP8" s="188"/>
      <c r="BQ8" s="189" t="s">
        <v>23</v>
      </c>
      <c r="BR8" s="190"/>
      <c r="BS8" s="191"/>
      <c r="BT8" s="40"/>
    </row>
    <row r="9" spans="2:76" ht="31.5" customHeight="1">
      <c r="B9" s="32"/>
      <c r="C9" s="192" t="s">
        <v>109</v>
      </c>
      <c r="D9" s="193"/>
      <c r="E9" s="193"/>
      <c r="F9" s="193"/>
      <c r="G9" s="194"/>
      <c r="H9" s="195" t="s">
        <v>110</v>
      </c>
      <c r="I9" s="196"/>
      <c r="J9" s="196"/>
      <c r="K9" s="196"/>
      <c r="L9" s="196"/>
      <c r="M9" s="173"/>
      <c r="N9" s="173"/>
      <c r="O9" s="173"/>
      <c r="P9" s="173"/>
      <c r="Q9" s="173"/>
      <c r="R9" s="173"/>
      <c r="S9" s="173"/>
      <c r="T9" s="173"/>
      <c r="U9" s="173"/>
      <c r="V9" s="173"/>
      <c r="W9" s="173"/>
      <c r="X9" s="173"/>
      <c r="Y9" s="173"/>
      <c r="Z9" s="197"/>
      <c r="AA9" s="195" t="s">
        <v>111</v>
      </c>
      <c r="AB9" s="196"/>
      <c r="AC9" s="196"/>
      <c r="AD9" s="196"/>
      <c r="AE9" s="196"/>
      <c r="AF9" s="173"/>
      <c r="AG9" s="173"/>
      <c r="AH9" s="173"/>
      <c r="AI9" s="173"/>
      <c r="AJ9" s="173"/>
      <c r="AK9" s="173"/>
      <c r="AL9" s="173"/>
      <c r="AM9" s="173"/>
      <c r="AN9" s="173"/>
      <c r="AO9" s="173"/>
      <c r="AP9" s="173"/>
      <c r="AQ9" s="173"/>
      <c r="AR9" s="173"/>
      <c r="AS9" s="174"/>
      <c r="AT9" s="184"/>
      <c r="AU9" s="185"/>
      <c r="AV9" s="185"/>
      <c r="AW9" s="186"/>
      <c r="AX9" s="198" t="s">
        <v>112</v>
      </c>
      <c r="AY9" s="199"/>
      <c r="AZ9" s="199"/>
      <c r="BA9" s="199"/>
      <c r="BB9" s="198"/>
      <c r="BC9" s="200"/>
      <c r="BD9" s="200"/>
      <c r="BE9" s="200"/>
      <c r="BF9" s="200"/>
      <c r="BG9" s="200"/>
      <c r="BH9" s="200"/>
      <c r="BI9" s="200"/>
      <c r="BJ9" s="200"/>
      <c r="BK9" s="200"/>
      <c r="BL9" s="200"/>
      <c r="BM9" s="200"/>
      <c r="BN9" s="200"/>
      <c r="BO9" s="200"/>
      <c r="BP9" s="200"/>
      <c r="BQ9" s="200"/>
      <c r="BR9" s="200"/>
      <c r="BS9" s="201"/>
      <c r="BT9" s="39"/>
    </row>
    <row r="10" spans="2:76" ht="30" customHeight="1">
      <c r="B10" s="32"/>
      <c r="C10" s="202" t="s">
        <v>113</v>
      </c>
      <c r="D10" s="203"/>
      <c r="E10" s="203"/>
      <c r="F10" s="203"/>
      <c r="G10" s="204"/>
      <c r="H10" s="205"/>
      <c r="I10" s="206"/>
      <c r="J10" s="206"/>
      <c r="K10" s="206"/>
      <c r="L10" s="206"/>
      <c r="M10" s="206"/>
      <c r="N10" s="206"/>
      <c r="O10" s="206"/>
      <c r="P10" s="206"/>
      <c r="Q10" s="206"/>
      <c r="R10" s="206"/>
      <c r="S10" s="206"/>
      <c r="T10" s="206"/>
      <c r="U10" s="206"/>
      <c r="V10" s="206"/>
      <c r="W10" s="206"/>
      <c r="X10" s="206"/>
      <c r="Y10" s="206"/>
      <c r="Z10" s="207"/>
      <c r="AA10" s="208" t="s">
        <v>114</v>
      </c>
      <c r="AB10" s="209"/>
      <c r="AC10" s="209"/>
      <c r="AD10" s="209"/>
      <c r="AE10" s="209"/>
      <c r="AF10" s="210"/>
      <c r="AG10" s="211"/>
      <c r="AH10" s="212"/>
      <c r="AI10" s="212"/>
      <c r="AJ10" s="212"/>
      <c r="AK10" s="212"/>
      <c r="AL10" s="212"/>
      <c r="AM10" s="212"/>
      <c r="AN10" s="212"/>
      <c r="AO10" s="212"/>
      <c r="AP10" s="213"/>
      <c r="AQ10" s="214" t="s">
        <v>115</v>
      </c>
      <c r="AR10" s="215"/>
      <c r="AS10" s="215"/>
      <c r="AT10" s="215"/>
      <c r="AU10" s="215"/>
      <c r="AV10" s="216"/>
      <c r="AW10" s="217" t="s">
        <v>116</v>
      </c>
      <c r="AX10" s="217"/>
      <c r="AY10" s="217"/>
      <c r="AZ10" s="217"/>
      <c r="BA10" s="217"/>
      <c r="BB10" s="217" t="s">
        <v>117</v>
      </c>
      <c r="BC10" s="217"/>
      <c r="BD10" s="217"/>
      <c r="BE10" s="217"/>
      <c r="BF10" s="217"/>
      <c r="BG10" s="217"/>
      <c r="BH10" s="217"/>
      <c r="BI10" s="217" t="s">
        <v>118</v>
      </c>
      <c r="BJ10" s="217"/>
      <c r="BK10" s="217"/>
      <c r="BL10" s="217"/>
      <c r="BM10" s="217"/>
      <c r="BN10" s="217"/>
      <c r="BO10" s="217">
        <f>AZ10+BG10</f>
        <v>0</v>
      </c>
      <c r="BP10" s="217"/>
      <c r="BQ10" s="217"/>
      <c r="BR10" s="217" t="s">
        <v>119</v>
      </c>
      <c r="BS10" s="218"/>
      <c r="BT10" s="41"/>
      <c r="BU10" s="42"/>
    </row>
    <row r="11" spans="2:76" ht="15.75" customHeight="1">
      <c r="B11" s="32"/>
      <c r="C11" s="219" t="s">
        <v>120</v>
      </c>
      <c r="D11" s="217"/>
      <c r="E11" s="217"/>
      <c r="F11" s="217"/>
      <c r="G11" s="217"/>
      <c r="H11" s="222" t="s">
        <v>424</v>
      </c>
      <c r="I11" s="223"/>
      <c r="J11" s="223"/>
      <c r="K11" s="223"/>
      <c r="L11" s="224"/>
      <c r="M11" s="222" t="s">
        <v>425</v>
      </c>
      <c r="N11" s="223"/>
      <c r="O11" s="223"/>
      <c r="P11" s="223"/>
      <c r="Q11" s="224"/>
      <c r="R11" s="222" t="s">
        <v>426</v>
      </c>
      <c r="S11" s="223"/>
      <c r="T11" s="223"/>
      <c r="U11" s="223"/>
      <c r="V11" s="223"/>
      <c r="W11" s="224"/>
      <c r="X11" s="222" t="s">
        <v>427</v>
      </c>
      <c r="Y11" s="223"/>
      <c r="Z11" s="223"/>
      <c r="AA11" s="223"/>
      <c r="AB11" s="224"/>
      <c r="AC11" s="222" t="s">
        <v>428</v>
      </c>
      <c r="AD11" s="223"/>
      <c r="AE11" s="223"/>
      <c r="AF11" s="223"/>
      <c r="AG11" s="225"/>
      <c r="AH11" s="214" t="s">
        <v>126</v>
      </c>
      <c r="AI11" s="215"/>
      <c r="AJ11" s="215"/>
      <c r="AK11" s="215"/>
      <c r="AL11" s="215"/>
      <c r="AM11" s="215"/>
      <c r="AN11" s="215"/>
      <c r="AO11" s="215"/>
      <c r="AP11" s="226"/>
      <c r="AQ11" s="217" t="s">
        <v>127</v>
      </c>
      <c r="AR11" s="217"/>
      <c r="AS11" s="217"/>
      <c r="AT11" s="217"/>
      <c r="AU11" s="217"/>
      <c r="AV11" s="217"/>
      <c r="AW11" s="217"/>
      <c r="AX11" s="217" t="s">
        <v>128</v>
      </c>
      <c r="AY11" s="217"/>
      <c r="AZ11" s="232"/>
      <c r="BA11" s="232"/>
      <c r="BB11" s="232"/>
      <c r="BC11" s="217" t="s">
        <v>129</v>
      </c>
      <c r="BD11" s="217"/>
      <c r="BE11" s="217"/>
      <c r="BF11" s="217"/>
      <c r="BG11" s="217"/>
      <c r="BH11" s="217"/>
      <c r="BI11" s="217"/>
      <c r="BJ11" s="217"/>
      <c r="BK11" s="217"/>
      <c r="BL11" s="217"/>
      <c r="BM11" s="217" t="s">
        <v>128</v>
      </c>
      <c r="BN11" s="217"/>
      <c r="BO11" s="232"/>
      <c r="BP11" s="232"/>
      <c r="BQ11" s="232"/>
      <c r="BR11" s="217" t="s">
        <v>130</v>
      </c>
      <c r="BS11" s="218"/>
      <c r="BT11" s="41"/>
    </row>
    <row r="12" spans="2:76" ht="15.75" customHeight="1">
      <c r="B12" s="32"/>
      <c r="C12" s="220"/>
      <c r="D12" s="221"/>
      <c r="E12" s="221"/>
      <c r="F12" s="221"/>
      <c r="G12" s="221"/>
      <c r="H12" s="227"/>
      <c r="I12" s="228"/>
      <c r="J12" s="228"/>
      <c r="K12" s="228"/>
      <c r="L12" s="229"/>
      <c r="M12" s="227"/>
      <c r="N12" s="228"/>
      <c r="O12" s="228"/>
      <c r="P12" s="228"/>
      <c r="Q12" s="229"/>
      <c r="R12" s="227">
        <f>1-(H12+M12+X12+AC12)</f>
        <v>1</v>
      </c>
      <c r="S12" s="228"/>
      <c r="T12" s="228"/>
      <c r="U12" s="228"/>
      <c r="V12" s="228"/>
      <c r="W12" s="229"/>
      <c r="X12" s="227"/>
      <c r="Y12" s="228"/>
      <c r="Z12" s="228"/>
      <c r="AA12" s="228"/>
      <c r="AB12" s="229"/>
      <c r="AC12" s="227"/>
      <c r="AD12" s="228"/>
      <c r="AE12" s="228"/>
      <c r="AF12" s="228"/>
      <c r="AG12" s="230"/>
      <c r="AH12" s="184"/>
      <c r="AI12" s="185"/>
      <c r="AJ12" s="185"/>
      <c r="AK12" s="185"/>
      <c r="AL12" s="185"/>
      <c r="AM12" s="185"/>
      <c r="AN12" s="185"/>
      <c r="AO12" s="185"/>
      <c r="AP12" s="186"/>
      <c r="AQ12" s="231" t="s">
        <v>127</v>
      </c>
      <c r="AR12" s="221"/>
      <c r="AS12" s="221"/>
      <c r="AT12" s="221"/>
      <c r="AU12" s="221"/>
      <c r="AV12" s="221"/>
      <c r="AW12" s="221"/>
      <c r="AX12" s="221"/>
      <c r="AY12" s="221"/>
      <c r="AZ12" s="221"/>
      <c r="BA12" s="221"/>
      <c r="BB12" s="221"/>
      <c r="BC12" s="221" t="s">
        <v>131</v>
      </c>
      <c r="BD12" s="221"/>
      <c r="BE12" s="221"/>
      <c r="BF12" s="221"/>
      <c r="BG12" s="221"/>
      <c r="BH12" s="221"/>
      <c r="BI12" s="221"/>
      <c r="BJ12" s="221"/>
      <c r="BK12" s="221"/>
      <c r="BL12" s="221"/>
      <c r="BM12" s="221"/>
      <c r="BN12" s="221"/>
      <c r="BO12" s="221"/>
      <c r="BP12" s="221"/>
      <c r="BQ12" s="221"/>
      <c r="BR12" s="221" t="s">
        <v>132</v>
      </c>
      <c r="BS12" s="233"/>
      <c r="BT12" s="41"/>
    </row>
    <row r="13" spans="2:76" ht="18" customHeight="1">
      <c r="B13" s="32"/>
      <c r="C13" s="234" t="s">
        <v>133</v>
      </c>
      <c r="D13" s="235"/>
      <c r="E13" s="240" t="s">
        <v>134</v>
      </c>
      <c r="F13" s="217"/>
      <c r="G13" s="217"/>
      <c r="H13" s="217"/>
      <c r="I13" s="217"/>
      <c r="J13" s="241"/>
      <c r="K13" s="241"/>
      <c r="L13" s="241"/>
      <c r="M13" s="242" t="s">
        <v>135</v>
      </c>
      <c r="N13" s="242"/>
      <c r="O13" s="243"/>
      <c r="P13" s="244" t="s">
        <v>136</v>
      </c>
      <c r="Q13" s="245"/>
      <c r="R13" s="245"/>
      <c r="S13" s="245"/>
      <c r="T13" s="245"/>
      <c r="U13" s="245"/>
      <c r="V13" s="245"/>
      <c r="W13" s="245"/>
      <c r="X13" s="245"/>
      <c r="Y13" s="245"/>
      <c r="Z13" s="245"/>
      <c r="AA13" s="245"/>
      <c r="AB13" s="245"/>
      <c r="AC13" s="245"/>
      <c r="AD13" s="246"/>
      <c r="AE13" s="244" t="s">
        <v>137</v>
      </c>
      <c r="AF13" s="245"/>
      <c r="AG13" s="245"/>
      <c r="AH13" s="245"/>
      <c r="AI13" s="245"/>
      <c r="AJ13" s="245"/>
      <c r="AK13" s="245"/>
      <c r="AL13" s="245"/>
      <c r="AM13" s="245"/>
      <c r="AN13" s="245"/>
      <c r="AO13" s="245"/>
      <c r="AP13" s="245"/>
      <c r="AQ13" s="245"/>
      <c r="AR13" s="245"/>
      <c r="AS13" s="247"/>
      <c r="AT13" s="248" t="s">
        <v>138</v>
      </c>
      <c r="AU13" s="249"/>
      <c r="AV13" s="254" t="s">
        <v>139</v>
      </c>
      <c r="AW13" s="255"/>
      <c r="AX13" s="255"/>
      <c r="AY13" s="255"/>
      <c r="AZ13" s="255"/>
      <c r="BA13" s="255"/>
      <c r="BB13" s="255"/>
      <c r="BC13" s="255"/>
      <c r="BD13" s="255"/>
      <c r="BE13" s="255"/>
      <c r="BF13" s="256"/>
      <c r="BG13" s="257"/>
      <c r="BH13" s="257"/>
      <c r="BI13" s="257"/>
      <c r="BJ13" s="257"/>
      <c r="BK13" s="257"/>
      <c r="BL13" s="257"/>
      <c r="BM13" s="257"/>
      <c r="BN13" s="257"/>
      <c r="BO13" s="257"/>
      <c r="BP13" s="257"/>
      <c r="BQ13" s="257"/>
      <c r="BR13" s="257"/>
      <c r="BS13" s="258"/>
      <c r="BT13" s="32"/>
    </row>
    <row r="14" spans="2:76" ht="18" customHeight="1">
      <c r="B14" s="32"/>
      <c r="C14" s="236"/>
      <c r="D14" s="237"/>
      <c r="E14" s="267" t="s">
        <v>140</v>
      </c>
      <c r="F14" s="263"/>
      <c r="G14" s="263"/>
      <c r="H14" s="263"/>
      <c r="I14" s="263"/>
      <c r="J14" s="268"/>
      <c r="K14" s="268"/>
      <c r="L14" s="268"/>
      <c r="M14" s="269" t="s">
        <v>141</v>
      </c>
      <c r="N14" s="269"/>
      <c r="O14" s="270"/>
      <c r="P14" s="43"/>
      <c r="Q14" s="271" t="s">
        <v>142</v>
      </c>
      <c r="R14" s="271"/>
      <c r="S14" s="271"/>
      <c r="T14" s="271"/>
      <c r="U14" s="271"/>
      <c r="V14" s="271"/>
      <c r="W14" s="271"/>
      <c r="X14" s="271"/>
      <c r="Y14" s="271"/>
      <c r="Z14" s="271"/>
      <c r="AA14" s="271"/>
      <c r="AB14" s="271"/>
      <c r="AC14" s="271"/>
      <c r="AD14" s="272"/>
      <c r="AE14" s="44"/>
      <c r="AF14" s="271" t="s">
        <v>143</v>
      </c>
      <c r="AG14" s="273"/>
      <c r="AH14" s="273"/>
      <c r="AI14" s="273"/>
      <c r="AJ14" s="273"/>
      <c r="AK14" s="273"/>
      <c r="AL14" s="273"/>
      <c r="AM14" s="273"/>
      <c r="AN14" s="273"/>
      <c r="AO14" s="273"/>
      <c r="AP14" s="273"/>
      <c r="AQ14" s="273"/>
      <c r="AR14" s="273"/>
      <c r="AS14" s="274"/>
      <c r="AT14" s="250"/>
      <c r="AU14" s="251"/>
      <c r="AV14" s="275" t="s">
        <v>144</v>
      </c>
      <c r="AW14" s="276"/>
      <c r="AX14" s="276"/>
      <c r="AY14" s="276"/>
      <c r="AZ14" s="276"/>
      <c r="BA14" s="276"/>
      <c r="BB14" s="276"/>
      <c r="BC14" s="276"/>
      <c r="BD14" s="276"/>
      <c r="BE14" s="276"/>
      <c r="BF14" s="259"/>
      <c r="BG14" s="260"/>
      <c r="BH14" s="260"/>
      <c r="BI14" s="260"/>
      <c r="BJ14" s="260"/>
      <c r="BK14" s="260"/>
      <c r="BL14" s="260"/>
      <c r="BM14" s="260"/>
      <c r="BN14" s="260"/>
      <c r="BO14" s="260"/>
      <c r="BP14" s="260"/>
      <c r="BQ14" s="260"/>
      <c r="BR14" s="260"/>
      <c r="BS14" s="261"/>
      <c r="BT14" s="32"/>
    </row>
    <row r="15" spans="2:76" ht="18" customHeight="1">
      <c r="B15" s="32"/>
      <c r="C15" s="236"/>
      <c r="D15" s="237"/>
      <c r="E15" s="262" t="s">
        <v>145</v>
      </c>
      <c r="F15" s="203"/>
      <c r="G15" s="203"/>
      <c r="H15" s="203"/>
      <c r="I15" s="263"/>
      <c r="J15" s="263"/>
      <c r="K15" s="263"/>
      <c r="L15" s="263"/>
      <c r="M15" s="203" t="s">
        <v>146</v>
      </c>
      <c r="N15" s="203"/>
      <c r="O15" s="45"/>
      <c r="P15" s="43"/>
      <c r="Q15" s="203"/>
      <c r="R15" s="203"/>
      <c r="S15" s="203"/>
      <c r="T15" s="203"/>
      <c r="U15" s="41"/>
      <c r="V15" s="203" t="s">
        <v>147</v>
      </c>
      <c r="W15" s="203"/>
      <c r="X15" s="203"/>
      <c r="Y15" s="265" t="s">
        <v>135</v>
      </c>
      <c r="Z15" s="265"/>
      <c r="AA15" s="265"/>
      <c r="AB15" s="32"/>
      <c r="AC15" s="32"/>
      <c r="AD15" s="204" t="s">
        <v>148</v>
      </c>
      <c r="AE15" s="46"/>
      <c r="AF15" s="203"/>
      <c r="AG15" s="203"/>
      <c r="AH15" s="203"/>
      <c r="AI15" s="203"/>
      <c r="AJ15" s="203" t="s">
        <v>147</v>
      </c>
      <c r="AK15" s="203"/>
      <c r="AL15" s="203"/>
      <c r="AM15" s="203"/>
      <c r="AN15" s="203"/>
      <c r="AO15" s="203"/>
      <c r="AP15" s="203"/>
      <c r="AQ15" s="203" t="s">
        <v>148</v>
      </c>
      <c r="AR15" s="203"/>
      <c r="AS15" s="47"/>
      <c r="AT15" s="250"/>
      <c r="AU15" s="251"/>
      <c r="AV15" s="303" t="s">
        <v>149</v>
      </c>
      <c r="AW15" s="304"/>
      <c r="AX15" s="304"/>
      <c r="AY15" s="304"/>
      <c r="AZ15" s="304"/>
      <c r="BA15" s="304"/>
      <c r="BB15" s="304"/>
      <c r="BC15" s="304"/>
      <c r="BD15" s="304"/>
      <c r="BE15" s="304"/>
      <c r="BF15" s="259"/>
      <c r="BG15" s="260"/>
      <c r="BH15" s="260"/>
      <c r="BI15" s="260"/>
      <c r="BJ15" s="260"/>
      <c r="BK15" s="260"/>
      <c r="BL15" s="260"/>
      <c r="BM15" s="260"/>
      <c r="BN15" s="260"/>
      <c r="BO15" s="260"/>
      <c r="BP15" s="260"/>
      <c r="BQ15" s="260"/>
      <c r="BR15" s="260"/>
      <c r="BS15" s="261"/>
      <c r="BT15" s="32"/>
    </row>
    <row r="16" spans="2:76" ht="18" customHeight="1" thickBot="1">
      <c r="B16" s="32"/>
      <c r="C16" s="238"/>
      <c r="D16" s="239"/>
      <c r="E16" s="264" t="s">
        <v>150</v>
      </c>
      <c r="F16" s="264"/>
      <c r="G16" s="264"/>
      <c r="H16" s="264"/>
      <c r="I16" s="305"/>
      <c r="J16" s="305"/>
      <c r="K16" s="305"/>
      <c r="L16" s="305"/>
      <c r="M16" s="264" t="s">
        <v>151</v>
      </c>
      <c r="N16" s="264"/>
      <c r="O16" s="48"/>
      <c r="P16" s="49"/>
      <c r="Q16" s="264"/>
      <c r="R16" s="264"/>
      <c r="S16" s="264"/>
      <c r="T16" s="264"/>
      <c r="U16" s="50"/>
      <c r="V16" s="264"/>
      <c r="W16" s="264"/>
      <c r="X16" s="264"/>
      <c r="Y16" s="264"/>
      <c r="Z16" s="264"/>
      <c r="AA16" s="306" t="s">
        <v>152</v>
      </c>
      <c r="AB16" s="306"/>
      <c r="AC16" s="306"/>
      <c r="AD16" s="266"/>
      <c r="AE16" s="51"/>
      <c r="AF16" s="264"/>
      <c r="AG16" s="264"/>
      <c r="AH16" s="264"/>
      <c r="AI16" s="264"/>
      <c r="AJ16" s="264"/>
      <c r="AK16" s="264"/>
      <c r="AL16" s="264"/>
      <c r="AM16" s="264"/>
      <c r="AN16" s="264"/>
      <c r="AO16" s="264"/>
      <c r="AP16" s="264"/>
      <c r="AQ16" s="264"/>
      <c r="AR16" s="264"/>
      <c r="AS16" s="52"/>
      <c r="AT16" s="252"/>
      <c r="AU16" s="253"/>
      <c r="AV16" s="277" t="s">
        <v>153</v>
      </c>
      <c r="AW16" s="278"/>
      <c r="AX16" s="278"/>
      <c r="AY16" s="278"/>
      <c r="AZ16" s="278"/>
      <c r="BA16" s="278"/>
      <c r="BB16" s="278"/>
      <c r="BC16" s="278"/>
      <c r="BD16" s="278"/>
      <c r="BE16" s="278"/>
      <c r="BF16" s="279"/>
      <c r="BG16" s="280"/>
      <c r="BH16" s="280"/>
      <c r="BI16" s="280"/>
      <c r="BJ16" s="280"/>
      <c r="BK16" s="280"/>
      <c r="BL16" s="280"/>
      <c r="BM16" s="280"/>
      <c r="BN16" s="280"/>
      <c r="BO16" s="280"/>
      <c r="BP16" s="280"/>
      <c r="BQ16" s="280"/>
      <c r="BR16" s="280"/>
      <c r="BS16" s="281"/>
      <c r="BT16" s="32"/>
    </row>
    <row r="17" spans="2:92" ht="18" customHeight="1">
      <c r="B17" s="32"/>
      <c r="C17" s="282" t="s">
        <v>154</v>
      </c>
      <c r="D17" s="283"/>
      <c r="E17" s="288" t="s">
        <v>155</v>
      </c>
      <c r="F17" s="289"/>
      <c r="G17" s="289"/>
      <c r="H17" s="289"/>
      <c r="I17" s="289"/>
      <c r="J17" s="289"/>
      <c r="K17" s="289"/>
      <c r="L17" s="289"/>
      <c r="M17" s="289"/>
      <c r="N17" s="289"/>
      <c r="O17" s="290"/>
      <c r="P17" s="288" t="s">
        <v>156</v>
      </c>
      <c r="Q17" s="289"/>
      <c r="R17" s="289"/>
      <c r="S17" s="289"/>
      <c r="T17" s="289"/>
      <c r="U17" s="289"/>
      <c r="V17" s="289"/>
      <c r="W17" s="289"/>
      <c r="X17" s="289"/>
      <c r="Y17" s="289"/>
      <c r="Z17" s="289"/>
      <c r="AA17" s="289"/>
      <c r="AB17" s="289"/>
      <c r="AC17" s="289"/>
      <c r="AD17" s="290"/>
      <c r="AE17" s="291" t="s">
        <v>157</v>
      </c>
      <c r="AF17" s="291"/>
      <c r="AG17" s="291"/>
      <c r="AH17" s="291"/>
      <c r="AI17" s="291"/>
      <c r="AJ17" s="291"/>
      <c r="AK17" s="291"/>
      <c r="AL17" s="291"/>
      <c r="AM17" s="291"/>
      <c r="AN17" s="291"/>
      <c r="AO17" s="291"/>
      <c r="AP17" s="291"/>
      <c r="AQ17" s="291"/>
      <c r="AR17" s="291"/>
      <c r="AS17" s="291"/>
      <c r="AT17" s="291"/>
      <c r="AU17" s="291"/>
      <c r="AV17" s="291"/>
      <c r="AW17" s="291"/>
      <c r="AX17" s="291"/>
      <c r="AY17" s="291"/>
      <c r="AZ17" s="292"/>
      <c r="BA17" s="293" t="s">
        <v>158</v>
      </c>
      <c r="BB17" s="294"/>
      <c r="BC17" s="294"/>
      <c r="BD17" s="294"/>
      <c r="BE17" s="294"/>
      <c r="BF17" s="294"/>
      <c r="BG17" s="294"/>
      <c r="BH17" s="294"/>
      <c r="BI17" s="294"/>
      <c r="BJ17" s="294"/>
      <c r="BK17" s="294"/>
      <c r="BL17" s="294"/>
      <c r="BM17" s="294"/>
      <c r="BN17" s="294"/>
      <c r="BO17" s="294"/>
      <c r="BP17" s="294"/>
      <c r="BQ17" s="294"/>
      <c r="BR17" s="294"/>
      <c r="BS17" s="295"/>
      <c r="BT17" s="32"/>
    </row>
    <row r="18" spans="2:92" ht="15" customHeight="1">
      <c r="B18" s="32"/>
      <c r="C18" s="284"/>
      <c r="D18" s="285"/>
      <c r="E18" s="46"/>
      <c r="F18" s="32"/>
      <c r="G18" s="32" t="s">
        <v>159</v>
      </c>
      <c r="H18" s="32"/>
      <c r="I18" s="32"/>
      <c r="J18" s="32"/>
      <c r="K18" s="32"/>
      <c r="L18" s="32"/>
      <c r="M18" s="32"/>
      <c r="N18" s="32"/>
      <c r="O18" s="45"/>
      <c r="P18" s="46"/>
      <c r="Q18" s="32"/>
      <c r="R18" s="32" t="s">
        <v>160</v>
      </c>
      <c r="S18" s="32"/>
      <c r="T18" s="32"/>
      <c r="U18" s="32"/>
      <c r="V18" s="32"/>
      <c r="W18" s="32"/>
      <c r="X18" s="32"/>
      <c r="Y18" s="32"/>
      <c r="Z18" s="32"/>
      <c r="AA18" s="32"/>
      <c r="AB18" s="32"/>
      <c r="AC18" s="32"/>
      <c r="AD18" s="45"/>
      <c r="AE18" s="53" t="s">
        <v>161</v>
      </c>
      <c r="AF18" s="53"/>
      <c r="AG18" s="53"/>
      <c r="AH18" s="53"/>
      <c r="AI18" s="53"/>
      <c r="AJ18" s="53"/>
      <c r="AK18" s="53"/>
      <c r="AL18" s="53"/>
      <c r="AM18" s="53"/>
      <c r="AN18" s="53"/>
      <c r="AO18" s="53"/>
      <c r="AP18" s="53"/>
      <c r="AQ18" s="53"/>
      <c r="AR18" s="296" t="s">
        <v>162</v>
      </c>
      <c r="AS18" s="296"/>
      <c r="AT18" s="296"/>
      <c r="AU18" s="296"/>
      <c r="AV18" s="296"/>
      <c r="AW18" s="296"/>
      <c r="AX18" s="296"/>
      <c r="AY18" s="297" t="s">
        <v>163</v>
      </c>
      <c r="AZ18" s="298"/>
      <c r="BA18" s="299"/>
      <c r="BB18" s="299"/>
      <c r="BC18" s="299"/>
      <c r="BD18" s="299"/>
      <c r="BE18" s="299"/>
      <c r="BF18" s="299"/>
      <c r="BG18" s="299"/>
      <c r="BH18" s="299"/>
      <c r="BI18" s="299"/>
      <c r="BJ18" s="299"/>
      <c r="BK18" s="299"/>
      <c r="BL18" s="299"/>
      <c r="BM18" s="299"/>
      <c r="BN18" s="299"/>
      <c r="BO18" s="299"/>
      <c r="BP18" s="299"/>
      <c r="BQ18" s="299"/>
      <c r="BR18" s="299"/>
      <c r="BS18" s="300"/>
      <c r="BT18" s="54"/>
      <c r="CC18"/>
      <c r="CD18"/>
      <c r="CE18"/>
      <c r="CF18"/>
      <c r="CG18"/>
      <c r="CH18"/>
      <c r="CI18"/>
      <c r="CJ18"/>
      <c r="CK18"/>
      <c r="CL18"/>
      <c r="CM18"/>
      <c r="CN18"/>
    </row>
    <row r="19" spans="2:92" ht="15" customHeight="1">
      <c r="B19" s="32"/>
      <c r="C19" s="284"/>
      <c r="D19" s="285"/>
      <c r="E19" s="46"/>
      <c r="F19" s="32"/>
      <c r="G19" s="32" t="s">
        <v>164</v>
      </c>
      <c r="H19" s="32"/>
      <c r="I19" s="32"/>
      <c r="J19" s="32"/>
      <c r="K19" s="32"/>
      <c r="L19" s="32"/>
      <c r="M19" s="32"/>
      <c r="N19" s="32"/>
      <c r="O19" s="45"/>
      <c r="P19" s="46" t="s">
        <v>147</v>
      </c>
      <c r="Q19" s="32"/>
      <c r="R19" s="32" t="s">
        <v>165</v>
      </c>
      <c r="S19" s="32"/>
      <c r="T19" s="32"/>
      <c r="U19" s="32"/>
      <c r="V19" s="32"/>
      <c r="W19" s="32" t="s">
        <v>166</v>
      </c>
      <c r="X19" s="32"/>
      <c r="Y19" s="32"/>
      <c r="Z19" s="32"/>
      <c r="AA19" s="32"/>
      <c r="AB19" s="32"/>
      <c r="AC19" s="32"/>
      <c r="AD19" s="45" t="s">
        <v>148</v>
      </c>
      <c r="AE19" s="53" t="s">
        <v>167</v>
      </c>
      <c r="AF19" s="53"/>
      <c r="AG19" s="53"/>
      <c r="AH19" s="53"/>
      <c r="AI19" s="53"/>
      <c r="AJ19" s="53"/>
      <c r="AK19" s="53"/>
      <c r="AL19" s="53"/>
      <c r="AM19" s="53"/>
      <c r="AN19" s="53"/>
      <c r="AO19" s="53"/>
      <c r="AP19" s="53"/>
      <c r="AQ19" s="53"/>
      <c r="AR19" s="307" t="s">
        <v>162</v>
      </c>
      <c r="AS19" s="307"/>
      <c r="AT19" s="307"/>
      <c r="AU19" s="307"/>
      <c r="AV19" s="307"/>
      <c r="AW19" s="307"/>
      <c r="AX19" s="307"/>
      <c r="AY19" s="308" t="s">
        <v>163</v>
      </c>
      <c r="AZ19" s="309"/>
      <c r="BA19" s="299"/>
      <c r="BB19" s="299"/>
      <c r="BC19" s="299"/>
      <c r="BD19" s="299"/>
      <c r="BE19" s="299"/>
      <c r="BF19" s="299"/>
      <c r="BG19" s="299"/>
      <c r="BH19" s="299"/>
      <c r="BI19" s="299"/>
      <c r="BJ19" s="299"/>
      <c r="BK19" s="299"/>
      <c r="BL19" s="299"/>
      <c r="BM19" s="299"/>
      <c r="BN19" s="299"/>
      <c r="BO19" s="299"/>
      <c r="BP19" s="299"/>
      <c r="BQ19" s="299"/>
      <c r="BR19" s="299"/>
      <c r="BS19" s="300"/>
      <c r="BT19" s="54"/>
      <c r="CC19"/>
      <c r="CD19"/>
      <c r="CE19"/>
      <c r="CF19"/>
      <c r="CG19"/>
      <c r="CH19"/>
      <c r="CI19"/>
      <c r="CJ19"/>
      <c r="CK19"/>
      <c r="CL19"/>
      <c r="CM19"/>
      <c r="CN19"/>
    </row>
    <row r="20" spans="2:92" ht="15" customHeight="1" thickBot="1">
      <c r="B20" s="32"/>
      <c r="C20" s="286"/>
      <c r="D20" s="287"/>
      <c r="E20" s="310" t="s">
        <v>168</v>
      </c>
      <c r="F20" s="311"/>
      <c r="G20" s="311"/>
      <c r="H20" s="311"/>
      <c r="I20" s="312">
        <v>44824</v>
      </c>
      <c r="J20" s="312"/>
      <c r="K20" s="312"/>
      <c r="L20" s="312"/>
      <c r="M20" s="312"/>
      <c r="N20" s="312"/>
      <c r="O20" s="313"/>
      <c r="P20" s="51"/>
      <c r="Q20" s="48"/>
      <c r="R20" s="48"/>
      <c r="S20" s="48"/>
      <c r="T20" s="48"/>
      <c r="U20" s="48"/>
      <c r="V20" s="48"/>
      <c r="W20" s="48"/>
      <c r="X20" s="48"/>
      <c r="Y20" s="48"/>
      <c r="Z20" s="48"/>
      <c r="AA20" s="48"/>
      <c r="AB20" s="48"/>
      <c r="AC20" s="48"/>
      <c r="AD20" s="55"/>
      <c r="AE20" s="306" t="s">
        <v>169</v>
      </c>
      <c r="AF20" s="306"/>
      <c r="AG20" s="306"/>
      <c r="AH20" s="306"/>
      <c r="AI20" s="306"/>
      <c r="AJ20" s="306"/>
      <c r="AK20" s="306"/>
      <c r="AL20" s="306"/>
      <c r="AM20" s="306"/>
      <c r="AN20" s="306"/>
      <c r="AO20" s="306"/>
      <c r="AP20" s="306"/>
      <c r="AQ20" s="306"/>
      <c r="AR20" s="306"/>
      <c r="AS20" s="306"/>
      <c r="AT20" s="306"/>
      <c r="AU20" s="306"/>
      <c r="AV20" s="306"/>
      <c r="AW20" s="306"/>
      <c r="AX20" s="306"/>
      <c r="AY20" s="306"/>
      <c r="AZ20" s="314"/>
      <c r="BA20" s="301"/>
      <c r="BB20" s="301"/>
      <c r="BC20" s="301"/>
      <c r="BD20" s="301"/>
      <c r="BE20" s="301"/>
      <c r="BF20" s="301"/>
      <c r="BG20" s="301"/>
      <c r="BH20" s="301"/>
      <c r="BI20" s="301"/>
      <c r="BJ20" s="301"/>
      <c r="BK20" s="301"/>
      <c r="BL20" s="301"/>
      <c r="BM20" s="301"/>
      <c r="BN20" s="301"/>
      <c r="BO20" s="301"/>
      <c r="BP20" s="301"/>
      <c r="BQ20" s="301"/>
      <c r="BR20" s="301"/>
      <c r="BS20" s="302"/>
      <c r="BT20" s="54"/>
      <c r="CC20"/>
      <c r="CD20"/>
      <c r="CE20"/>
      <c r="CF20"/>
      <c r="CG20"/>
      <c r="CH20"/>
      <c r="CI20"/>
      <c r="CJ20"/>
      <c r="CK20"/>
      <c r="CL20"/>
      <c r="CM20"/>
      <c r="CN20"/>
    </row>
    <row r="21" spans="2:92" ht="8.25" customHeight="1" thickBot="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CC21"/>
      <c r="CD21"/>
      <c r="CE21"/>
      <c r="CF21"/>
      <c r="CG21"/>
      <c r="CH21"/>
      <c r="CI21"/>
      <c r="CJ21"/>
      <c r="CK21"/>
      <c r="CL21"/>
      <c r="CM21"/>
      <c r="CN21"/>
    </row>
    <row r="22" spans="2:92" ht="27" customHeight="1" thickBot="1">
      <c r="B22" s="32"/>
      <c r="C22" s="315" t="s">
        <v>170</v>
      </c>
      <c r="D22" s="316"/>
      <c r="E22" s="316"/>
      <c r="F22" s="316"/>
      <c r="G22" s="316"/>
      <c r="H22" s="316"/>
      <c r="I22" s="316"/>
      <c r="J22" s="316"/>
      <c r="K22" s="316"/>
      <c r="L22" s="316"/>
      <c r="M22" s="317" t="s">
        <v>171</v>
      </c>
      <c r="N22" s="316"/>
      <c r="O22" s="316"/>
      <c r="P22" s="316"/>
      <c r="Q22" s="318" t="s">
        <v>172</v>
      </c>
      <c r="R22" s="319"/>
      <c r="S22" s="319"/>
      <c r="T22" s="319"/>
      <c r="U22" s="319"/>
      <c r="V22" s="319"/>
      <c r="W22" s="319"/>
      <c r="X22" s="319"/>
      <c r="Y22" s="319"/>
      <c r="Z22" s="319"/>
      <c r="AA22" s="319"/>
      <c r="AB22" s="319"/>
      <c r="AC22" s="319"/>
      <c r="AD22" s="319"/>
      <c r="AE22" s="319"/>
      <c r="AF22" s="319"/>
      <c r="AG22" s="319"/>
      <c r="AH22" s="319"/>
      <c r="AI22" s="319"/>
      <c r="AJ22" s="319"/>
      <c r="AK22" s="319"/>
      <c r="AL22" s="318" t="s">
        <v>173</v>
      </c>
      <c r="AM22" s="319"/>
      <c r="AN22" s="319"/>
      <c r="AO22" s="319"/>
      <c r="AP22" s="319"/>
      <c r="AQ22" s="319"/>
      <c r="AR22" s="319"/>
      <c r="AS22" s="319"/>
      <c r="AT22" s="319"/>
      <c r="AU22" s="319"/>
      <c r="AV22" s="319"/>
      <c r="AW22" s="319"/>
      <c r="AX22" s="319"/>
      <c r="AY22" s="319"/>
      <c r="AZ22" s="319"/>
      <c r="BA22" s="319"/>
      <c r="BB22" s="319"/>
      <c r="BC22" s="319"/>
      <c r="BD22" s="319"/>
      <c r="BE22" s="319"/>
      <c r="BF22" s="320"/>
      <c r="BG22" s="41"/>
      <c r="BH22" s="321" t="s">
        <v>174</v>
      </c>
      <c r="BI22" s="322"/>
      <c r="BJ22" s="322"/>
      <c r="BK22" s="322"/>
      <c r="BL22" s="322"/>
      <c r="BM22" s="322"/>
      <c r="BN22" s="322"/>
      <c r="BO22" s="322"/>
      <c r="BP22" s="322"/>
      <c r="BQ22" s="322"/>
      <c r="BR22" s="322"/>
      <c r="BS22" s="323"/>
      <c r="BT22" s="41"/>
      <c r="BV22" s="324" t="s">
        <v>175</v>
      </c>
      <c r="BW22" s="325"/>
      <c r="BX22" s="325"/>
      <c r="BY22" s="325"/>
      <c r="BZ22" s="325"/>
      <c r="CA22" s="325"/>
      <c r="CB22" s="325"/>
      <c r="CC22" s="325"/>
      <c r="CD22" s="325"/>
      <c r="CE22" s="325"/>
      <c r="CF22" s="325"/>
      <c r="CG22" s="326"/>
      <c r="CH22"/>
      <c r="CI22"/>
      <c r="CJ22"/>
      <c r="CK22"/>
      <c r="CL22"/>
      <c r="CM22"/>
      <c r="CN22"/>
    </row>
    <row r="23" spans="2:92" ht="27" customHeight="1">
      <c r="B23" s="32"/>
      <c r="C23" s="327" t="s">
        <v>176</v>
      </c>
      <c r="D23" s="328"/>
      <c r="E23" s="328"/>
      <c r="F23" s="328"/>
      <c r="G23" s="328"/>
      <c r="H23" s="328"/>
      <c r="I23" s="328"/>
      <c r="J23" s="328"/>
      <c r="K23" s="328"/>
      <c r="L23" s="329"/>
      <c r="M23" s="330"/>
      <c r="N23" s="331"/>
      <c r="O23" s="331"/>
      <c r="P23" s="331"/>
      <c r="Q23" s="332"/>
      <c r="R23" s="333"/>
      <c r="S23" s="333"/>
      <c r="T23" s="333"/>
      <c r="U23" s="333"/>
      <c r="V23" s="333"/>
      <c r="W23" s="333"/>
      <c r="X23" s="333"/>
      <c r="Y23" s="333"/>
      <c r="Z23" s="333"/>
      <c r="AA23" s="333"/>
      <c r="AB23" s="333"/>
      <c r="AC23" s="333"/>
      <c r="AD23" s="333"/>
      <c r="AE23" s="333"/>
      <c r="AF23" s="333"/>
      <c r="AG23" s="333"/>
      <c r="AH23" s="333"/>
      <c r="AI23" s="333"/>
      <c r="AJ23" s="333"/>
      <c r="AK23" s="334"/>
      <c r="AL23" s="341"/>
      <c r="AM23" s="342"/>
      <c r="AN23" s="342"/>
      <c r="AO23" s="342"/>
      <c r="AP23" s="342"/>
      <c r="AQ23" s="342"/>
      <c r="AR23" s="342"/>
      <c r="AS23" s="342"/>
      <c r="AT23" s="342"/>
      <c r="AU23" s="342"/>
      <c r="AV23" s="342"/>
      <c r="AW23" s="342"/>
      <c r="AX23" s="343"/>
      <c r="AY23" s="342"/>
      <c r="AZ23" s="342"/>
      <c r="BA23" s="342"/>
      <c r="BB23" s="342"/>
      <c r="BC23" s="342"/>
      <c r="BD23" s="342"/>
      <c r="BE23" s="342"/>
      <c r="BF23" s="344"/>
      <c r="BG23" s="41"/>
      <c r="BH23" s="321" t="s">
        <v>177</v>
      </c>
      <c r="BI23" s="182"/>
      <c r="BJ23" s="182"/>
      <c r="BK23" s="182"/>
      <c r="BL23" s="182"/>
      <c r="BM23" s="182"/>
      <c r="BN23" s="182"/>
      <c r="BO23" s="182"/>
      <c r="BP23" s="182"/>
      <c r="BQ23" s="182"/>
      <c r="BR23" s="182"/>
      <c r="BS23" s="345"/>
      <c r="BT23" s="39"/>
      <c r="BV23" s="321" t="s">
        <v>177</v>
      </c>
      <c r="BW23" s="182"/>
      <c r="BX23" s="182"/>
      <c r="BY23" s="182"/>
      <c r="BZ23" s="182"/>
      <c r="CA23" s="182"/>
      <c r="CB23" s="182"/>
      <c r="CC23" s="182"/>
      <c r="CD23" s="182"/>
      <c r="CE23" s="182"/>
      <c r="CF23" s="182"/>
      <c r="CG23" s="345"/>
      <c r="CH23" s="39"/>
      <c r="CI23" s="32"/>
      <c r="CJ23"/>
      <c r="CK23"/>
      <c r="CL23"/>
      <c r="CM23"/>
      <c r="CN23"/>
    </row>
    <row r="24" spans="2:92" ht="27" customHeight="1">
      <c r="B24" s="32"/>
      <c r="C24" s="350" t="s">
        <v>178</v>
      </c>
      <c r="D24" s="351"/>
      <c r="E24" s="351"/>
      <c r="F24" s="351"/>
      <c r="G24" s="351"/>
      <c r="H24" s="351"/>
      <c r="I24" s="351"/>
      <c r="J24" s="351"/>
      <c r="K24" s="351"/>
      <c r="L24" s="351"/>
      <c r="M24" s="352"/>
      <c r="N24" s="353"/>
      <c r="O24" s="353"/>
      <c r="P24" s="353"/>
      <c r="Q24" s="335"/>
      <c r="R24" s="336"/>
      <c r="S24" s="336"/>
      <c r="T24" s="336"/>
      <c r="U24" s="336"/>
      <c r="V24" s="336"/>
      <c r="W24" s="336"/>
      <c r="X24" s="336"/>
      <c r="Y24" s="336"/>
      <c r="Z24" s="336"/>
      <c r="AA24" s="336"/>
      <c r="AB24" s="336"/>
      <c r="AC24" s="336"/>
      <c r="AD24" s="336"/>
      <c r="AE24" s="336"/>
      <c r="AF24" s="336"/>
      <c r="AG24" s="336"/>
      <c r="AH24" s="336"/>
      <c r="AI24" s="336"/>
      <c r="AJ24" s="336"/>
      <c r="AK24" s="337"/>
      <c r="AL24" s="354"/>
      <c r="AM24" s="355"/>
      <c r="AN24" s="355"/>
      <c r="AO24" s="355"/>
      <c r="AP24" s="355"/>
      <c r="AQ24" s="355"/>
      <c r="AR24" s="355"/>
      <c r="AS24" s="355"/>
      <c r="AT24" s="355"/>
      <c r="AU24" s="355"/>
      <c r="AV24" s="355"/>
      <c r="AW24" s="355"/>
      <c r="AX24" s="356"/>
      <c r="AY24" s="355"/>
      <c r="AZ24" s="355"/>
      <c r="BA24" s="355"/>
      <c r="BB24" s="355"/>
      <c r="BC24" s="355"/>
      <c r="BD24" s="355"/>
      <c r="BE24" s="355"/>
      <c r="BF24" s="357"/>
      <c r="BG24" s="41"/>
      <c r="BH24" s="346"/>
      <c r="BI24" s="347"/>
      <c r="BJ24" s="347"/>
      <c r="BK24" s="347"/>
      <c r="BL24" s="347"/>
      <c r="BM24" s="347"/>
      <c r="BN24" s="347"/>
      <c r="BO24" s="347"/>
      <c r="BP24" s="347"/>
      <c r="BQ24" s="347"/>
      <c r="BR24" s="348" t="s">
        <v>179</v>
      </c>
      <c r="BS24" s="349"/>
      <c r="BT24" s="56"/>
      <c r="BU24" s="33" t="s">
        <v>180</v>
      </c>
      <c r="BV24" s="346"/>
      <c r="BW24" s="347"/>
      <c r="BX24" s="347"/>
      <c r="BY24" s="347"/>
      <c r="BZ24" s="347"/>
      <c r="CA24" s="347"/>
      <c r="CB24" s="347"/>
      <c r="CC24" s="347"/>
      <c r="CD24" s="347"/>
      <c r="CE24" s="347"/>
      <c r="CF24" s="348" t="s">
        <v>179</v>
      </c>
      <c r="CG24" s="349"/>
      <c r="CH24" s="56"/>
      <c r="CI24" s="33" t="s">
        <v>180</v>
      </c>
      <c r="CJ24"/>
      <c r="CK24"/>
      <c r="CL24"/>
      <c r="CM24"/>
      <c r="CN24"/>
    </row>
    <row r="25" spans="2:92" ht="27" customHeight="1">
      <c r="B25" s="32"/>
      <c r="C25" s="350" t="s">
        <v>181</v>
      </c>
      <c r="D25" s="351"/>
      <c r="E25" s="351"/>
      <c r="F25" s="351"/>
      <c r="G25" s="351"/>
      <c r="H25" s="351"/>
      <c r="I25" s="351"/>
      <c r="J25" s="351"/>
      <c r="K25" s="351"/>
      <c r="L25" s="351"/>
      <c r="M25" s="352"/>
      <c r="N25" s="353"/>
      <c r="O25" s="353"/>
      <c r="P25" s="353"/>
      <c r="Q25" s="335"/>
      <c r="R25" s="336"/>
      <c r="S25" s="336"/>
      <c r="T25" s="336"/>
      <c r="U25" s="336"/>
      <c r="V25" s="336"/>
      <c r="W25" s="336"/>
      <c r="X25" s="336"/>
      <c r="Y25" s="336"/>
      <c r="Z25" s="336"/>
      <c r="AA25" s="336"/>
      <c r="AB25" s="336"/>
      <c r="AC25" s="336"/>
      <c r="AD25" s="336"/>
      <c r="AE25" s="336"/>
      <c r="AF25" s="336"/>
      <c r="AG25" s="336"/>
      <c r="AH25" s="336"/>
      <c r="AI25" s="336"/>
      <c r="AJ25" s="336"/>
      <c r="AK25" s="337"/>
      <c r="AL25" s="354"/>
      <c r="AM25" s="355"/>
      <c r="AN25" s="355"/>
      <c r="AO25" s="355"/>
      <c r="AP25" s="355"/>
      <c r="AQ25" s="355"/>
      <c r="AR25" s="355"/>
      <c r="AS25" s="355"/>
      <c r="AT25" s="355"/>
      <c r="AU25" s="355"/>
      <c r="AV25" s="355"/>
      <c r="AW25" s="355"/>
      <c r="AX25" s="356"/>
      <c r="AY25" s="355"/>
      <c r="AZ25" s="355"/>
      <c r="BA25" s="355"/>
      <c r="BB25" s="355"/>
      <c r="BC25" s="355"/>
      <c r="BD25" s="355"/>
      <c r="BE25" s="355"/>
      <c r="BF25" s="357"/>
      <c r="BG25" s="41"/>
      <c r="BH25" s="346"/>
      <c r="BI25" s="347"/>
      <c r="BJ25" s="347"/>
      <c r="BK25" s="347"/>
      <c r="BL25" s="347"/>
      <c r="BM25" s="347"/>
      <c r="BN25" s="347"/>
      <c r="BO25" s="347"/>
      <c r="BP25" s="347"/>
      <c r="BQ25" s="347"/>
      <c r="BR25" s="358" t="s">
        <v>182</v>
      </c>
      <c r="BS25" s="359"/>
      <c r="BT25" s="39"/>
      <c r="BU25" s="33" t="s">
        <v>183</v>
      </c>
      <c r="BV25" s="346"/>
      <c r="BW25" s="347"/>
      <c r="BX25" s="347"/>
      <c r="BY25" s="347"/>
      <c r="BZ25" s="347"/>
      <c r="CA25" s="347"/>
      <c r="CB25" s="347"/>
      <c r="CC25" s="347"/>
      <c r="CD25" s="347"/>
      <c r="CE25" s="347"/>
      <c r="CF25" s="358" t="s">
        <v>182</v>
      </c>
      <c r="CG25" s="359"/>
      <c r="CH25" s="39"/>
      <c r="CI25" s="33" t="s">
        <v>183</v>
      </c>
      <c r="CJ25"/>
      <c r="CK25"/>
      <c r="CL25"/>
      <c r="CM25"/>
      <c r="CN25"/>
    </row>
    <row r="26" spans="2:92" ht="27" customHeight="1" thickBot="1">
      <c r="B26" s="32"/>
      <c r="C26" s="350" t="s">
        <v>181</v>
      </c>
      <c r="D26" s="351"/>
      <c r="E26" s="351"/>
      <c r="F26" s="351"/>
      <c r="G26" s="351"/>
      <c r="H26" s="351"/>
      <c r="I26" s="351"/>
      <c r="J26" s="351"/>
      <c r="K26" s="351"/>
      <c r="L26" s="351"/>
      <c r="M26" s="352"/>
      <c r="N26" s="353"/>
      <c r="O26" s="353"/>
      <c r="P26" s="353"/>
      <c r="Q26" s="335"/>
      <c r="R26" s="336"/>
      <c r="S26" s="336"/>
      <c r="T26" s="336"/>
      <c r="U26" s="336"/>
      <c r="V26" s="336"/>
      <c r="W26" s="336"/>
      <c r="X26" s="336"/>
      <c r="Y26" s="336"/>
      <c r="Z26" s="336"/>
      <c r="AA26" s="336"/>
      <c r="AB26" s="336"/>
      <c r="AC26" s="336"/>
      <c r="AD26" s="336"/>
      <c r="AE26" s="336"/>
      <c r="AF26" s="336"/>
      <c r="AG26" s="336"/>
      <c r="AH26" s="336"/>
      <c r="AI26" s="336"/>
      <c r="AJ26" s="336"/>
      <c r="AK26" s="337"/>
      <c r="AL26" s="354"/>
      <c r="AM26" s="355"/>
      <c r="AN26" s="355"/>
      <c r="AO26" s="355"/>
      <c r="AP26" s="355"/>
      <c r="AQ26" s="355"/>
      <c r="AR26" s="355"/>
      <c r="AS26" s="355"/>
      <c r="AT26" s="355"/>
      <c r="AU26" s="355"/>
      <c r="AV26" s="355"/>
      <c r="AW26" s="355"/>
      <c r="AX26" s="356"/>
      <c r="AY26" s="355"/>
      <c r="AZ26" s="355"/>
      <c r="BA26" s="355"/>
      <c r="BB26" s="355"/>
      <c r="BC26" s="355"/>
      <c r="BD26" s="355"/>
      <c r="BE26" s="355"/>
      <c r="BF26" s="357"/>
      <c r="BG26" s="41"/>
      <c r="BH26" s="346"/>
      <c r="BI26" s="347"/>
      <c r="BJ26" s="347"/>
      <c r="BK26" s="347"/>
      <c r="BL26" s="347"/>
      <c r="BM26" s="347"/>
      <c r="BN26" s="347"/>
      <c r="BO26" s="347"/>
      <c r="BP26" s="347"/>
      <c r="BQ26" s="347"/>
      <c r="BR26" s="348" t="s">
        <v>182</v>
      </c>
      <c r="BS26" s="349"/>
      <c r="BT26" s="56"/>
      <c r="BU26" s="33" t="s">
        <v>184</v>
      </c>
      <c r="BV26" s="360"/>
      <c r="BW26" s="361"/>
      <c r="BX26" s="361"/>
      <c r="BY26" s="361"/>
      <c r="BZ26" s="361"/>
      <c r="CA26" s="361"/>
      <c r="CB26" s="361"/>
      <c r="CC26" s="361"/>
      <c r="CD26" s="361"/>
      <c r="CE26" s="361"/>
      <c r="CF26" s="362" t="s">
        <v>182</v>
      </c>
      <c r="CG26" s="363"/>
      <c r="CH26" s="56"/>
      <c r="CI26" s="33" t="s">
        <v>184</v>
      </c>
      <c r="CJ26"/>
      <c r="CK26"/>
      <c r="CL26"/>
      <c r="CM26"/>
      <c r="CN26"/>
    </row>
    <row r="27" spans="2:92" ht="27" customHeight="1">
      <c r="B27" s="32"/>
      <c r="C27" s="350" t="s">
        <v>185</v>
      </c>
      <c r="D27" s="351"/>
      <c r="E27" s="351"/>
      <c r="F27" s="351"/>
      <c r="G27" s="351"/>
      <c r="H27" s="351"/>
      <c r="I27" s="351"/>
      <c r="J27" s="351"/>
      <c r="K27" s="351"/>
      <c r="L27" s="351"/>
      <c r="M27" s="352"/>
      <c r="N27" s="353"/>
      <c r="O27" s="353"/>
      <c r="P27" s="353"/>
      <c r="Q27" s="335"/>
      <c r="R27" s="336"/>
      <c r="S27" s="336"/>
      <c r="T27" s="336"/>
      <c r="U27" s="336"/>
      <c r="V27" s="336"/>
      <c r="W27" s="336"/>
      <c r="X27" s="336"/>
      <c r="Y27" s="336"/>
      <c r="Z27" s="336"/>
      <c r="AA27" s="336"/>
      <c r="AB27" s="336"/>
      <c r="AC27" s="336"/>
      <c r="AD27" s="336"/>
      <c r="AE27" s="336"/>
      <c r="AF27" s="336"/>
      <c r="AG27" s="336"/>
      <c r="AH27" s="336"/>
      <c r="AI27" s="336"/>
      <c r="AJ27" s="336"/>
      <c r="AK27" s="337"/>
      <c r="AL27" s="354"/>
      <c r="AM27" s="355"/>
      <c r="AN27" s="355"/>
      <c r="AO27" s="355"/>
      <c r="AP27" s="355"/>
      <c r="AQ27" s="355"/>
      <c r="AR27" s="355"/>
      <c r="AS27" s="355"/>
      <c r="AT27" s="355"/>
      <c r="AU27" s="355"/>
      <c r="AV27" s="355"/>
      <c r="AW27" s="355"/>
      <c r="AX27" s="356"/>
      <c r="AY27" s="355" t="s">
        <v>186</v>
      </c>
      <c r="AZ27" s="355"/>
      <c r="BA27" s="355"/>
      <c r="BB27" s="355"/>
      <c r="BC27" s="355"/>
      <c r="BD27" s="355"/>
      <c r="BE27" s="355"/>
      <c r="BF27" s="357"/>
      <c r="BG27" s="41"/>
      <c r="BH27" s="364" t="s">
        <v>187</v>
      </c>
      <c r="BI27" s="170"/>
      <c r="BJ27" s="170"/>
      <c r="BK27" s="170"/>
      <c r="BL27" s="170"/>
      <c r="BM27" s="170"/>
      <c r="BN27" s="170"/>
      <c r="BO27" s="170"/>
      <c r="BP27" s="170"/>
      <c r="BQ27" s="170"/>
      <c r="BR27" s="170"/>
      <c r="BS27" s="365"/>
      <c r="BT27" s="57"/>
      <c r="CC27"/>
      <c r="CD27"/>
      <c r="CE27"/>
      <c r="CF27"/>
      <c r="CG27"/>
      <c r="CH27"/>
      <c r="CI27"/>
      <c r="CJ27"/>
      <c r="CK27"/>
      <c r="CL27"/>
      <c r="CM27"/>
      <c r="CN27"/>
    </row>
    <row r="28" spans="2:92" ht="27" customHeight="1">
      <c r="B28" s="32"/>
      <c r="C28" s="350" t="s">
        <v>181</v>
      </c>
      <c r="D28" s="351"/>
      <c r="E28" s="351"/>
      <c r="F28" s="351"/>
      <c r="G28" s="351"/>
      <c r="H28" s="351"/>
      <c r="I28" s="351"/>
      <c r="J28" s="351"/>
      <c r="K28" s="351"/>
      <c r="L28" s="351"/>
      <c r="M28" s="352"/>
      <c r="N28" s="353"/>
      <c r="O28" s="353"/>
      <c r="P28" s="353"/>
      <c r="Q28" s="335"/>
      <c r="R28" s="336"/>
      <c r="S28" s="336"/>
      <c r="T28" s="336"/>
      <c r="U28" s="336"/>
      <c r="V28" s="336"/>
      <c r="W28" s="336"/>
      <c r="X28" s="336"/>
      <c r="Y28" s="336"/>
      <c r="Z28" s="336"/>
      <c r="AA28" s="336"/>
      <c r="AB28" s="336"/>
      <c r="AC28" s="336"/>
      <c r="AD28" s="336"/>
      <c r="AE28" s="336"/>
      <c r="AF28" s="336"/>
      <c r="AG28" s="336"/>
      <c r="AH28" s="336"/>
      <c r="AI28" s="336"/>
      <c r="AJ28" s="336"/>
      <c r="AK28" s="337"/>
      <c r="AL28" s="354"/>
      <c r="AM28" s="355"/>
      <c r="AN28" s="355"/>
      <c r="AO28" s="355"/>
      <c r="AP28" s="355"/>
      <c r="AQ28" s="355"/>
      <c r="AR28" s="355"/>
      <c r="AS28" s="355"/>
      <c r="AT28" s="355"/>
      <c r="AU28" s="355"/>
      <c r="AV28" s="355"/>
      <c r="AW28" s="355"/>
      <c r="AX28" s="356"/>
      <c r="AY28" s="355"/>
      <c r="AZ28" s="355"/>
      <c r="BA28" s="355"/>
      <c r="BB28" s="355"/>
      <c r="BC28" s="355"/>
      <c r="BD28" s="355"/>
      <c r="BE28" s="355"/>
      <c r="BF28" s="357"/>
      <c r="BG28" s="41"/>
      <c r="BH28" s="366"/>
      <c r="BI28" s="367"/>
      <c r="BJ28" s="367"/>
      <c r="BK28" s="367"/>
      <c r="BL28" s="367"/>
      <c r="BM28" s="367"/>
      <c r="BN28" s="367"/>
      <c r="BO28" s="367"/>
      <c r="BP28" s="367"/>
      <c r="BQ28" s="367"/>
      <c r="BR28" s="367"/>
      <c r="BS28" s="368"/>
      <c r="BT28" s="58"/>
      <c r="CC28"/>
      <c r="CD28"/>
      <c r="CE28"/>
      <c r="CF28"/>
      <c r="CG28"/>
      <c r="CH28"/>
      <c r="CI28"/>
      <c r="CJ28"/>
      <c r="CK28"/>
      <c r="CL28"/>
      <c r="CM28"/>
      <c r="CN28"/>
    </row>
    <row r="29" spans="2:92" ht="27" customHeight="1">
      <c r="B29" s="32"/>
      <c r="C29" s="369" t="s">
        <v>188</v>
      </c>
      <c r="D29" s="370"/>
      <c r="E29" s="370"/>
      <c r="F29" s="370"/>
      <c r="G29" s="370"/>
      <c r="H29" s="370"/>
      <c r="I29" s="370"/>
      <c r="J29" s="370"/>
      <c r="K29" s="370"/>
      <c r="L29" s="371"/>
      <c r="M29" s="352"/>
      <c r="N29" s="353"/>
      <c r="O29" s="353"/>
      <c r="P29" s="372"/>
      <c r="Q29" s="335"/>
      <c r="R29" s="336"/>
      <c r="S29" s="336"/>
      <c r="T29" s="336"/>
      <c r="U29" s="336"/>
      <c r="V29" s="336"/>
      <c r="W29" s="336"/>
      <c r="X29" s="336"/>
      <c r="Y29" s="336"/>
      <c r="Z29" s="336"/>
      <c r="AA29" s="336"/>
      <c r="AB29" s="336"/>
      <c r="AC29" s="336"/>
      <c r="AD29" s="336"/>
      <c r="AE29" s="336"/>
      <c r="AF29" s="336"/>
      <c r="AG29" s="336"/>
      <c r="AH29" s="336"/>
      <c r="AI29" s="336"/>
      <c r="AJ29" s="336"/>
      <c r="AK29" s="337"/>
      <c r="AL29" s="354"/>
      <c r="AM29" s="355"/>
      <c r="AN29" s="355"/>
      <c r="AO29" s="355"/>
      <c r="AP29" s="355"/>
      <c r="AQ29" s="355"/>
      <c r="AR29" s="355"/>
      <c r="AS29" s="355"/>
      <c r="AT29" s="355"/>
      <c r="AU29" s="355"/>
      <c r="AV29" s="355"/>
      <c r="AW29" s="355"/>
      <c r="AX29" s="356"/>
      <c r="AY29" s="355"/>
      <c r="AZ29" s="355"/>
      <c r="BA29" s="355"/>
      <c r="BB29" s="355"/>
      <c r="BC29" s="355"/>
      <c r="BD29" s="355"/>
      <c r="BE29" s="355"/>
      <c r="BF29" s="357"/>
      <c r="BG29" s="41"/>
      <c r="BH29" s="373" t="s">
        <v>189</v>
      </c>
      <c r="BI29" s="374"/>
      <c r="BJ29" s="374"/>
      <c r="BK29" s="374"/>
      <c r="BL29" s="374"/>
      <c r="BM29" s="374"/>
      <c r="BN29" s="374"/>
      <c r="BO29" s="374"/>
      <c r="BP29" s="374"/>
      <c r="BQ29" s="374"/>
      <c r="BR29" s="374"/>
      <c r="BS29" s="375"/>
      <c r="BT29" s="58"/>
      <c r="CC29"/>
      <c r="CD29"/>
      <c r="CE29"/>
      <c r="CF29"/>
      <c r="CG29"/>
      <c r="CH29"/>
      <c r="CI29"/>
      <c r="CJ29"/>
      <c r="CK29"/>
      <c r="CL29"/>
      <c r="CM29"/>
      <c r="CN29"/>
    </row>
    <row r="30" spans="2:92" ht="27" customHeight="1" thickBot="1">
      <c r="B30" s="32"/>
      <c r="C30" s="376" t="s">
        <v>190</v>
      </c>
      <c r="D30" s="377"/>
      <c r="E30" s="377"/>
      <c r="F30" s="377"/>
      <c r="G30" s="377"/>
      <c r="H30" s="377"/>
      <c r="I30" s="377"/>
      <c r="J30" s="377"/>
      <c r="K30" s="377"/>
      <c r="L30" s="377"/>
      <c r="M30" s="378"/>
      <c r="N30" s="379"/>
      <c r="O30" s="379"/>
      <c r="P30" s="379"/>
      <c r="Q30" s="335"/>
      <c r="R30" s="336"/>
      <c r="S30" s="336"/>
      <c r="T30" s="336"/>
      <c r="U30" s="336"/>
      <c r="V30" s="336"/>
      <c r="W30" s="336"/>
      <c r="X30" s="336"/>
      <c r="Y30" s="336"/>
      <c r="Z30" s="336"/>
      <c r="AA30" s="336"/>
      <c r="AB30" s="336"/>
      <c r="AC30" s="336"/>
      <c r="AD30" s="336"/>
      <c r="AE30" s="336"/>
      <c r="AF30" s="336"/>
      <c r="AG30" s="336"/>
      <c r="AH30" s="336"/>
      <c r="AI30" s="336"/>
      <c r="AJ30" s="336"/>
      <c r="AK30" s="337"/>
      <c r="AL30" s="354"/>
      <c r="AM30" s="355"/>
      <c r="AN30" s="355"/>
      <c r="AO30" s="355"/>
      <c r="AP30" s="355"/>
      <c r="AQ30" s="355"/>
      <c r="AR30" s="355"/>
      <c r="AS30" s="355"/>
      <c r="AT30" s="355"/>
      <c r="AU30" s="355"/>
      <c r="AV30" s="355"/>
      <c r="AW30" s="355"/>
      <c r="AX30" s="356"/>
      <c r="AY30" s="355"/>
      <c r="AZ30" s="355"/>
      <c r="BA30" s="355"/>
      <c r="BB30" s="355"/>
      <c r="BC30" s="355"/>
      <c r="BD30" s="355"/>
      <c r="BE30" s="355"/>
      <c r="BF30" s="357"/>
      <c r="BG30" s="41"/>
      <c r="BH30" s="380"/>
      <c r="BI30" s="381"/>
      <c r="BJ30" s="381"/>
      <c r="BK30" s="381"/>
      <c r="BL30" s="381"/>
      <c r="BM30" s="381"/>
      <c r="BN30" s="381"/>
      <c r="BO30" s="381"/>
      <c r="BP30" s="381"/>
      <c r="BQ30" s="381"/>
      <c r="BR30" s="381"/>
      <c r="BS30" s="382"/>
      <c r="BT30" s="58"/>
      <c r="CC30"/>
      <c r="CD30"/>
      <c r="CE30"/>
      <c r="CF30"/>
      <c r="CG30"/>
      <c r="CH30"/>
      <c r="CI30"/>
      <c r="CJ30"/>
      <c r="CK30"/>
      <c r="CL30"/>
      <c r="CM30"/>
      <c r="CN30"/>
    </row>
    <row r="31" spans="2:92" ht="17.25" customHeight="1">
      <c r="B31" s="32"/>
      <c r="C31" s="376" t="s">
        <v>191</v>
      </c>
      <c r="D31" s="377"/>
      <c r="E31" s="377"/>
      <c r="F31" s="377"/>
      <c r="G31" s="377"/>
      <c r="H31" s="377"/>
      <c r="I31" s="377"/>
      <c r="J31" s="377"/>
      <c r="K31" s="377"/>
      <c r="L31" s="377"/>
      <c r="M31" s="378"/>
      <c r="N31" s="379"/>
      <c r="O31" s="379"/>
      <c r="P31" s="379"/>
      <c r="Q31" s="335"/>
      <c r="R31" s="336"/>
      <c r="S31" s="336"/>
      <c r="T31" s="336"/>
      <c r="U31" s="336"/>
      <c r="V31" s="336"/>
      <c r="W31" s="336"/>
      <c r="X31" s="336"/>
      <c r="Y31" s="336"/>
      <c r="Z31" s="336"/>
      <c r="AA31" s="336"/>
      <c r="AB31" s="336"/>
      <c r="AC31" s="336"/>
      <c r="AD31" s="336"/>
      <c r="AE31" s="336"/>
      <c r="AF31" s="336"/>
      <c r="AG31" s="336"/>
      <c r="AH31" s="336"/>
      <c r="AI31" s="336"/>
      <c r="AJ31" s="336"/>
      <c r="AK31" s="337"/>
      <c r="AL31" s="354"/>
      <c r="AM31" s="355"/>
      <c r="AN31" s="355"/>
      <c r="AO31" s="355"/>
      <c r="AP31" s="355"/>
      <c r="AQ31" s="355"/>
      <c r="AR31" s="355"/>
      <c r="AS31" s="355"/>
      <c r="AT31" s="355"/>
      <c r="AU31" s="355"/>
      <c r="AV31" s="355"/>
      <c r="AW31" s="355"/>
      <c r="AX31" s="356"/>
      <c r="AY31" s="355"/>
      <c r="AZ31" s="355"/>
      <c r="BA31" s="355"/>
      <c r="BB31" s="355"/>
      <c r="BC31" s="355"/>
      <c r="BD31" s="355"/>
      <c r="BE31" s="355"/>
      <c r="BF31" s="357"/>
      <c r="BG31" s="41"/>
      <c r="BH31" s="383" t="s">
        <v>192</v>
      </c>
      <c r="BI31" s="384"/>
      <c r="BJ31" s="384"/>
      <c r="BK31" s="384"/>
      <c r="BL31" s="384"/>
      <c r="BM31" s="384"/>
      <c r="BN31" s="384"/>
      <c r="BO31" s="384"/>
      <c r="BP31" s="384"/>
      <c r="BQ31" s="384"/>
      <c r="BR31" s="384"/>
      <c r="BS31" s="385"/>
      <c r="BT31" s="38"/>
    </row>
    <row r="32" spans="2:92" ht="30.75" customHeight="1" thickBot="1">
      <c r="B32" s="32"/>
      <c r="C32" s="412" t="s">
        <v>193</v>
      </c>
      <c r="D32" s="413"/>
      <c r="E32" s="413"/>
      <c r="F32" s="413"/>
      <c r="G32" s="413"/>
      <c r="H32" s="413"/>
      <c r="I32" s="413"/>
      <c r="J32" s="413"/>
      <c r="K32" s="413"/>
      <c r="L32" s="413"/>
      <c r="M32" s="414"/>
      <c r="N32" s="415"/>
      <c r="O32" s="415"/>
      <c r="P32" s="415"/>
      <c r="Q32" s="335"/>
      <c r="R32" s="336"/>
      <c r="S32" s="336"/>
      <c r="T32" s="336"/>
      <c r="U32" s="336"/>
      <c r="V32" s="336"/>
      <c r="W32" s="336"/>
      <c r="X32" s="336"/>
      <c r="Y32" s="336"/>
      <c r="Z32" s="336"/>
      <c r="AA32" s="336"/>
      <c r="AB32" s="336"/>
      <c r="AC32" s="336"/>
      <c r="AD32" s="336"/>
      <c r="AE32" s="336"/>
      <c r="AF32" s="336"/>
      <c r="AG32" s="336"/>
      <c r="AH32" s="336"/>
      <c r="AI32" s="336"/>
      <c r="AJ32" s="336"/>
      <c r="AK32" s="337"/>
      <c r="AL32" s="354"/>
      <c r="AM32" s="355"/>
      <c r="AN32" s="355"/>
      <c r="AO32" s="355"/>
      <c r="AP32" s="355"/>
      <c r="AQ32" s="355"/>
      <c r="AR32" s="355"/>
      <c r="AS32" s="355"/>
      <c r="AT32" s="355"/>
      <c r="AU32" s="355"/>
      <c r="AV32" s="355"/>
      <c r="AW32" s="355"/>
      <c r="AX32" s="356"/>
      <c r="AY32" s="355"/>
      <c r="AZ32" s="355"/>
      <c r="BA32" s="355"/>
      <c r="BB32" s="355"/>
      <c r="BC32" s="355"/>
      <c r="BD32" s="355"/>
      <c r="BE32" s="355"/>
      <c r="BF32" s="357"/>
      <c r="BG32" s="41"/>
      <c r="BH32" s="416"/>
      <c r="BI32" s="386"/>
      <c r="BJ32" s="386"/>
      <c r="BK32" s="386"/>
      <c r="BL32" s="386"/>
      <c r="BM32" s="386"/>
      <c r="BN32" s="386"/>
      <c r="BO32" s="386"/>
      <c r="BP32" s="386"/>
      <c r="BQ32" s="386"/>
      <c r="BR32" s="386"/>
      <c r="BS32" s="387"/>
      <c r="BT32" s="40"/>
    </row>
    <row r="33" spans="2:72" ht="23.25" customHeight="1" thickBot="1">
      <c r="B33" s="32"/>
      <c r="C33" s="388" t="s">
        <v>194</v>
      </c>
      <c r="D33" s="389"/>
      <c r="E33" s="389"/>
      <c r="F33" s="389"/>
      <c r="G33" s="389"/>
      <c r="H33" s="389"/>
      <c r="I33" s="389"/>
      <c r="J33" s="389"/>
      <c r="K33" s="389"/>
      <c r="L33" s="389"/>
      <c r="M33" s="389"/>
      <c r="N33" s="389"/>
      <c r="O33" s="389"/>
      <c r="P33" s="390"/>
      <c r="Q33" s="338"/>
      <c r="R33" s="339"/>
      <c r="S33" s="339"/>
      <c r="T33" s="339"/>
      <c r="U33" s="339"/>
      <c r="V33" s="339"/>
      <c r="W33" s="339"/>
      <c r="X33" s="339"/>
      <c r="Y33" s="339"/>
      <c r="Z33" s="339"/>
      <c r="AA33" s="339"/>
      <c r="AB33" s="339"/>
      <c r="AC33" s="339"/>
      <c r="AD33" s="339"/>
      <c r="AE33" s="339"/>
      <c r="AF33" s="339"/>
      <c r="AG33" s="339"/>
      <c r="AH33" s="339"/>
      <c r="AI33" s="339"/>
      <c r="AJ33" s="339"/>
      <c r="AK33" s="340"/>
      <c r="AL33" s="391"/>
      <c r="AM33" s="392"/>
      <c r="AN33" s="392"/>
      <c r="AO33" s="392"/>
      <c r="AP33" s="392"/>
      <c r="AQ33" s="392"/>
      <c r="AR33" s="392"/>
      <c r="AS33" s="392"/>
      <c r="AT33" s="392"/>
      <c r="AU33" s="392"/>
      <c r="AV33" s="392"/>
      <c r="AW33" s="392"/>
      <c r="AX33" s="392"/>
      <c r="AY33" s="392"/>
      <c r="AZ33" s="392"/>
      <c r="BA33" s="392"/>
      <c r="BB33" s="392"/>
      <c r="BC33" s="392"/>
      <c r="BD33" s="392"/>
      <c r="BE33" s="392"/>
      <c r="BF33" s="393"/>
      <c r="BG33" s="41"/>
      <c r="BH33" s="394" t="s">
        <v>195</v>
      </c>
      <c r="BI33" s="395"/>
      <c r="BJ33" s="395"/>
      <c r="BK33" s="395"/>
      <c r="BL33" s="395"/>
      <c r="BM33" s="395"/>
      <c r="BN33" s="395"/>
      <c r="BO33" s="395"/>
      <c r="BP33" s="395"/>
      <c r="BQ33" s="395"/>
      <c r="BR33" s="395"/>
      <c r="BS33" s="396"/>
      <c r="BT33" s="40"/>
    </row>
    <row r="34" spans="2:72" ht="21" customHeight="1" thickTop="1" thickBot="1">
      <c r="B34" s="32"/>
      <c r="C34" s="397" t="s">
        <v>196</v>
      </c>
      <c r="D34" s="398"/>
      <c r="E34" s="398"/>
      <c r="F34" s="398"/>
      <c r="G34" s="398"/>
      <c r="H34" s="398"/>
      <c r="I34" s="398"/>
      <c r="J34" s="398"/>
      <c r="K34" s="398"/>
      <c r="L34" s="398"/>
      <c r="M34" s="398"/>
      <c r="N34" s="398"/>
      <c r="O34" s="398"/>
      <c r="P34" s="399"/>
      <c r="Q34" s="400"/>
      <c r="R34" s="401"/>
      <c r="S34" s="401"/>
      <c r="T34" s="401"/>
      <c r="U34" s="401"/>
      <c r="V34" s="401"/>
      <c r="W34" s="401"/>
      <c r="X34" s="401"/>
      <c r="Y34" s="401"/>
      <c r="Z34" s="401"/>
      <c r="AA34" s="401"/>
      <c r="AB34" s="401"/>
      <c r="AC34" s="401"/>
      <c r="AD34" s="401"/>
      <c r="AE34" s="401"/>
      <c r="AF34" s="401"/>
      <c r="AG34" s="401"/>
      <c r="AH34" s="401"/>
      <c r="AI34" s="401"/>
      <c r="AJ34" s="402" t="s">
        <v>197</v>
      </c>
      <c r="AK34" s="403"/>
      <c r="AL34" s="404" t="str">
        <f>IF(BH24&gt;0,ROUNDDOWN(SMALL(BH24:BH26,1)*AG10,0),IF(AY23="","",SUM(AY23:BF32)+AL33))</f>
        <v/>
      </c>
      <c r="AM34" s="405"/>
      <c r="AN34" s="405"/>
      <c r="AO34" s="405"/>
      <c r="AP34" s="405"/>
      <c r="AQ34" s="405"/>
      <c r="AR34" s="405"/>
      <c r="AS34" s="405"/>
      <c r="AT34" s="405"/>
      <c r="AU34" s="405"/>
      <c r="AV34" s="405"/>
      <c r="AW34" s="405"/>
      <c r="AX34" s="405"/>
      <c r="AY34" s="405"/>
      <c r="AZ34" s="405"/>
      <c r="BA34" s="405"/>
      <c r="BB34" s="405"/>
      <c r="BC34" s="406" t="s">
        <v>146</v>
      </c>
      <c r="BD34" s="407"/>
      <c r="BE34" s="407"/>
      <c r="BF34" s="408"/>
      <c r="BG34" s="41"/>
      <c r="BH34" s="409"/>
      <c r="BI34" s="410"/>
      <c r="BJ34" s="410"/>
      <c r="BK34" s="410"/>
      <c r="BL34" s="410"/>
      <c r="BM34" s="410"/>
      <c r="BN34" s="410"/>
      <c r="BO34" s="410"/>
      <c r="BP34" s="410"/>
      <c r="BQ34" s="410"/>
      <c r="BR34" s="410"/>
      <c r="BS34" s="411"/>
      <c r="BT34" s="59"/>
    </row>
    <row r="35" spans="2:72" ht="34.5" customHeight="1">
      <c r="B35" s="32"/>
      <c r="C35" s="433" t="s">
        <v>198</v>
      </c>
      <c r="D35" s="161"/>
      <c r="E35" s="161"/>
      <c r="F35" s="161"/>
      <c r="G35" s="161"/>
      <c r="H35" s="161"/>
      <c r="I35" s="161"/>
      <c r="J35" s="161"/>
      <c r="K35" s="161"/>
      <c r="L35" s="161"/>
      <c r="M35" s="161"/>
      <c r="N35" s="161"/>
      <c r="O35" s="161"/>
      <c r="P35" s="161"/>
      <c r="Q35" s="434">
        <f>IF(ROUNDDOWN(Q34*AG10,0)&gt;=AL34,AL34,ROUNDDOWN(Q34*AG10,0))</f>
        <v>0</v>
      </c>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6" t="s">
        <v>152</v>
      </c>
      <c r="BA35" s="436"/>
      <c r="BB35" s="436"/>
      <c r="BC35" s="436"/>
      <c r="BD35" s="436"/>
      <c r="BE35" s="436"/>
      <c r="BF35" s="437"/>
      <c r="BG35" s="41"/>
      <c r="BH35" s="421" t="s">
        <v>199</v>
      </c>
      <c r="BI35" s="422"/>
      <c r="BJ35" s="422"/>
      <c r="BK35" s="422"/>
      <c r="BL35" s="422"/>
      <c r="BM35" s="422"/>
      <c r="BN35" s="422"/>
      <c r="BO35" s="422"/>
      <c r="BP35" s="422"/>
      <c r="BQ35" s="422"/>
      <c r="BR35" s="422"/>
      <c r="BS35" s="423"/>
      <c r="BT35" s="59"/>
    </row>
    <row r="36" spans="2:72" ht="30" customHeight="1" thickBot="1">
      <c r="B36" s="32"/>
      <c r="C36" s="438" t="s">
        <v>200</v>
      </c>
      <c r="D36" s="439"/>
      <c r="E36" s="439"/>
      <c r="F36" s="439"/>
      <c r="G36" s="439"/>
      <c r="H36" s="439"/>
      <c r="I36" s="439"/>
      <c r="J36" s="439"/>
      <c r="K36" s="439"/>
      <c r="L36" s="439"/>
      <c r="M36" s="439"/>
      <c r="N36" s="439"/>
      <c r="O36" s="439"/>
      <c r="P36" s="439"/>
      <c r="Q36" s="440">
        <f>ROUNDDOWN(Q35*R12,0)</f>
        <v>0</v>
      </c>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2" t="s">
        <v>152</v>
      </c>
      <c r="BA36" s="442"/>
      <c r="BB36" s="442"/>
      <c r="BC36" s="442"/>
      <c r="BD36" s="442"/>
      <c r="BE36" s="442"/>
      <c r="BF36" s="443"/>
      <c r="BG36" s="41"/>
      <c r="BH36" s="444"/>
      <c r="BI36" s="445"/>
      <c r="BJ36" s="445"/>
      <c r="BK36" s="445"/>
      <c r="BL36" s="445"/>
      <c r="BM36" s="445"/>
      <c r="BN36" s="445"/>
      <c r="BO36" s="445"/>
      <c r="BP36" s="445"/>
      <c r="BQ36" s="445"/>
      <c r="BR36" s="445"/>
      <c r="BS36" s="446"/>
      <c r="BT36" s="40"/>
    </row>
    <row r="37" spans="2:72" ht="26.25" customHeight="1">
      <c r="B37" s="32"/>
      <c r="C37" s="417" t="s">
        <v>201</v>
      </c>
      <c r="D37" s="322"/>
      <c r="E37" s="322"/>
      <c r="F37" s="322"/>
      <c r="G37" s="322"/>
      <c r="H37" s="322"/>
      <c r="I37" s="322"/>
      <c r="J37" s="322"/>
      <c r="K37" s="322"/>
      <c r="L37" s="322"/>
      <c r="M37" s="322"/>
      <c r="N37" s="322"/>
      <c r="O37" s="322"/>
      <c r="P37" s="322"/>
      <c r="Q37" s="417"/>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3"/>
      <c r="BG37" s="41"/>
      <c r="BH37" s="421" t="s">
        <v>202</v>
      </c>
      <c r="BI37" s="422"/>
      <c r="BJ37" s="422"/>
      <c r="BK37" s="422"/>
      <c r="BL37" s="422"/>
      <c r="BM37" s="422"/>
      <c r="BN37" s="422"/>
      <c r="BO37" s="422"/>
      <c r="BP37" s="422"/>
      <c r="BQ37" s="422"/>
      <c r="BR37" s="422"/>
      <c r="BS37" s="423"/>
      <c r="BT37" s="60"/>
    </row>
    <row r="38" spans="2:72" ht="30" customHeight="1" thickBot="1">
      <c r="B38" s="32"/>
      <c r="C38" s="202"/>
      <c r="D38" s="203"/>
      <c r="E38" s="203"/>
      <c r="F38" s="203"/>
      <c r="G38" s="203"/>
      <c r="H38" s="203"/>
      <c r="I38" s="203"/>
      <c r="J38" s="203"/>
      <c r="K38" s="203"/>
      <c r="L38" s="203"/>
      <c r="M38" s="203"/>
      <c r="N38" s="203"/>
      <c r="O38" s="203"/>
      <c r="P38" s="203"/>
      <c r="Q38" s="202"/>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419"/>
      <c r="BG38" s="32"/>
      <c r="BH38" s="424"/>
      <c r="BI38" s="425"/>
      <c r="BJ38" s="425"/>
      <c r="BK38" s="425"/>
      <c r="BL38" s="425"/>
      <c r="BM38" s="425"/>
      <c r="BN38" s="425"/>
      <c r="BO38" s="425"/>
      <c r="BP38" s="425"/>
      <c r="BQ38" s="425"/>
      <c r="BR38" s="425"/>
      <c r="BS38" s="426"/>
      <c r="BT38" s="60"/>
    </row>
    <row r="39" spans="2:72" ht="24.75" customHeight="1">
      <c r="B39" s="32"/>
      <c r="C39" s="202"/>
      <c r="D39" s="203"/>
      <c r="E39" s="203"/>
      <c r="F39" s="203"/>
      <c r="G39" s="203"/>
      <c r="H39" s="203"/>
      <c r="I39" s="203"/>
      <c r="J39" s="203"/>
      <c r="K39" s="203"/>
      <c r="L39" s="203"/>
      <c r="M39" s="203"/>
      <c r="N39" s="203"/>
      <c r="O39" s="203"/>
      <c r="P39" s="203"/>
      <c r="Q39" s="202"/>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419"/>
      <c r="BG39" s="32"/>
      <c r="BH39" s="427" t="s">
        <v>203</v>
      </c>
      <c r="BI39" s="428"/>
      <c r="BJ39" s="428"/>
      <c r="BK39" s="428"/>
      <c r="BL39" s="428"/>
      <c r="BM39" s="428"/>
      <c r="BN39" s="428"/>
      <c r="BO39" s="428"/>
      <c r="BP39" s="428"/>
      <c r="BQ39" s="428"/>
      <c r="BR39" s="428"/>
      <c r="BS39" s="429"/>
      <c r="BT39" s="60"/>
    </row>
    <row r="40" spans="2:72" ht="24.75" customHeight="1" thickBot="1">
      <c r="B40" s="32"/>
      <c r="C40" s="202"/>
      <c r="D40" s="203"/>
      <c r="E40" s="203"/>
      <c r="F40" s="203"/>
      <c r="G40" s="203"/>
      <c r="H40" s="203"/>
      <c r="I40" s="203"/>
      <c r="J40" s="203"/>
      <c r="K40" s="203"/>
      <c r="L40" s="203"/>
      <c r="M40" s="203"/>
      <c r="N40" s="203"/>
      <c r="O40" s="203"/>
      <c r="P40" s="203"/>
      <c r="Q40" s="202"/>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419"/>
      <c r="BG40" s="32"/>
      <c r="BH40" s="430"/>
      <c r="BI40" s="431"/>
      <c r="BJ40" s="431"/>
      <c r="BK40" s="431"/>
      <c r="BL40" s="431"/>
      <c r="BM40" s="431"/>
      <c r="BN40" s="431"/>
      <c r="BO40" s="431"/>
      <c r="BP40" s="431"/>
      <c r="BQ40" s="431"/>
      <c r="BR40" s="431"/>
      <c r="BS40" s="432"/>
      <c r="BT40" s="60"/>
    </row>
    <row r="41" spans="2:72" ht="20.25" customHeight="1" thickBot="1">
      <c r="B41" s="32"/>
      <c r="C41" s="418"/>
      <c r="D41" s="264"/>
      <c r="E41" s="264"/>
      <c r="F41" s="264"/>
      <c r="G41" s="264"/>
      <c r="H41" s="264"/>
      <c r="I41" s="264"/>
      <c r="J41" s="264"/>
      <c r="K41" s="264"/>
      <c r="L41" s="264"/>
      <c r="M41" s="264"/>
      <c r="N41" s="264"/>
      <c r="O41" s="264"/>
      <c r="P41" s="264"/>
      <c r="Q41" s="418"/>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420"/>
      <c r="BG41" s="41"/>
      <c r="BH41" s="41"/>
      <c r="BI41" s="41"/>
      <c r="BJ41" s="41"/>
      <c r="BK41" s="41"/>
      <c r="BL41" s="41"/>
      <c r="BM41" s="41"/>
      <c r="BN41" s="41"/>
      <c r="BO41" s="41"/>
      <c r="BP41" s="41"/>
      <c r="BQ41" s="41"/>
      <c r="BR41" s="41"/>
      <c r="BS41" s="41"/>
      <c r="BT41" s="41"/>
    </row>
    <row r="42" spans="2:72" ht="12" customHeight="1" thickBot="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61"/>
      <c r="BI42" s="61"/>
      <c r="BJ42" s="61"/>
      <c r="BK42" s="61"/>
      <c r="BL42" s="61"/>
      <c r="BM42" s="61"/>
      <c r="BN42" s="61"/>
      <c r="BO42" s="61"/>
      <c r="BP42" s="61"/>
      <c r="BQ42" s="61"/>
      <c r="BR42" s="61"/>
      <c r="BS42" s="61"/>
      <c r="BT42" s="32"/>
    </row>
    <row r="43" spans="2:72" ht="18" customHeight="1">
      <c r="B43" s="32"/>
      <c r="C43" s="469" t="s">
        <v>204</v>
      </c>
      <c r="D43" s="486"/>
      <c r="E43" s="62"/>
      <c r="F43" s="487" t="s">
        <v>205</v>
      </c>
      <c r="G43" s="487"/>
      <c r="H43" s="487"/>
      <c r="I43" s="487"/>
      <c r="J43" s="291">
        <v>990</v>
      </c>
      <c r="K43" s="291"/>
      <c r="L43" s="291"/>
      <c r="M43" s="291"/>
      <c r="N43" s="291"/>
      <c r="O43" s="291"/>
      <c r="P43" s="291"/>
      <c r="Q43" s="291"/>
      <c r="R43" s="291"/>
      <c r="S43" s="291"/>
      <c r="T43" s="291"/>
      <c r="U43" s="291"/>
      <c r="V43" s="291"/>
      <c r="W43" s="291"/>
      <c r="X43" s="291"/>
      <c r="Y43" s="291"/>
      <c r="Z43" s="291"/>
      <c r="AA43" s="291"/>
      <c r="AB43" s="291" t="s">
        <v>130</v>
      </c>
      <c r="AC43" s="291"/>
      <c r="AD43" s="488"/>
      <c r="AE43" s="489" t="s">
        <v>206</v>
      </c>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1"/>
      <c r="BP43" s="492" t="s">
        <v>207</v>
      </c>
      <c r="BQ43" s="493"/>
      <c r="BR43" s="493"/>
      <c r="BS43" s="494"/>
      <c r="BT43" s="63"/>
    </row>
    <row r="44" spans="2:72" ht="18" customHeight="1">
      <c r="B44" s="32"/>
      <c r="C44" s="471"/>
      <c r="D44" s="251"/>
      <c r="E44" s="64"/>
      <c r="F44" s="467" t="s">
        <v>208</v>
      </c>
      <c r="G44" s="467"/>
      <c r="H44" s="467"/>
      <c r="I44" s="467"/>
      <c r="J44" s="467" t="s">
        <v>147</v>
      </c>
      <c r="K44" s="467"/>
      <c r="L44" s="467"/>
      <c r="M44" s="260"/>
      <c r="N44" s="260"/>
      <c r="O44" s="260"/>
      <c r="P44" s="260"/>
      <c r="Q44" s="260"/>
      <c r="R44" s="260"/>
      <c r="S44" s="467" t="s">
        <v>148</v>
      </c>
      <c r="T44" s="467"/>
      <c r="U44" s="467"/>
      <c r="V44" s="467"/>
      <c r="W44" s="456"/>
      <c r="X44" s="456"/>
      <c r="Y44" s="456"/>
      <c r="Z44" s="456"/>
      <c r="AA44" s="456"/>
      <c r="AB44" s="456" t="s">
        <v>130</v>
      </c>
      <c r="AC44" s="456"/>
      <c r="AD44" s="457"/>
      <c r="AE44" s="458"/>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60"/>
      <c r="BP44" s="495"/>
      <c r="BQ44" s="496"/>
      <c r="BR44" s="496"/>
      <c r="BS44" s="497"/>
      <c r="BT44" s="63"/>
    </row>
    <row r="45" spans="2:72" ht="18" customHeight="1">
      <c r="B45" s="32"/>
      <c r="C45" s="471"/>
      <c r="D45" s="251"/>
      <c r="E45" s="65"/>
      <c r="F45" s="461" t="s">
        <v>209</v>
      </c>
      <c r="G45" s="461"/>
      <c r="H45" s="461"/>
      <c r="I45" s="461"/>
      <c r="J45" s="66" t="s">
        <v>147</v>
      </c>
      <c r="K45" s="462"/>
      <c r="L45" s="462"/>
      <c r="M45" s="463" t="s">
        <v>210</v>
      </c>
      <c r="N45" s="463"/>
      <c r="O45" s="463"/>
      <c r="P45" s="463"/>
      <c r="Q45" s="462"/>
      <c r="R45" s="462"/>
      <c r="S45" s="463" t="s">
        <v>211</v>
      </c>
      <c r="T45" s="463"/>
      <c r="U45" s="463"/>
      <c r="V45" s="463"/>
      <c r="W45" s="463"/>
      <c r="X45" s="462"/>
      <c r="Y45" s="462"/>
      <c r="Z45" s="464" t="s">
        <v>212</v>
      </c>
      <c r="AA45" s="465"/>
      <c r="AB45" s="465"/>
      <c r="AC45" s="465"/>
      <c r="AD45" s="466"/>
      <c r="AE45" s="447" t="s">
        <v>213</v>
      </c>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9"/>
      <c r="BP45" s="498"/>
      <c r="BQ45" s="499"/>
      <c r="BR45" s="499"/>
      <c r="BS45" s="500"/>
      <c r="BT45" s="63"/>
    </row>
    <row r="46" spans="2:72" ht="18" customHeight="1" thickBot="1">
      <c r="B46" s="32"/>
      <c r="C46" s="473"/>
      <c r="D46" s="253"/>
      <c r="E46" s="67"/>
      <c r="F46" s="450" t="s">
        <v>214</v>
      </c>
      <c r="G46" s="450"/>
      <c r="H46" s="450"/>
      <c r="I46" s="450"/>
      <c r="J46" s="450"/>
      <c r="K46" s="450"/>
      <c r="L46" s="450"/>
      <c r="M46" s="450"/>
      <c r="N46" s="450"/>
      <c r="O46" s="450"/>
      <c r="P46" s="450"/>
      <c r="Q46" s="450"/>
      <c r="R46" s="450"/>
      <c r="S46" s="450"/>
      <c r="T46" s="450"/>
      <c r="U46" s="61"/>
      <c r="V46" s="68" t="s">
        <v>148</v>
      </c>
      <c r="W46" s="451"/>
      <c r="X46" s="451"/>
      <c r="Y46" s="451"/>
      <c r="Z46" s="451"/>
      <c r="AA46" s="451"/>
      <c r="AB46" s="451" t="s">
        <v>130</v>
      </c>
      <c r="AC46" s="451"/>
      <c r="AD46" s="452"/>
      <c r="AE46" s="453"/>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5"/>
      <c r="BP46" s="468"/>
      <c r="BQ46" s="264"/>
      <c r="BR46" s="264"/>
      <c r="BS46" s="420"/>
      <c r="BT46" s="41"/>
    </row>
    <row r="47" spans="2:72" ht="8.1" customHeight="1" thickBot="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row>
    <row r="48" spans="2:72" ht="18" customHeight="1">
      <c r="B48" s="32"/>
      <c r="C48" s="469" t="s">
        <v>215</v>
      </c>
      <c r="D48" s="470"/>
      <c r="E48" s="322" t="s">
        <v>216</v>
      </c>
      <c r="F48" s="322"/>
      <c r="G48" s="475"/>
      <c r="H48" s="181" t="s">
        <v>217</v>
      </c>
      <c r="I48" s="182"/>
      <c r="J48" s="182"/>
      <c r="K48" s="182"/>
      <c r="L48" s="182"/>
      <c r="M48" s="182"/>
      <c r="N48" s="477"/>
      <c r="O48" s="181" t="s">
        <v>218</v>
      </c>
      <c r="P48" s="182"/>
      <c r="Q48" s="182"/>
      <c r="R48" s="182"/>
      <c r="S48" s="181" t="s">
        <v>219</v>
      </c>
      <c r="T48" s="182"/>
      <c r="U48" s="182"/>
      <c r="V48" s="477"/>
      <c r="W48" s="479" t="s">
        <v>220</v>
      </c>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1"/>
      <c r="BN48" s="482" t="s">
        <v>221</v>
      </c>
      <c r="BO48" s="322"/>
      <c r="BP48" s="322"/>
      <c r="BQ48" s="322"/>
      <c r="BR48" s="322"/>
      <c r="BS48" s="323"/>
      <c r="BT48" s="41"/>
    </row>
    <row r="49" spans="2:74" ht="18" customHeight="1">
      <c r="B49" s="32"/>
      <c r="C49" s="471"/>
      <c r="D49" s="472"/>
      <c r="E49" s="221"/>
      <c r="F49" s="221"/>
      <c r="G49" s="476"/>
      <c r="H49" s="184"/>
      <c r="I49" s="185"/>
      <c r="J49" s="185"/>
      <c r="K49" s="185"/>
      <c r="L49" s="185"/>
      <c r="M49" s="185"/>
      <c r="N49" s="478"/>
      <c r="O49" s="184"/>
      <c r="P49" s="185"/>
      <c r="Q49" s="185"/>
      <c r="R49" s="185"/>
      <c r="S49" s="184"/>
      <c r="T49" s="185"/>
      <c r="U49" s="185"/>
      <c r="V49" s="478"/>
      <c r="W49" s="484" t="s">
        <v>222</v>
      </c>
      <c r="X49" s="170"/>
      <c r="Y49" s="170"/>
      <c r="Z49" s="170"/>
      <c r="AA49" s="170"/>
      <c r="AB49" s="485"/>
      <c r="AC49" s="484" t="s">
        <v>223</v>
      </c>
      <c r="AD49" s="170"/>
      <c r="AE49" s="170"/>
      <c r="AF49" s="170"/>
      <c r="AG49" s="170"/>
      <c r="AH49" s="485"/>
      <c r="AI49" s="501" t="s">
        <v>224</v>
      </c>
      <c r="AJ49" s="502"/>
      <c r="AK49" s="502"/>
      <c r="AL49" s="502"/>
      <c r="AM49" s="502"/>
      <c r="AN49" s="503"/>
      <c r="AO49" s="484" t="s">
        <v>225</v>
      </c>
      <c r="AP49" s="170"/>
      <c r="AQ49" s="170"/>
      <c r="AR49" s="170"/>
      <c r="AS49" s="170"/>
      <c r="AT49" s="485"/>
      <c r="AU49" s="484" t="s">
        <v>226</v>
      </c>
      <c r="AV49" s="170"/>
      <c r="AW49" s="170"/>
      <c r="AX49" s="170"/>
      <c r="AY49" s="170"/>
      <c r="AZ49" s="485"/>
      <c r="BA49" s="504" t="s">
        <v>227</v>
      </c>
      <c r="BB49" s="505"/>
      <c r="BC49" s="505"/>
      <c r="BD49" s="505"/>
      <c r="BE49" s="505"/>
      <c r="BF49" s="506"/>
      <c r="BG49" s="484" t="s">
        <v>196</v>
      </c>
      <c r="BH49" s="170"/>
      <c r="BI49" s="170"/>
      <c r="BJ49" s="170"/>
      <c r="BK49" s="170"/>
      <c r="BL49" s="170"/>
      <c r="BM49" s="485"/>
      <c r="BN49" s="483"/>
      <c r="BO49" s="221"/>
      <c r="BP49" s="221"/>
      <c r="BQ49" s="221"/>
      <c r="BR49" s="221"/>
      <c r="BS49" s="233"/>
      <c r="BT49" s="41"/>
    </row>
    <row r="50" spans="2:74" ht="8.25" customHeight="1">
      <c r="B50" s="32"/>
      <c r="C50" s="471"/>
      <c r="D50" s="472"/>
      <c r="E50" s="507" t="s">
        <v>228</v>
      </c>
      <c r="F50" s="217"/>
      <c r="G50" s="508"/>
      <c r="H50" s="509" t="s">
        <v>152</v>
      </c>
      <c r="I50" s="510"/>
      <c r="J50" s="510"/>
      <c r="K50" s="510"/>
      <c r="L50" s="510"/>
      <c r="M50" s="510"/>
      <c r="N50" s="511"/>
      <c r="O50" s="509" t="s">
        <v>152</v>
      </c>
      <c r="P50" s="510"/>
      <c r="Q50" s="510"/>
      <c r="R50" s="510"/>
      <c r="S50" s="509" t="s">
        <v>152</v>
      </c>
      <c r="T50" s="510"/>
      <c r="U50" s="510"/>
      <c r="V50" s="510"/>
      <c r="W50" s="509" t="s">
        <v>152</v>
      </c>
      <c r="X50" s="510"/>
      <c r="Y50" s="510"/>
      <c r="Z50" s="510"/>
      <c r="AA50" s="510"/>
      <c r="AB50" s="511"/>
      <c r="AC50" s="509" t="s">
        <v>152</v>
      </c>
      <c r="AD50" s="510"/>
      <c r="AE50" s="510"/>
      <c r="AF50" s="510"/>
      <c r="AG50" s="510"/>
      <c r="AH50" s="511"/>
      <c r="AI50" s="509" t="s">
        <v>152</v>
      </c>
      <c r="AJ50" s="510"/>
      <c r="AK50" s="510"/>
      <c r="AL50" s="510"/>
      <c r="AM50" s="510"/>
      <c r="AN50" s="511"/>
      <c r="AO50" s="509" t="s">
        <v>152</v>
      </c>
      <c r="AP50" s="510"/>
      <c r="AQ50" s="510"/>
      <c r="AR50" s="510"/>
      <c r="AS50" s="510"/>
      <c r="AT50" s="511"/>
      <c r="AU50" s="509" t="s">
        <v>152</v>
      </c>
      <c r="AV50" s="510"/>
      <c r="AW50" s="510"/>
      <c r="AX50" s="510"/>
      <c r="AY50" s="510"/>
      <c r="AZ50" s="511"/>
      <c r="BA50" s="509" t="s">
        <v>152</v>
      </c>
      <c r="BB50" s="510"/>
      <c r="BC50" s="510"/>
      <c r="BD50" s="510"/>
      <c r="BE50" s="510"/>
      <c r="BF50" s="511"/>
      <c r="BG50" s="509" t="s">
        <v>152</v>
      </c>
      <c r="BH50" s="510"/>
      <c r="BI50" s="510"/>
      <c r="BJ50" s="510"/>
      <c r="BK50" s="510"/>
      <c r="BL50" s="510"/>
      <c r="BM50" s="511"/>
      <c r="BN50" s="509" t="s">
        <v>152</v>
      </c>
      <c r="BO50" s="510"/>
      <c r="BP50" s="510"/>
      <c r="BQ50" s="510"/>
      <c r="BR50" s="510"/>
      <c r="BS50" s="522"/>
      <c r="BT50" s="69"/>
    </row>
    <row r="51" spans="2:74" ht="20.100000000000001" customHeight="1">
      <c r="B51" s="32"/>
      <c r="C51" s="471"/>
      <c r="D51" s="472"/>
      <c r="E51" s="483"/>
      <c r="F51" s="221"/>
      <c r="G51" s="476"/>
      <c r="H51" s="523">
        <f>Q36</f>
        <v>0</v>
      </c>
      <c r="I51" s="524"/>
      <c r="J51" s="524"/>
      <c r="K51" s="524"/>
      <c r="L51" s="524"/>
      <c r="M51" s="524"/>
      <c r="N51" s="525"/>
      <c r="O51" s="523"/>
      <c r="P51" s="524"/>
      <c r="Q51" s="524"/>
      <c r="R51" s="524"/>
      <c r="S51" s="523"/>
      <c r="T51" s="524"/>
      <c r="U51" s="524"/>
      <c r="V51" s="525"/>
      <c r="W51" s="523"/>
      <c r="X51" s="524"/>
      <c r="Y51" s="524"/>
      <c r="Z51" s="524"/>
      <c r="AA51" s="524"/>
      <c r="AB51" s="525"/>
      <c r="AC51" s="523"/>
      <c r="AD51" s="524"/>
      <c r="AE51" s="524"/>
      <c r="AF51" s="524"/>
      <c r="AG51" s="524"/>
      <c r="AH51" s="525"/>
      <c r="AI51" s="523"/>
      <c r="AJ51" s="524"/>
      <c r="AK51" s="524"/>
      <c r="AL51" s="524"/>
      <c r="AM51" s="524"/>
      <c r="AN51" s="525"/>
      <c r="AO51" s="523"/>
      <c r="AP51" s="524"/>
      <c r="AQ51" s="524"/>
      <c r="AR51" s="524"/>
      <c r="AS51" s="524"/>
      <c r="AT51" s="525"/>
      <c r="AU51" s="523"/>
      <c r="AV51" s="524"/>
      <c r="AW51" s="524"/>
      <c r="AX51" s="524"/>
      <c r="AY51" s="524"/>
      <c r="AZ51" s="525"/>
      <c r="BA51" s="523"/>
      <c r="BB51" s="524"/>
      <c r="BC51" s="524"/>
      <c r="BD51" s="524"/>
      <c r="BE51" s="524"/>
      <c r="BF51" s="525"/>
      <c r="BG51" s="526">
        <f>SUM(W51:BF51)</f>
        <v>0</v>
      </c>
      <c r="BH51" s="527"/>
      <c r="BI51" s="527"/>
      <c r="BJ51" s="527"/>
      <c r="BK51" s="527"/>
      <c r="BL51" s="527"/>
      <c r="BM51" s="528"/>
      <c r="BN51" s="529">
        <f>SUM(H51,S51,O51,BG51)</f>
        <v>0</v>
      </c>
      <c r="BO51" s="530"/>
      <c r="BP51" s="530"/>
      <c r="BQ51" s="530"/>
      <c r="BR51" s="530"/>
      <c r="BS51" s="531"/>
      <c r="BT51" s="70"/>
    </row>
    <row r="52" spans="2:74" ht="20.100000000000001" customHeight="1">
      <c r="B52" s="32"/>
      <c r="C52" s="471"/>
      <c r="D52" s="472"/>
      <c r="E52" s="484"/>
      <c r="F52" s="170"/>
      <c r="G52" s="485"/>
      <c r="H52" s="532"/>
      <c r="I52" s="533"/>
      <c r="J52" s="533"/>
      <c r="K52" s="533"/>
      <c r="L52" s="533"/>
      <c r="M52" s="533"/>
      <c r="N52" s="534"/>
      <c r="O52" s="519"/>
      <c r="P52" s="520"/>
      <c r="Q52" s="520"/>
      <c r="R52" s="520"/>
      <c r="S52" s="519"/>
      <c r="T52" s="520"/>
      <c r="U52" s="520"/>
      <c r="V52" s="521"/>
      <c r="W52" s="519"/>
      <c r="X52" s="520"/>
      <c r="Y52" s="520"/>
      <c r="Z52" s="520"/>
      <c r="AA52" s="520"/>
      <c r="AB52" s="521"/>
      <c r="AC52" s="519"/>
      <c r="AD52" s="520"/>
      <c r="AE52" s="520"/>
      <c r="AF52" s="520"/>
      <c r="AG52" s="520"/>
      <c r="AH52" s="521"/>
      <c r="AI52" s="519"/>
      <c r="AJ52" s="520"/>
      <c r="AK52" s="520"/>
      <c r="AL52" s="520"/>
      <c r="AM52" s="520"/>
      <c r="AN52" s="521"/>
      <c r="AO52" s="519"/>
      <c r="AP52" s="520"/>
      <c r="AQ52" s="520"/>
      <c r="AR52" s="520"/>
      <c r="AS52" s="520"/>
      <c r="AT52" s="521"/>
      <c r="AU52" s="519"/>
      <c r="AV52" s="520"/>
      <c r="AW52" s="520"/>
      <c r="AX52" s="520"/>
      <c r="AY52" s="520"/>
      <c r="AZ52" s="521"/>
      <c r="BA52" s="519"/>
      <c r="BB52" s="520"/>
      <c r="BC52" s="520"/>
      <c r="BD52" s="520"/>
      <c r="BE52" s="520"/>
      <c r="BF52" s="521"/>
      <c r="BG52" s="519"/>
      <c r="BH52" s="520"/>
      <c r="BI52" s="520"/>
      <c r="BJ52" s="520"/>
      <c r="BK52" s="520"/>
      <c r="BL52" s="520"/>
      <c r="BM52" s="521"/>
      <c r="BN52" s="519"/>
      <c r="BO52" s="520"/>
      <c r="BP52" s="520"/>
      <c r="BQ52" s="520"/>
      <c r="BR52" s="520"/>
      <c r="BS52" s="541"/>
      <c r="BT52" s="32"/>
    </row>
    <row r="53" spans="2:74" ht="20.100000000000001" customHeight="1" thickBot="1">
      <c r="B53" s="32"/>
      <c r="C53" s="473"/>
      <c r="D53" s="474"/>
      <c r="E53" s="546" t="s">
        <v>196</v>
      </c>
      <c r="F53" s="547"/>
      <c r="G53" s="548"/>
      <c r="H53" s="512">
        <f>SUM(H51:N52)</f>
        <v>0</v>
      </c>
      <c r="I53" s="513"/>
      <c r="J53" s="513"/>
      <c r="K53" s="513"/>
      <c r="L53" s="513"/>
      <c r="M53" s="513"/>
      <c r="N53" s="514"/>
      <c r="O53" s="512">
        <f>SUM(O51:O52)</f>
        <v>0</v>
      </c>
      <c r="P53" s="515"/>
      <c r="Q53" s="515"/>
      <c r="R53" s="515"/>
      <c r="S53" s="512">
        <f>SUM(S51:S52)</f>
        <v>0</v>
      </c>
      <c r="T53" s="515"/>
      <c r="U53" s="515"/>
      <c r="V53" s="515"/>
      <c r="W53" s="512">
        <f>SUM(W51:AB52)</f>
        <v>0</v>
      </c>
      <c r="X53" s="513"/>
      <c r="Y53" s="513"/>
      <c r="Z53" s="513"/>
      <c r="AA53" s="513"/>
      <c r="AB53" s="514"/>
      <c r="AC53" s="512">
        <f>SUM(AC51:AH52)</f>
        <v>0</v>
      </c>
      <c r="AD53" s="513"/>
      <c r="AE53" s="513"/>
      <c r="AF53" s="513"/>
      <c r="AG53" s="513"/>
      <c r="AH53" s="514"/>
      <c r="AI53" s="512">
        <f>SUM(AI51:AN52)</f>
        <v>0</v>
      </c>
      <c r="AJ53" s="513"/>
      <c r="AK53" s="513"/>
      <c r="AL53" s="513"/>
      <c r="AM53" s="513"/>
      <c r="AN53" s="514"/>
      <c r="AO53" s="512">
        <f>SUM(AO51:AT52)</f>
        <v>0</v>
      </c>
      <c r="AP53" s="513"/>
      <c r="AQ53" s="513"/>
      <c r="AR53" s="513"/>
      <c r="AS53" s="513"/>
      <c r="AT53" s="514"/>
      <c r="AU53" s="512">
        <f>SUM(AU51:AZ52)</f>
        <v>0</v>
      </c>
      <c r="AV53" s="513"/>
      <c r="AW53" s="513"/>
      <c r="AX53" s="513"/>
      <c r="AY53" s="513"/>
      <c r="AZ53" s="514"/>
      <c r="BA53" s="512">
        <f>SUM(BA51:BF52)</f>
        <v>0</v>
      </c>
      <c r="BB53" s="513"/>
      <c r="BC53" s="513"/>
      <c r="BD53" s="513"/>
      <c r="BE53" s="513"/>
      <c r="BF53" s="514"/>
      <c r="BG53" s="512">
        <f>SUM(BG51:BM52)</f>
        <v>0</v>
      </c>
      <c r="BH53" s="515"/>
      <c r="BI53" s="515"/>
      <c r="BJ53" s="515"/>
      <c r="BK53" s="515"/>
      <c r="BL53" s="515"/>
      <c r="BM53" s="516"/>
      <c r="BN53" s="517">
        <f>SUM(BN51:BS52)</f>
        <v>0</v>
      </c>
      <c r="BO53" s="513"/>
      <c r="BP53" s="513"/>
      <c r="BQ53" s="513"/>
      <c r="BR53" s="513"/>
      <c r="BS53" s="518"/>
      <c r="BT53" s="32"/>
    </row>
    <row r="54" spans="2:74" ht="27.95" customHeight="1" thickBot="1">
      <c r="B54" s="32"/>
      <c r="C54" s="535" t="s">
        <v>229</v>
      </c>
      <c r="D54" s="536"/>
      <c r="E54" s="536"/>
      <c r="F54" s="536"/>
      <c r="G54" s="536"/>
      <c r="H54" s="536"/>
      <c r="I54" s="536"/>
      <c r="J54" s="536"/>
      <c r="K54" s="536"/>
      <c r="L54" s="536"/>
      <c r="M54" s="536"/>
      <c r="N54" s="536"/>
      <c r="O54" s="536"/>
      <c r="P54" s="536"/>
      <c r="Q54" s="537"/>
      <c r="R54" s="538"/>
      <c r="S54" s="539" t="s">
        <v>230</v>
      </c>
      <c r="T54" s="539"/>
      <c r="U54" s="539"/>
      <c r="V54" s="539"/>
      <c r="W54" s="538"/>
      <c r="X54" s="538"/>
      <c r="Y54" s="540" t="s">
        <v>231</v>
      </c>
      <c r="Z54" s="540"/>
      <c r="AA54" s="540"/>
      <c r="AB54" s="316"/>
      <c r="AC54" s="316"/>
      <c r="AD54" s="316"/>
      <c r="AE54" s="542" t="s">
        <v>232</v>
      </c>
      <c r="AF54" s="544"/>
      <c r="AG54" s="545" t="s">
        <v>233</v>
      </c>
      <c r="AH54" s="536"/>
      <c r="AI54" s="536"/>
      <c r="AJ54" s="536"/>
      <c r="AK54" s="536"/>
      <c r="AL54" s="536"/>
      <c r="AM54" s="536"/>
      <c r="AN54" s="536"/>
      <c r="AO54" s="536"/>
      <c r="AP54" s="536"/>
      <c r="AQ54" s="536"/>
      <c r="AR54" s="536"/>
      <c r="AS54" s="536"/>
      <c r="AT54" s="536"/>
      <c r="AU54" s="317"/>
      <c r="AV54" s="316"/>
      <c r="AW54" s="539" t="s">
        <v>230</v>
      </c>
      <c r="AX54" s="539"/>
      <c r="AY54" s="539"/>
      <c r="AZ54" s="316"/>
      <c r="BA54" s="316"/>
      <c r="BB54" s="539" t="s">
        <v>231</v>
      </c>
      <c r="BC54" s="539"/>
      <c r="BD54" s="539"/>
      <c r="BE54" s="71"/>
      <c r="BF54" s="71"/>
      <c r="BG54" s="71"/>
      <c r="BH54" s="542" t="s">
        <v>232</v>
      </c>
      <c r="BI54" s="543"/>
      <c r="BJ54" s="417"/>
      <c r="BK54" s="322"/>
      <c r="BL54" s="322"/>
      <c r="BM54" s="322"/>
      <c r="BN54" s="322"/>
      <c r="BO54" s="322"/>
      <c r="BP54" s="322"/>
      <c r="BQ54" s="322"/>
      <c r="BR54" s="322"/>
      <c r="BS54" s="322"/>
      <c r="BT54" s="41"/>
    </row>
    <row r="55" spans="2:74" ht="18.75" customHeight="1">
      <c r="B55" s="32"/>
      <c r="C55" s="72"/>
      <c r="D55" s="41"/>
      <c r="E55" s="41"/>
      <c r="F55" s="41"/>
      <c r="G55" s="41"/>
      <c r="H55" s="41"/>
      <c r="I55" s="41"/>
      <c r="J55" s="41"/>
      <c r="K55" s="41"/>
      <c r="L55" s="41"/>
      <c r="M55" s="41"/>
      <c r="N55" s="41"/>
      <c r="O55" s="41"/>
      <c r="P55" s="41"/>
      <c r="Q55" s="73"/>
      <c r="R55" s="73"/>
      <c r="S55" s="74"/>
      <c r="T55" s="74"/>
      <c r="U55" s="74"/>
      <c r="V55" s="74"/>
      <c r="W55" s="73"/>
      <c r="X55" s="73"/>
      <c r="Y55" s="74"/>
      <c r="Z55" s="74"/>
      <c r="AA55" s="74"/>
      <c r="AB55" s="41"/>
      <c r="AC55" s="41"/>
      <c r="AD55" s="41"/>
      <c r="AE55" s="32"/>
      <c r="AF55" s="32"/>
      <c r="AG55" s="41"/>
      <c r="AH55" s="41"/>
      <c r="AI55" s="41"/>
      <c r="AJ55" s="41"/>
      <c r="AK55" s="41"/>
      <c r="AL55" s="41"/>
      <c r="AM55" s="41"/>
      <c r="AN55" s="41"/>
      <c r="AO55" s="41"/>
      <c r="AP55" s="41"/>
      <c r="AQ55" s="41"/>
      <c r="AR55" s="41"/>
      <c r="AS55" s="41"/>
      <c r="AT55" s="41"/>
      <c r="AU55" s="41"/>
      <c r="AV55" s="41"/>
      <c r="AW55" s="74"/>
      <c r="AX55" s="74"/>
      <c r="AY55" s="74"/>
      <c r="AZ55" s="41"/>
      <c r="BA55" s="41"/>
      <c r="BB55" s="74"/>
      <c r="BC55" s="74"/>
      <c r="BD55" s="74"/>
      <c r="BE55" s="41"/>
      <c r="BF55" s="41"/>
      <c r="BG55" s="41"/>
      <c r="BH55" s="32"/>
      <c r="BI55" s="32"/>
      <c r="BJ55" s="41"/>
      <c r="BK55" s="41"/>
      <c r="BL55" s="41"/>
      <c r="BM55" s="41"/>
      <c r="BN55" s="41"/>
      <c r="BO55" s="41"/>
      <c r="BP55" s="41"/>
      <c r="BQ55" s="41"/>
      <c r="BR55" s="41"/>
      <c r="BS55" s="41"/>
      <c r="BT55" s="41"/>
    </row>
    <row r="56" spans="2:74">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row>
    <row r="57" spans="2:74">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V57" s="32"/>
    </row>
  </sheetData>
  <mergeCells count="308">
    <mergeCell ref="C54:P54"/>
    <mergeCell ref="Q54:R54"/>
    <mergeCell ref="S54:V54"/>
    <mergeCell ref="W54:X54"/>
    <mergeCell ref="Y54:AA54"/>
    <mergeCell ref="AB54:AD54"/>
    <mergeCell ref="BG52:BM52"/>
    <mergeCell ref="BN52:BS52"/>
    <mergeCell ref="BH54:BI54"/>
    <mergeCell ref="BJ54:BS54"/>
    <mergeCell ref="AE54:AF54"/>
    <mergeCell ref="AG54:AT54"/>
    <mergeCell ref="AU54:AV54"/>
    <mergeCell ref="AW54:AY54"/>
    <mergeCell ref="AZ54:BA54"/>
    <mergeCell ref="BB54:BD54"/>
    <mergeCell ref="E53:G53"/>
    <mergeCell ref="H53:N53"/>
    <mergeCell ref="O53:R53"/>
    <mergeCell ref="S53:V53"/>
    <mergeCell ref="W53:AB53"/>
    <mergeCell ref="AC53:AH53"/>
    <mergeCell ref="AI53:AN53"/>
    <mergeCell ref="AO53:AT53"/>
    <mergeCell ref="E52:G52"/>
    <mergeCell ref="H52:N52"/>
    <mergeCell ref="O52:R52"/>
    <mergeCell ref="S52:V52"/>
    <mergeCell ref="W52:AB52"/>
    <mergeCell ref="AC52:AH52"/>
    <mergeCell ref="AI52:AN52"/>
    <mergeCell ref="AO52:AT52"/>
    <mergeCell ref="H51:N51"/>
    <mergeCell ref="O51:R51"/>
    <mergeCell ref="AU53:AZ53"/>
    <mergeCell ref="BA53:BF53"/>
    <mergeCell ref="BG53:BM53"/>
    <mergeCell ref="BN53:BS53"/>
    <mergeCell ref="AU52:AZ52"/>
    <mergeCell ref="BA52:BF52"/>
    <mergeCell ref="S50:V50"/>
    <mergeCell ref="W50:AB50"/>
    <mergeCell ref="BN50:BS50"/>
    <mergeCell ref="S51:V51"/>
    <mergeCell ref="W51:AB51"/>
    <mergeCell ref="AC51:AH51"/>
    <mergeCell ref="AI51:AN51"/>
    <mergeCell ref="AO51:AT51"/>
    <mergeCell ref="AU51:AZ51"/>
    <mergeCell ref="BA51:BF51"/>
    <mergeCell ref="AC50:AH50"/>
    <mergeCell ref="AI50:AN50"/>
    <mergeCell ref="AO50:AT50"/>
    <mergeCell ref="AU50:AZ50"/>
    <mergeCell ref="BA50:BF50"/>
    <mergeCell ref="BG50:BM50"/>
    <mergeCell ref="BG51:BM51"/>
    <mergeCell ref="BN51:BS51"/>
    <mergeCell ref="BP46:BS46"/>
    <mergeCell ref="C48:D53"/>
    <mergeCell ref="E48:G49"/>
    <mergeCell ref="H48:N49"/>
    <mergeCell ref="O48:R49"/>
    <mergeCell ref="S48:V49"/>
    <mergeCell ref="W48:BM48"/>
    <mergeCell ref="BN48:BS49"/>
    <mergeCell ref="W49:AB49"/>
    <mergeCell ref="AC49:AH49"/>
    <mergeCell ref="C43:D46"/>
    <mergeCell ref="F43:I43"/>
    <mergeCell ref="J43:AA43"/>
    <mergeCell ref="AB43:AD43"/>
    <mergeCell ref="AE43:BO43"/>
    <mergeCell ref="BP43:BS45"/>
    <mergeCell ref="AI49:AN49"/>
    <mergeCell ref="AO49:AT49"/>
    <mergeCell ref="AU49:AZ49"/>
    <mergeCell ref="BA49:BF49"/>
    <mergeCell ref="BG49:BM49"/>
    <mergeCell ref="E50:G51"/>
    <mergeCell ref="H50:N50"/>
    <mergeCell ref="O50:R50"/>
    <mergeCell ref="AE45:BO45"/>
    <mergeCell ref="F46:L46"/>
    <mergeCell ref="M46:T46"/>
    <mergeCell ref="W46:AA46"/>
    <mergeCell ref="AB46:AD46"/>
    <mergeCell ref="AE46:BO46"/>
    <mergeCell ref="W44:AA44"/>
    <mergeCell ref="AB44:AD44"/>
    <mergeCell ref="AE44:BO44"/>
    <mergeCell ref="F45:I45"/>
    <mergeCell ref="K45:L45"/>
    <mergeCell ref="M45:P45"/>
    <mergeCell ref="Q45:R45"/>
    <mergeCell ref="S45:W45"/>
    <mergeCell ref="X45:Y45"/>
    <mergeCell ref="Z45:AD45"/>
    <mergeCell ref="F44:I44"/>
    <mergeCell ref="J44:L44"/>
    <mergeCell ref="M44:R44"/>
    <mergeCell ref="S44:V44"/>
    <mergeCell ref="C37:P41"/>
    <mergeCell ref="Q37:BF41"/>
    <mergeCell ref="BH37:BS37"/>
    <mergeCell ref="BH38:BS38"/>
    <mergeCell ref="BH39:BS39"/>
    <mergeCell ref="BH40:BS40"/>
    <mergeCell ref="C35:P35"/>
    <mergeCell ref="Q35:AY35"/>
    <mergeCell ref="AZ35:BF35"/>
    <mergeCell ref="BH35:BS35"/>
    <mergeCell ref="C36:P36"/>
    <mergeCell ref="Q36:AY36"/>
    <mergeCell ref="AZ36:BF36"/>
    <mergeCell ref="BH36:BS36"/>
    <mergeCell ref="BP32:BS32"/>
    <mergeCell ref="C33:P33"/>
    <mergeCell ref="AL33:BF33"/>
    <mergeCell ref="BH33:BS33"/>
    <mergeCell ref="C34:P34"/>
    <mergeCell ref="Q34:AI34"/>
    <mergeCell ref="AJ34:AK34"/>
    <mergeCell ref="AL34:BB34"/>
    <mergeCell ref="BC34:BF34"/>
    <mergeCell ref="BH34:BS34"/>
    <mergeCell ref="C32:L32"/>
    <mergeCell ref="M32:P32"/>
    <mergeCell ref="AL32:AX32"/>
    <mergeCell ref="AY32:BF32"/>
    <mergeCell ref="BH32:BK32"/>
    <mergeCell ref="BL32:BO32"/>
    <mergeCell ref="C30:L30"/>
    <mergeCell ref="M30:P30"/>
    <mergeCell ref="AL30:AX30"/>
    <mergeCell ref="AY30:BF30"/>
    <mergeCell ref="BH30:BS30"/>
    <mergeCell ref="C31:L31"/>
    <mergeCell ref="M31:P31"/>
    <mergeCell ref="AL31:AX31"/>
    <mergeCell ref="AY31:BF31"/>
    <mergeCell ref="BH31:BS31"/>
    <mergeCell ref="C28:L28"/>
    <mergeCell ref="M28:P28"/>
    <mergeCell ref="AL28:AX28"/>
    <mergeCell ref="AY28:BF28"/>
    <mergeCell ref="BH28:BS28"/>
    <mergeCell ref="C29:L29"/>
    <mergeCell ref="M29:P29"/>
    <mergeCell ref="AL29:AX29"/>
    <mergeCell ref="AY29:BF29"/>
    <mergeCell ref="BH29:BS29"/>
    <mergeCell ref="BV26:CE26"/>
    <mergeCell ref="CF26:CG26"/>
    <mergeCell ref="C27:L27"/>
    <mergeCell ref="M27:P27"/>
    <mergeCell ref="AL27:AX27"/>
    <mergeCell ref="AY27:BF27"/>
    <mergeCell ref="BH27:BS27"/>
    <mergeCell ref="C26:L26"/>
    <mergeCell ref="M26:P26"/>
    <mergeCell ref="AL26:AX26"/>
    <mergeCell ref="AY26:BF26"/>
    <mergeCell ref="BH26:BQ26"/>
    <mergeCell ref="BR26:BS26"/>
    <mergeCell ref="C23:G23"/>
    <mergeCell ref="H23:L23"/>
    <mergeCell ref="M23:P23"/>
    <mergeCell ref="Q23:AK33"/>
    <mergeCell ref="AL23:AX23"/>
    <mergeCell ref="AY23:BF23"/>
    <mergeCell ref="BH23:BS23"/>
    <mergeCell ref="BV23:CG23"/>
    <mergeCell ref="BV24:CE24"/>
    <mergeCell ref="CF24:CG24"/>
    <mergeCell ref="C25:L25"/>
    <mergeCell ref="M25:P25"/>
    <mergeCell ref="AL25:AX25"/>
    <mergeCell ref="AY25:BF25"/>
    <mergeCell ref="BH25:BQ25"/>
    <mergeCell ref="BR25:BS25"/>
    <mergeCell ref="BV25:CE25"/>
    <mergeCell ref="CF25:CG25"/>
    <mergeCell ref="C24:L24"/>
    <mergeCell ref="M24:P24"/>
    <mergeCell ref="AL24:AX24"/>
    <mergeCell ref="AY24:BF24"/>
    <mergeCell ref="BH24:BQ24"/>
    <mergeCell ref="BR24:BS24"/>
    <mergeCell ref="E20:H20"/>
    <mergeCell ref="I20:O20"/>
    <mergeCell ref="AE20:AZ20"/>
    <mergeCell ref="C22:L22"/>
    <mergeCell ref="M22:P22"/>
    <mergeCell ref="Q22:AK22"/>
    <mergeCell ref="AL22:BF22"/>
    <mergeCell ref="BH22:BS22"/>
    <mergeCell ref="BV22:CG22"/>
    <mergeCell ref="AF14:AS14"/>
    <mergeCell ref="AV14:BE14"/>
    <mergeCell ref="AV16:BE16"/>
    <mergeCell ref="BF16:BS16"/>
    <mergeCell ref="C17:D20"/>
    <mergeCell ref="E17:O17"/>
    <mergeCell ref="P17:AD17"/>
    <mergeCell ref="AE17:AZ17"/>
    <mergeCell ref="BA17:BS17"/>
    <mergeCell ref="AR18:AX18"/>
    <mergeCell ref="AY18:AZ18"/>
    <mergeCell ref="BA18:BS20"/>
    <mergeCell ref="AJ15:AK16"/>
    <mergeCell ref="AL15:AP16"/>
    <mergeCell ref="AQ15:AR16"/>
    <mergeCell ref="AV15:BE15"/>
    <mergeCell ref="BF15:BS15"/>
    <mergeCell ref="E16:H16"/>
    <mergeCell ref="I16:L16"/>
    <mergeCell ref="M16:N16"/>
    <mergeCell ref="W16:Z16"/>
    <mergeCell ref="AA16:AC16"/>
    <mergeCell ref="AR19:AX19"/>
    <mergeCell ref="AY19:AZ19"/>
    <mergeCell ref="BR12:BS12"/>
    <mergeCell ref="C13:D16"/>
    <mergeCell ref="E13:I13"/>
    <mergeCell ref="J13:L13"/>
    <mergeCell ref="M13:O13"/>
    <mergeCell ref="P13:AD13"/>
    <mergeCell ref="AE13:AS13"/>
    <mergeCell ref="AT13:AU16"/>
    <mergeCell ref="AV13:BE13"/>
    <mergeCell ref="BF13:BS13"/>
    <mergeCell ref="BF14:BS14"/>
    <mergeCell ref="E15:H15"/>
    <mergeCell ref="I15:L15"/>
    <mergeCell ref="M15:N15"/>
    <mergeCell ref="Q15:T16"/>
    <mergeCell ref="V15:V16"/>
    <mergeCell ref="W15:X15"/>
    <mergeCell ref="Y15:AA15"/>
    <mergeCell ref="AD15:AD16"/>
    <mergeCell ref="AF15:AI16"/>
    <mergeCell ref="E14:I14"/>
    <mergeCell ref="J14:L14"/>
    <mergeCell ref="M14:O14"/>
    <mergeCell ref="Q14:AD14"/>
    <mergeCell ref="R12:W12"/>
    <mergeCell ref="X12:AB12"/>
    <mergeCell ref="AC12:AG12"/>
    <mergeCell ref="AQ12:AU12"/>
    <mergeCell ref="AV12:BB12"/>
    <mergeCell ref="BC12:BI12"/>
    <mergeCell ref="BJ12:BQ12"/>
    <mergeCell ref="AX11:AY11"/>
    <mergeCell ref="AZ11:BB11"/>
    <mergeCell ref="BC11:BI11"/>
    <mergeCell ref="BJ11:BL11"/>
    <mergeCell ref="BM11:BN11"/>
    <mergeCell ref="BO11:BQ11"/>
    <mergeCell ref="C10:G10"/>
    <mergeCell ref="H10:Z10"/>
    <mergeCell ref="AA10:AF10"/>
    <mergeCell ref="AG10:AP10"/>
    <mergeCell ref="AQ10:AV10"/>
    <mergeCell ref="BR10:BS10"/>
    <mergeCell ref="C11:G12"/>
    <mergeCell ref="H11:L11"/>
    <mergeCell ref="M11:Q11"/>
    <mergeCell ref="R11:W11"/>
    <mergeCell ref="X11:AB11"/>
    <mergeCell ref="AC11:AG11"/>
    <mergeCell ref="AH11:AP12"/>
    <mergeCell ref="AQ11:AU11"/>
    <mergeCell ref="AV11:AW11"/>
    <mergeCell ref="AW10:AY10"/>
    <mergeCell ref="AZ10:BA10"/>
    <mergeCell ref="BB10:BF10"/>
    <mergeCell ref="BG10:BH10"/>
    <mergeCell ref="BI10:BN10"/>
    <mergeCell ref="BO10:BQ10"/>
    <mergeCell ref="BR11:BS11"/>
    <mergeCell ref="H12:L12"/>
    <mergeCell ref="M12:Q12"/>
    <mergeCell ref="C8:G8"/>
    <mergeCell ref="H8:Z8"/>
    <mergeCell ref="AA8:AF8"/>
    <mergeCell ref="AG8:AS8"/>
    <mergeCell ref="AT8:AW9"/>
    <mergeCell ref="AX8:BP8"/>
    <mergeCell ref="BQ8:BS8"/>
    <mergeCell ref="C9:G9"/>
    <mergeCell ref="H9:L9"/>
    <mergeCell ref="M9:Z9"/>
    <mergeCell ref="AA9:AE9"/>
    <mergeCell ref="AF9:AS9"/>
    <mergeCell ref="AX9:BA9"/>
    <mergeCell ref="BB9:BS9"/>
    <mergeCell ref="C3:BS3"/>
    <mergeCell ref="Z4:AV4"/>
    <mergeCell ref="AG5:AL6"/>
    <mergeCell ref="AM5:AS6"/>
    <mergeCell ref="AV6:BS6"/>
    <mergeCell ref="C7:J7"/>
    <mergeCell ref="K7:O7"/>
    <mergeCell ref="P7:AF7"/>
    <mergeCell ref="AG7:AL7"/>
    <mergeCell ref="AM7:AS7"/>
    <mergeCell ref="AT7:BS7"/>
  </mergeCells>
  <phoneticPr fontId="4"/>
  <dataValidations count="4">
    <dataValidation allowBlank="1" showInputMessage="1" showErrorMessage="1" prompt="セル内に直接フリガナを入力しないでください。ふりがなの表示/非表示機能をご利用ください。" sqref="H8:Z8"/>
    <dataValidation allowBlank="1" showInputMessage="1" showErrorMessage="1" prompt="内示日以降に契約を行ってください" sqref="BF13:BS13"/>
    <dataValidation allowBlank="1" showInputMessage="1" showErrorMessage="1" prompt="都道府県立の施設又は都道府県が補助事業の実施主体となる場合については空欄にしてください。" sqref="AM7:AS7"/>
    <dataValidation allowBlank="1" showInputMessage="1" showErrorMessage="1" promptTitle="注意" prompt="移転を伴わない整備の場合は右の移転後のセルに所在地を入力してください。" sqref="M9:Z9"/>
  </dataValidations>
  <pageMargins left="0.59055118110236227" right="0.39370078740157483" top="0.59055118110236227" bottom="0.59055118110236227" header="0.51181102362204722" footer="0.51181102362204722"/>
  <pageSetup paperSize="9" scale="66" orientation="portrait" r:id="rId1"/>
  <headerFooter alignWithMargins="0"/>
  <colBreaks count="1" manualBreakCount="1">
    <brk id="7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選択リスト!$G$15:$G$16</xm:f>
          </x14:formula1>
          <xm:sqref>H23:L23</xm:sqref>
        </x14:dataValidation>
        <x14:dataValidation type="list" allowBlank="1" showInputMessage="1" showErrorMessage="1">
          <x14:formula1>
            <xm:f>選択リスト!$G$2:$G$10</xm:f>
          </x14:formula1>
          <xm:sqref>BH32:BS32</xm:sqref>
        </x14:dataValidation>
        <x14:dataValidation type="list" allowBlank="1" showInputMessage="1">
          <x14:formula1>
            <xm:f>選択リスト!$A$2:$A$28</xm:f>
          </x14:formula1>
          <xm:sqref>P7:AF7</xm:sqref>
        </x14:dataValidation>
        <x14:dataValidation type="list" allowBlank="1" showInputMessage="1" showErrorMessage="1">
          <x14:formula1>
            <xm:f>選択リスト!$L$2:$L$14</xm:f>
          </x14:formula1>
          <xm:sqref>H10:Z10</xm:sqref>
        </x14:dataValidation>
        <x14:dataValidation type="list" allowBlank="1" showInputMessage="1" showErrorMessage="1">
          <x14:formula1>
            <xm:f>選択リスト!$B$2:$B$3</xm:f>
          </x14:formula1>
          <xm:sqref>BH28:BS28 BH30:BS30 BH42:BS42 BH38</xm:sqref>
        </x14:dataValidation>
        <x14:dataValidation type="list" allowBlank="1" showInputMessage="1" showErrorMessage="1" prompt="国の負担割合を選択してください。_x000a_※5/9とありますが要綱上の5.5/10を指しています。">
          <x14:formula1>
            <xm:f>選択リスト!$I$2:$I$7</xm:f>
          </x14:formula1>
          <xm:sqref>AG10:AP10</xm:sqref>
        </x14:dataValidation>
        <x14:dataValidation type="list" allowBlank="1" showInputMessage="1" showErrorMessage="1">
          <x14:formula1>
            <xm:f>選択リスト!$O$2:$O$3</xm:f>
          </x14:formula1>
          <xm:sqref>BQ8</xm:sqref>
        </x14:dataValidation>
        <x14:dataValidation type="list" allowBlank="1" showInputMessage="1" showErrorMessage="1">
          <x14:formula1>
            <xm:f>選択リスト!$H$2:$H$12</xm:f>
          </x14:formula1>
          <xm:sqref>AX8:BP8</xm:sqref>
        </x14:dataValidation>
        <x14:dataValidation type="list" allowBlank="1" showInputMessage="1" showErrorMessage="1" prompt="国土強靭化地域計画が未策定の場合、５か年加速化対策には該当しませんのでご留意ください。">
          <x14:formula1>
            <xm:f>選択リスト!$N$2:$N$4</xm:f>
          </x14:formula1>
          <xm:sqref>BH34</xm:sqref>
        </x14:dataValidation>
        <x14:dataValidation type="list" allowBlank="1" showInputMessage="1" showErrorMessage="1">
          <x14:formula1>
            <xm:f>選択リスト!$M$2:$M$3</xm:f>
          </x14:formula1>
          <xm:sqref>Z4:AV4</xm:sqref>
        </x14:dataValidation>
        <x14:dataValidation type="list" allowBlank="1" showInputMessage="1" showErrorMessage="1">
          <x14:formula1>
            <xm:f>選択リスト!$F$2:$F$5</xm:f>
          </x14:formula1>
          <xm:sqref>BH36</xm:sqref>
        </x14:dataValidation>
        <x14:dataValidation type="list" allowBlank="1" showInputMessage="1" showErrorMessage="1">
          <x14:formula1>
            <xm:f>選択リスト!$E$2:$E$4</xm:f>
          </x14:formula1>
          <xm:sqref>AL15:AP16</xm:sqref>
        </x14:dataValidation>
        <x14:dataValidation type="list" allowBlank="1" showInputMessage="1" showErrorMessage="1">
          <x14:formula1>
            <xm:f>選択リスト!$D$2:$D$3</xm:f>
          </x14:formula1>
          <xm:sqref>BP46:BS46 Q15:U16 AF15:AI16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H69"/>
  <sheetViews>
    <sheetView view="pageBreakPreview" zoomScaleNormal="100" zoomScaleSheetLayoutView="100" workbookViewId="0">
      <selection activeCell="P24" sqref="P24:AC24"/>
    </sheetView>
  </sheetViews>
  <sheetFormatPr defaultColWidth="1.5" defaultRowHeight="15.95" customHeight="1"/>
  <cols>
    <col min="1" max="2" width="1.5" style="33"/>
    <col min="3" max="3" width="2.875" style="33" customWidth="1"/>
    <col min="4" max="9" width="1.5" style="33" customWidth="1"/>
    <col min="10" max="10" width="0.625" style="33" customWidth="1"/>
    <col min="11" max="26" width="1.5" style="33" customWidth="1"/>
    <col min="27" max="27" width="0.75" style="33" customWidth="1"/>
    <col min="28" max="28" width="1.5" style="33" customWidth="1"/>
    <col min="29" max="29" width="0.75" style="33" customWidth="1"/>
    <col min="30" max="50" width="1.5" style="33" customWidth="1"/>
    <col min="51" max="51" width="1" style="33" customWidth="1"/>
    <col min="52" max="52" width="2.625" style="33" customWidth="1"/>
    <col min="53" max="72" width="1.5" style="33" customWidth="1"/>
    <col min="73" max="73" width="3" style="33" customWidth="1"/>
    <col min="74" max="74" width="1.5" style="33"/>
    <col min="75" max="75" width="1.5" style="32"/>
    <col min="76" max="16384" width="1.5" style="33"/>
  </cols>
  <sheetData>
    <row r="1" spans="1:164" s="32" customFormat="1" ht="15.95" customHeight="1"/>
    <row r="2" spans="1:164" ht="15.95" customHeight="1">
      <c r="A2" s="32"/>
      <c r="B2" s="32"/>
      <c r="C2" s="32" t="s">
        <v>234</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1:164" ht="11.2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row>
    <row r="4" spans="1:164" ht="30.75" customHeight="1">
      <c r="A4" s="32"/>
      <c r="B4" s="32"/>
      <c r="C4" s="484" t="s">
        <v>103</v>
      </c>
      <c r="D4" s="170"/>
      <c r="E4" s="170"/>
      <c r="F4" s="170"/>
      <c r="G4" s="170"/>
      <c r="H4" s="170"/>
      <c r="I4" s="170"/>
      <c r="J4" s="553">
        <f>様式第３号!P7</f>
        <v>0</v>
      </c>
      <c r="K4" s="170"/>
      <c r="L4" s="170"/>
      <c r="M4" s="170"/>
      <c r="N4" s="170"/>
      <c r="O4" s="170"/>
      <c r="P4" s="170"/>
      <c r="Q4" s="170"/>
      <c r="R4" s="170"/>
      <c r="S4" s="170"/>
      <c r="T4" s="170"/>
      <c r="U4" s="170"/>
      <c r="V4" s="170"/>
      <c r="W4" s="170"/>
      <c r="X4" s="485"/>
      <c r="Y4" s="554" t="s">
        <v>235</v>
      </c>
      <c r="Z4" s="554"/>
      <c r="AA4" s="554"/>
      <c r="AB4" s="554"/>
      <c r="AC4" s="554"/>
      <c r="AD4" s="554"/>
      <c r="AE4" s="555"/>
      <c r="AF4" s="485">
        <f>様式第３号!H8</f>
        <v>0</v>
      </c>
      <c r="AG4" s="554"/>
      <c r="AH4" s="554"/>
      <c r="AI4" s="554"/>
      <c r="AJ4" s="554"/>
      <c r="AK4" s="554"/>
      <c r="AL4" s="554"/>
      <c r="AM4" s="554"/>
      <c r="AN4" s="554"/>
      <c r="AO4" s="554"/>
      <c r="AP4" s="554"/>
      <c r="AQ4" s="554"/>
      <c r="AR4" s="554"/>
      <c r="AS4" s="554"/>
      <c r="AT4" s="554"/>
      <c r="AU4" s="554"/>
      <c r="AV4" s="554"/>
      <c r="AW4" s="554"/>
      <c r="AX4" s="554"/>
      <c r="AY4" s="554"/>
      <c r="AZ4" s="32"/>
      <c r="BA4" s="32"/>
      <c r="BB4" s="32"/>
      <c r="BC4" s="32"/>
      <c r="BD4" s="32"/>
      <c r="BE4" s="32"/>
      <c r="BF4" s="556" t="str">
        <f>"都道府県・市区町村名"&amp;様式第３号!AM5&amp;様式第３号!AM7</f>
        <v>都道府県・市区町村名</v>
      </c>
      <c r="BG4" s="556"/>
      <c r="BH4" s="556"/>
      <c r="BI4" s="556"/>
      <c r="BJ4" s="556"/>
      <c r="BK4" s="556"/>
      <c r="BL4" s="556"/>
      <c r="BM4" s="556"/>
      <c r="BN4" s="556"/>
      <c r="BO4" s="556"/>
      <c r="BP4" s="556"/>
      <c r="BQ4" s="556"/>
      <c r="BR4" s="556"/>
      <c r="BS4" s="556"/>
      <c r="BT4" s="556"/>
      <c r="BU4" s="556"/>
      <c r="BV4" s="32"/>
    </row>
    <row r="5" spans="1:164" ht="14.25" customHeight="1" thickBot="1">
      <c r="A5" s="32"/>
      <c r="B5" s="32"/>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32"/>
      <c r="BA5" s="32"/>
      <c r="BB5" s="32"/>
      <c r="BC5" s="32"/>
      <c r="BD5" s="32"/>
      <c r="BE5" s="32"/>
      <c r="BF5" s="556"/>
      <c r="BG5" s="556"/>
      <c r="BH5" s="556"/>
      <c r="BI5" s="556"/>
      <c r="BJ5" s="556"/>
      <c r="BK5" s="556"/>
      <c r="BL5" s="556"/>
      <c r="BM5" s="556"/>
      <c r="BN5" s="556"/>
      <c r="BO5" s="556"/>
      <c r="BP5" s="556"/>
      <c r="BQ5" s="556"/>
      <c r="BR5" s="556"/>
      <c r="BS5" s="556"/>
      <c r="BT5" s="556"/>
      <c r="BU5" s="556"/>
      <c r="BV5" s="32"/>
    </row>
    <row r="6" spans="1:164" ht="15.95" customHeight="1">
      <c r="A6" s="32"/>
      <c r="B6" s="32"/>
      <c r="C6" s="557" t="s">
        <v>236</v>
      </c>
      <c r="D6" s="558"/>
      <c r="E6" s="180" t="s">
        <v>237</v>
      </c>
      <c r="F6" s="161"/>
      <c r="G6" s="161"/>
      <c r="H6" s="161"/>
      <c r="I6" s="161"/>
      <c r="J6" s="161"/>
      <c r="K6" s="181" t="s">
        <v>238</v>
      </c>
      <c r="L6" s="182"/>
      <c r="M6" s="182"/>
      <c r="N6" s="182"/>
      <c r="O6" s="182"/>
      <c r="P6" s="182"/>
      <c r="Q6" s="477"/>
      <c r="R6" s="181" t="s">
        <v>239</v>
      </c>
      <c r="S6" s="182"/>
      <c r="T6" s="182"/>
      <c r="U6" s="182"/>
      <c r="V6" s="182"/>
      <c r="W6" s="182"/>
      <c r="X6" s="477"/>
      <c r="Y6" s="181" t="s">
        <v>240</v>
      </c>
      <c r="Z6" s="182"/>
      <c r="AA6" s="182"/>
      <c r="AB6" s="182"/>
      <c r="AC6" s="182"/>
      <c r="AD6" s="182"/>
      <c r="AE6" s="477"/>
      <c r="AF6" s="181" t="s">
        <v>241</v>
      </c>
      <c r="AG6" s="182"/>
      <c r="AH6" s="182"/>
      <c r="AI6" s="182"/>
      <c r="AJ6" s="182"/>
      <c r="AK6" s="182"/>
      <c r="AL6" s="477"/>
      <c r="AM6" s="181" t="s">
        <v>242</v>
      </c>
      <c r="AN6" s="182"/>
      <c r="AO6" s="182"/>
      <c r="AP6" s="182"/>
      <c r="AQ6" s="182"/>
      <c r="AR6" s="182"/>
      <c r="AS6" s="477"/>
      <c r="AT6" s="549" t="s">
        <v>243</v>
      </c>
      <c r="AU6" s="549"/>
      <c r="AV6" s="549"/>
      <c r="AW6" s="549"/>
      <c r="AX6" s="549"/>
      <c r="AY6" s="549"/>
      <c r="AZ6" s="549"/>
      <c r="BA6" s="549" t="s">
        <v>244</v>
      </c>
      <c r="BB6" s="549"/>
      <c r="BC6" s="549"/>
      <c r="BD6" s="549"/>
      <c r="BE6" s="549"/>
      <c r="BF6" s="549"/>
      <c r="BG6" s="549"/>
      <c r="BH6" s="549" t="s">
        <v>245</v>
      </c>
      <c r="BI6" s="549"/>
      <c r="BJ6" s="549"/>
      <c r="BK6" s="549"/>
      <c r="BL6" s="549"/>
      <c r="BM6" s="549"/>
      <c r="BN6" s="549"/>
      <c r="BO6" s="549" t="s">
        <v>196</v>
      </c>
      <c r="BP6" s="549"/>
      <c r="BQ6" s="549"/>
      <c r="BR6" s="549"/>
      <c r="BS6" s="549"/>
      <c r="BT6" s="549"/>
      <c r="BU6" s="550"/>
      <c r="BV6" s="32"/>
    </row>
    <row r="7" spans="1:164" ht="15.95" customHeight="1">
      <c r="A7" s="32"/>
      <c r="B7" s="32"/>
      <c r="C7" s="559"/>
      <c r="D7" s="560"/>
      <c r="E7" s="485"/>
      <c r="F7" s="554"/>
      <c r="G7" s="554"/>
      <c r="H7" s="554"/>
      <c r="I7" s="554"/>
      <c r="J7" s="554"/>
      <c r="K7" s="184"/>
      <c r="L7" s="185"/>
      <c r="M7" s="185"/>
      <c r="N7" s="185"/>
      <c r="O7" s="185"/>
      <c r="P7" s="185"/>
      <c r="Q7" s="478"/>
      <c r="R7" s="184"/>
      <c r="S7" s="185"/>
      <c r="T7" s="185"/>
      <c r="U7" s="185"/>
      <c r="V7" s="185"/>
      <c r="W7" s="185"/>
      <c r="X7" s="478"/>
      <c r="Y7" s="184"/>
      <c r="Z7" s="185"/>
      <c r="AA7" s="185"/>
      <c r="AB7" s="185"/>
      <c r="AC7" s="185"/>
      <c r="AD7" s="185"/>
      <c r="AE7" s="478"/>
      <c r="AF7" s="184"/>
      <c r="AG7" s="185"/>
      <c r="AH7" s="185"/>
      <c r="AI7" s="185"/>
      <c r="AJ7" s="185"/>
      <c r="AK7" s="185"/>
      <c r="AL7" s="478"/>
      <c r="AM7" s="184"/>
      <c r="AN7" s="185"/>
      <c r="AO7" s="185"/>
      <c r="AP7" s="185"/>
      <c r="AQ7" s="185"/>
      <c r="AR7" s="185"/>
      <c r="AS7" s="478"/>
      <c r="AT7" s="551"/>
      <c r="AU7" s="551"/>
      <c r="AV7" s="551"/>
      <c r="AW7" s="551"/>
      <c r="AX7" s="551"/>
      <c r="AY7" s="551"/>
      <c r="AZ7" s="551"/>
      <c r="BA7" s="551"/>
      <c r="BB7" s="551"/>
      <c r="BC7" s="551"/>
      <c r="BD7" s="551"/>
      <c r="BE7" s="551"/>
      <c r="BF7" s="551"/>
      <c r="BG7" s="551"/>
      <c r="BH7" s="551"/>
      <c r="BI7" s="551"/>
      <c r="BJ7" s="551"/>
      <c r="BK7" s="551"/>
      <c r="BL7" s="551"/>
      <c r="BM7" s="551"/>
      <c r="BN7" s="551"/>
      <c r="BO7" s="551"/>
      <c r="BP7" s="551"/>
      <c r="BQ7" s="551"/>
      <c r="BR7" s="551"/>
      <c r="BS7" s="551"/>
      <c r="BT7" s="551"/>
      <c r="BU7" s="552"/>
      <c r="BV7" s="32"/>
    </row>
    <row r="8" spans="1:164" ht="15.95" customHeight="1">
      <c r="A8" s="32"/>
      <c r="B8" s="32"/>
      <c r="C8" s="559"/>
      <c r="D8" s="560"/>
      <c r="E8" s="485" t="s">
        <v>246</v>
      </c>
      <c r="F8" s="554"/>
      <c r="G8" s="554"/>
      <c r="H8" s="554"/>
      <c r="I8" s="554"/>
      <c r="J8" s="554"/>
      <c r="K8" s="484"/>
      <c r="L8" s="170"/>
      <c r="M8" s="170"/>
      <c r="N8" s="170"/>
      <c r="O8" s="561"/>
      <c r="P8" s="561"/>
      <c r="Q8" s="562"/>
      <c r="R8" s="484"/>
      <c r="S8" s="170"/>
      <c r="T8" s="170"/>
      <c r="U8" s="170"/>
      <c r="V8" s="561"/>
      <c r="W8" s="561"/>
      <c r="X8" s="562"/>
      <c r="Y8" s="484"/>
      <c r="Z8" s="170"/>
      <c r="AA8" s="170"/>
      <c r="AB8" s="170"/>
      <c r="AC8" s="561"/>
      <c r="AD8" s="561"/>
      <c r="AE8" s="562"/>
      <c r="AF8" s="484"/>
      <c r="AG8" s="170"/>
      <c r="AH8" s="170"/>
      <c r="AI8" s="170"/>
      <c r="AJ8" s="561"/>
      <c r="AK8" s="561"/>
      <c r="AL8" s="562"/>
      <c r="AM8" s="484"/>
      <c r="AN8" s="170"/>
      <c r="AO8" s="170"/>
      <c r="AP8" s="170"/>
      <c r="AQ8" s="561"/>
      <c r="AR8" s="561"/>
      <c r="AS8" s="562"/>
      <c r="AT8" s="484"/>
      <c r="AU8" s="170"/>
      <c r="AV8" s="170"/>
      <c r="AW8" s="170"/>
      <c r="AX8" s="561"/>
      <c r="AY8" s="561"/>
      <c r="AZ8" s="562"/>
      <c r="BA8" s="484"/>
      <c r="BB8" s="170"/>
      <c r="BC8" s="170"/>
      <c r="BD8" s="170"/>
      <c r="BE8" s="561"/>
      <c r="BF8" s="561"/>
      <c r="BG8" s="562"/>
      <c r="BH8" s="484"/>
      <c r="BI8" s="170"/>
      <c r="BJ8" s="170"/>
      <c r="BK8" s="170"/>
      <c r="BL8" s="561"/>
      <c r="BM8" s="561"/>
      <c r="BN8" s="562"/>
      <c r="BO8" s="484">
        <f>SUM(K8,R8,Y8,AF8,AM8,AT8,BA8,BH8)</f>
        <v>0</v>
      </c>
      <c r="BP8" s="170"/>
      <c r="BQ8" s="170"/>
      <c r="BR8" s="170"/>
      <c r="BS8" s="561">
        <f>SUM(O8,V8,AC8,AJ8,AQ8,AX8,BE8,BL8)</f>
        <v>0</v>
      </c>
      <c r="BT8" s="561"/>
      <c r="BU8" s="563"/>
      <c r="BV8" s="32"/>
    </row>
    <row r="9" spans="1:164" ht="15.95" customHeight="1">
      <c r="A9" s="32"/>
      <c r="B9" s="32"/>
      <c r="C9" s="559"/>
      <c r="D9" s="560"/>
      <c r="E9" s="485" t="s">
        <v>247</v>
      </c>
      <c r="F9" s="554"/>
      <c r="G9" s="554"/>
      <c r="H9" s="554"/>
      <c r="I9" s="554"/>
      <c r="J9" s="554"/>
      <c r="K9" s="484"/>
      <c r="L9" s="170"/>
      <c r="M9" s="170"/>
      <c r="N9" s="170"/>
      <c r="O9" s="561"/>
      <c r="P9" s="561"/>
      <c r="Q9" s="562"/>
      <c r="R9" s="484"/>
      <c r="S9" s="170"/>
      <c r="T9" s="170"/>
      <c r="U9" s="170"/>
      <c r="V9" s="561"/>
      <c r="W9" s="561"/>
      <c r="X9" s="562"/>
      <c r="Y9" s="484"/>
      <c r="Z9" s="170"/>
      <c r="AA9" s="170"/>
      <c r="AB9" s="170"/>
      <c r="AC9" s="561"/>
      <c r="AD9" s="561"/>
      <c r="AE9" s="562"/>
      <c r="AF9" s="484"/>
      <c r="AG9" s="170"/>
      <c r="AH9" s="170"/>
      <c r="AI9" s="170"/>
      <c r="AJ9" s="561"/>
      <c r="AK9" s="561"/>
      <c r="AL9" s="562"/>
      <c r="AM9" s="484"/>
      <c r="AN9" s="170"/>
      <c r="AO9" s="170"/>
      <c r="AP9" s="170"/>
      <c r="AQ9" s="561"/>
      <c r="AR9" s="561"/>
      <c r="AS9" s="562"/>
      <c r="AT9" s="484"/>
      <c r="AU9" s="170"/>
      <c r="AV9" s="170"/>
      <c r="AW9" s="170"/>
      <c r="AX9" s="561"/>
      <c r="AY9" s="561"/>
      <c r="AZ9" s="562"/>
      <c r="BA9" s="484"/>
      <c r="BB9" s="170"/>
      <c r="BC9" s="170"/>
      <c r="BD9" s="170"/>
      <c r="BE9" s="561"/>
      <c r="BF9" s="561"/>
      <c r="BG9" s="562"/>
      <c r="BH9" s="484"/>
      <c r="BI9" s="170"/>
      <c r="BJ9" s="170"/>
      <c r="BK9" s="170"/>
      <c r="BL9" s="561"/>
      <c r="BM9" s="561"/>
      <c r="BN9" s="562"/>
      <c r="BO9" s="484">
        <f t="shared" ref="BO9:BO10" si="0">SUM(K9,R9,Y9,AF9,AM9,AT9,BA9,BH9)</f>
        <v>0</v>
      </c>
      <c r="BP9" s="170"/>
      <c r="BQ9" s="170"/>
      <c r="BR9" s="170"/>
      <c r="BS9" s="561">
        <f>SUM(O9,V9,AC9,AJ9,AQ9,AX9,BE9,BL9)</f>
        <v>0</v>
      </c>
      <c r="BT9" s="561"/>
      <c r="BU9" s="563"/>
      <c r="BV9" s="32"/>
    </row>
    <row r="10" spans="1:164" ht="15.95" customHeight="1">
      <c r="A10" s="32"/>
      <c r="B10" s="32"/>
      <c r="C10" s="559"/>
      <c r="D10" s="560"/>
      <c r="E10" s="485" t="s">
        <v>248</v>
      </c>
      <c r="F10" s="554"/>
      <c r="G10" s="554"/>
      <c r="H10" s="554"/>
      <c r="I10" s="554"/>
      <c r="J10" s="554"/>
      <c r="K10" s="484"/>
      <c r="L10" s="170"/>
      <c r="M10" s="170"/>
      <c r="N10" s="170"/>
      <c r="O10" s="561"/>
      <c r="P10" s="561"/>
      <c r="Q10" s="562"/>
      <c r="R10" s="484"/>
      <c r="S10" s="170"/>
      <c r="T10" s="170"/>
      <c r="U10" s="170"/>
      <c r="V10" s="561"/>
      <c r="W10" s="561"/>
      <c r="X10" s="562"/>
      <c r="Y10" s="484"/>
      <c r="Z10" s="170"/>
      <c r="AA10" s="170"/>
      <c r="AB10" s="170"/>
      <c r="AC10" s="561"/>
      <c r="AD10" s="561"/>
      <c r="AE10" s="562"/>
      <c r="AF10" s="484"/>
      <c r="AG10" s="170"/>
      <c r="AH10" s="170"/>
      <c r="AI10" s="170"/>
      <c r="AJ10" s="561"/>
      <c r="AK10" s="561"/>
      <c r="AL10" s="562"/>
      <c r="AM10" s="484"/>
      <c r="AN10" s="170"/>
      <c r="AO10" s="170"/>
      <c r="AP10" s="170"/>
      <c r="AQ10" s="561"/>
      <c r="AR10" s="561"/>
      <c r="AS10" s="562"/>
      <c r="AT10" s="484"/>
      <c r="AU10" s="170"/>
      <c r="AV10" s="170"/>
      <c r="AW10" s="170"/>
      <c r="AX10" s="561"/>
      <c r="AY10" s="561"/>
      <c r="AZ10" s="562"/>
      <c r="BA10" s="484"/>
      <c r="BB10" s="170"/>
      <c r="BC10" s="170"/>
      <c r="BD10" s="170"/>
      <c r="BE10" s="561"/>
      <c r="BF10" s="561"/>
      <c r="BG10" s="562"/>
      <c r="BH10" s="484"/>
      <c r="BI10" s="170"/>
      <c r="BJ10" s="170"/>
      <c r="BK10" s="170"/>
      <c r="BL10" s="561"/>
      <c r="BM10" s="561"/>
      <c r="BN10" s="562"/>
      <c r="BO10" s="484">
        <f t="shared" si="0"/>
        <v>0</v>
      </c>
      <c r="BP10" s="170"/>
      <c r="BQ10" s="170"/>
      <c r="BR10" s="170"/>
      <c r="BS10" s="561">
        <f>SUM(O10,V10,AC10,AJ10,AQ10,AX10,BE10,BL10)</f>
        <v>0</v>
      </c>
      <c r="BT10" s="561"/>
      <c r="BU10" s="563"/>
      <c r="BV10" s="32"/>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row>
    <row r="11" spans="1:164" ht="15.95" customHeight="1">
      <c r="A11" s="32"/>
      <c r="B11" s="32"/>
      <c r="C11" s="564" t="s">
        <v>249</v>
      </c>
      <c r="D11" s="565"/>
      <c r="E11" s="485" t="s">
        <v>216</v>
      </c>
      <c r="F11" s="554"/>
      <c r="G11" s="554"/>
      <c r="H11" s="507" t="s">
        <v>250</v>
      </c>
      <c r="I11" s="217"/>
      <c r="J11" s="217"/>
      <c r="K11" s="508"/>
      <c r="L11" s="554" t="s">
        <v>251</v>
      </c>
      <c r="M11" s="554"/>
      <c r="N11" s="554"/>
      <c r="O11" s="554"/>
      <c r="P11" s="554"/>
      <c r="Q11" s="554"/>
      <c r="R11" s="554"/>
      <c r="S11" s="554"/>
      <c r="T11" s="554"/>
      <c r="U11" s="554"/>
      <c r="V11" s="554"/>
      <c r="W11" s="554"/>
      <c r="X11" s="554" t="s">
        <v>252</v>
      </c>
      <c r="Y11" s="554"/>
      <c r="Z11" s="554"/>
      <c r="AA11" s="554"/>
      <c r="AB11" s="554"/>
      <c r="AC11" s="554"/>
      <c r="AD11" s="554"/>
      <c r="AE11" s="554"/>
      <c r="AF11" s="554"/>
      <c r="AG11" s="554"/>
      <c r="AH11" s="554"/>
      <c r="AI11" s="554"/>
      <c r="AJ11" s="554"/>
      <c r="AK11" s="554"/>
      <c r="AL11" s="554"/>
      <c r="AM11" s="554"/>
      <c r="AN11" s="554"/>
      <c r="AO11" s="554"/>
      <c r="AP11" s="554"/>
      <c r="AQ11" s="554"/>
      <c r="AR11" s="566" t="s">
        <v>253</v>
      </c>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8"/>
      <c r="BV11" s="32"/>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row>
    <row r="12" spans="1:164" ht="15.95" customHeight="1">
      <c r="A12" s="32"/>
      <c r="B12" s="32"/>
      <c r="C12" s="564"/>
      <c r="D12" s="565"/>
      <c r="E12" s="485"/>
      <c r="F12" s="554"/>
      <c r="G12" s="554"/>
      <c r="H12" s="483"/>
      <c r="I12" s="221"/>
      <c r="J12" s="221"/>
      <c r="K12" s="476"/>
      <c r="L12" s="554" t="s">
        <v>116</v>
      </c>
      <c r="M12" s="554"/>
      <c r="N12" s="554"/>
      <c r="O12" s="554"/>
      <c r="P12" s="554" t="s">
        <v>254</v>
      </c>
      <c r="Q12" s="554"/>
      <c r="R12" s="554"/>
      <c r="S12" s="554"/>
      <c r="T12" s="554" t="s">
        <v>255</v>
      </c>
      <c r="U12" s="554"/>
      <c r="V12" s="554"/>
      <c r="W12" s="554"/>
      <c r="X12" s="554" t="s">
        <v>256</v>
      </c>
      <c r="Y12" s="554"/>
      <c r="Z12" s="554"/>
      <c r="AA12" s="554"/>
      <c r="AB12" s="554" t="s">
        <v>257</v>
      </c>
      <c r="AC12" s="554"/>
      <c r="AD12" s="554"/>
      <c r="AE12" s="554"/>
      <c r="AF12" s="554" t="s">
        <v>258</v>
      </c>
      <c r="AG12" s="554"/>
      <c r="AH12" s="554"/>
      <c r="AI12" s="554"/>
      <c r="AJ12" s="554" t="s">
        <v>259</v>
      </c>
      <c r="AK12" s="554"/>
      <c r="AL12" s="554"/>
      <c r="AM12" s="554"/>
      <c r="AN12" s="554" t="s">
        <v>260</v>
      </c>
      <c r="AO12" s="554"/>
      <c r="AP12" s="554"/>
      <c r="AQ12" s="554"/>
      <c r="AR12" s="569"/>
      <c r="AS12" s="570"/>
      <c r="AT12" s="570"/>
      <c r="AU12" s="570"/>
      <c r="AV12" s="570"/>
      <c r="AW12" s="570"/>
      <c r="AX12" s="570"/>
      <c r="AY12" s="570"/>
      <c r="AZ12" s="570"/>
      <c r="BA12" s="570"/>
      <c r="BB12" s="570"/>
      <c r="BC12" s="570"/>
      <c r="BD12" s="570"/>
      <c r="BE12" s="570"/>
      <c r="BF12" s="570"/>
      <c r="BG12" s="570"/>
      <c r="BH12" s="570"/>
      <c r="BI12" s="570"/>
      <c r="BJ12" s="570"/>
      <c r="BK12" s="570"/>
      <c r="BL12" s="570"/>
      <c r="BM12" s="570"/>
      <c r="BN12" s="570"/>
      <c r="BO12" s="570"/>
      <c r="BP12" s="570"/>
      <c r="BQ12" s="570"/>
      <c r="BR12" s="570"/>
      <c r="BS12" s="570"/>
      <c r="BT12" s="570"/>
      <c r="BU12" s="571"/>
      <c r="BV12" s="3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row>
    <row r="13" spans="1:164" ht="15.95" customHeight="1">
      <c r="A13" s="32"/>
      <c r="B13" s="32"/>
      <c r="C13" s="564"/>
      <c r="D13" s="565"/>
      <c r="E13" s="240" t="s">
        <v>261</v>
      </c>
      <c r="F13" s="217"/>
      <c r="G13" s="508"/>
      <c r="H13" s="576" t="s">
        <v>262</v>
      </c>
      <c r="I13" s="576"/>
      <c r="J13" s="576"/>
      <c r="K13" s="576"/>
      <c r="L13" s="577"/>
      <c r="M13" s="577"/>
      <c r="N13" s="577"/>
      <c r="O13" s="577"/>
      <c r="P13" s="577"/>
      <c r="Q13" s="577"/>
      <c r="R13" s="577"/>
      <c r="S13" s="577"/>
      <c r="T13" s="577">
        <f t="shared" ref="T13:T18" si="1">SUM(L13:S13)</f>
        <v>0</v>
      </c>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69"/>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1"/>
      <c r="BV13" s="32"/>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row>
    <row r="14" spans="1:164" ht="21" customHeight="1">
      <c r="A14" s="32"/>
      <c r="B14" s="32"/>
      <c r="C14" s="564"/>
      <c r="D14" s="565"/>
      <c r="E14" s="262"/>
      <c r="F14" s="203"/>
      <c r="G14" s="575"/>
      <c r="H14" s="578" t="s">
        <v>263</v>
      </c>
      <c r="I14" s="579"/>
      <c r="J14" s="579"/>
      <c r="K14" s="580"/>
      <c r="L14" s="577"/>
      <c r="M14" s="577"/>
      <c r="N14" s="577"/>
      <c r="O14" s="577"/>
      <c r="P14" s="577"/>
      <c r="Q14" s="577"/>
      <c r="R14" s="577"/>
      <c r="S14" s="577"/>
      <c r="T14" s="577">
        <f t="shared" si="1"/>
        <v>0</v>
      </c>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69"/>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1"/>
      <c r="BV14" s="32"/>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row>
    <row r="15" spans="1:164" ht="15.95" customHeight="1">
      <c r="A15" s="32"/>
      <c r="B15" s="32"/>
      <c r="C15" s="564"/>
      <c r="D15" s="565"/>
      <c r="E15" s="231"/>
      <c r="F15" s="221"/>
      <c r="G15" s="476"/>
      <c r="H15" s="576" t="s">
        <v>264</v>
      </c>
      <c r="I15" s="576"/>
      <c r="J15" s="576"/>
      <c r="K15" s="576"/>
      <c r="L15" s="577"/>
      <c r="M15" s="577"/>
      <c r="N15" s="577"/>
      <c r="O15" s="577"/>
      <c r="P15" s="577"/>
      <c r="Q15" s="577"/>
      <c r="R15" s="577"/>
      <c r="S15" s="577"/>
      <c r="T15" s="577">
        <f t="shared" si="1"/>
        <v>0</v>
      </c>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69"/>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1"/>
      <c r="BV15" s="32"/>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row>
    <row r="16" spans="1:164" ht="15.95" customHeight="1">
      <c r="A16" s="32"/>
      <c r="B16" s="32"/>
      <c r="C16" s="564"/>
      <c r="D16" s="565"/>
      <c r="E16" s="240" t="s">
        <v>265</v>
      </c>
      <c r="F16" s="217"/>
      <c r="G16" s="508"/>
      <c r="H16" s="576" t="s">
        <v>262</v>
      </c>
      <c r="I16" s="576"/>
      <c r="J16" s="576"/>
      <c r="K16" s="576"/>
      <c r="L16" s="577"/>
      <c r="M16" s="577"/>
      <c r="N16" s="577"/>
      <c r="O16" s="577"/>
      <c r="P16" s="577"/>
      <c r="Q16" s="577"/>
      <c r="R16" s="577"/>
      <c r="S16" s="577"/>
      <c r="T16" s="577">
        <f t="shared" si="1"/>
        <v>0</v>
      </c>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69"/>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1"/>
      <c r="BV16" s="32"/>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row>
    <row r="17" spans="1:164" ht="20.25" customHeight="1">
      <c r="A17" s="32"/>
      <c r="B17" s="32"/>
      <c r="C17" s="564"/>
      <c r="D17" s="565"/>
      <c r="E17" s="262"/>
      <c r="F17" s="203"/>
      <c r="G17" s="575"/>
      <c r="H17" s="578" t="s">
        <v>263</v>
      </c>
      <c r="I17" s="579"/>
      <c r="J17" s="579"/>
      <c r="K17" s="580"/>
      <c r="L17" s="577"/>
      <c r="M17" s="577"/>
      <c r="N17" s="577"/>
      <c r="O17" s="577"/>
      <c r="P17" s="577"/>
      <c r="Q17" s="577"/>
      <c r="R17" s="577"/>
      <c r="S17" s="577"/>
      <c r="T17" s="577">
        <f t="shared" si="1"/>
        <v>0</v>
      </c>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69"/>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1"/>
      <c r="BV17" s="32"/>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row>
    <row r="18" spans="1:164" ht="15.95" customHeight="1">
      <c r="A18" s="32"/>
      <c r="B18" s="32"/>
      <c r="C18" s="564"/>
      <c r="D18" s="565"/>
      <c r="E18" s="231"/>
      <c r="F18" s="221"/>
      <c r="G18" s="476"/>
      <c r="H18" s="576" t="s">
        <v>264</v>
      </c>
      <c r="I18" s="576"/>
      <c r="J18" s="576"/>
      <c r="K18" s="576"/>
      <c r="L18" s="577"/>
      <c r="M18" s="577"/>
      <c r="N18" s="577"/>
      <c r="O18" s="577"/>
      <c r="P18" s="577"/>
      <c r="Q18" s="577"/>
      <c r="R18" s="577"/>
      <c r="S18" s="577"/>
      <c r="T18" s="577">
        <f t="shared" si="1"/>
        <v>0</v>
      </c>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2"/>
      <c r="AS18" s="573"/>
      <c r="AT18" s="573"/>
      <c r="AU18" s="573"/>
      <c r="AV18" s="573"/>
      <c r="AW18" s="573"/>
      <c r="AX18" s="573"/>
      <c r="AY18" s="573"/>
      <c r="AZ18" s="573"/>
      <c r="BA18" s="573"/>
      <c r="BB18" s="573"/>
      <c r="BC18" s="573"/>
      <c r="BD18" s="573"/>
      <c r="BE18" s="573"/>
      <c r="BF18" s="573"/>
      <c r="BG18" s="573"/>
      <c r="BH18" s="573"/>
      <c r="BI18" s="573"/>
      <c r="BJ18" s="573"/>
      <c r="BK18" s="573"/>
      <c r="BL18" s="573"/>
      <c r="BM18" s="573"/>
      <c r="BN18" s="573"/>
      <c r="BO18" s="573"/>
      <c r="BP18" s="573"/>
      <c r="BQ18" s="573"/>
      <c r="BR18" s="573"/>
      <c r="BS18" s="573"/>
      <c r="BT18" s="573"/>
      <c r="BU18" s="574"/>
      <c r="BV18" s="32"/>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row>
    <row r="19" spans="1:164" ht="15.95" customHeight="1">
      <c r="A19" s="32"/>
      <c r="B19" s="32"/>
      <c r="C19" s="581" t="s">
        <v>266</v>
      </c>
      <c r="D19" s="582"/>
      <c r="E19" s="583" t="s">
        <v>267</v>
      </c>
      <c r="F19" s="583"/>
      <c r="G19" s="583"/>
      <c r="H19" s="583"/>
      <c r="I19" s="583"/>
      <c r="J19" s="583"/>
      <c r="K19" s="583"/>
      <c r="L19" s="583"/>
      <c r="M19" s="583"/>
      <c r="N19" s="583"/>
      <c r="O19" s="583"/>
      <c r="P19" s="583"/>
      <c r="Q19" s="583"/>
      <c r="R19" s="583"/>
      <c r="S19" s="583"/>
      <c r="T19" s="583"/>
      <c r="U19" s="583"/>
      <c r="V19" s="583"/>
      <c r="W19" s="584"/>
      <c r="X19" s="585" t="s">
        <v>268</v>
      </c>
      <c r="Y19" s="586"/>
      <c r="Z19" s="587"/>
      <c r="AA19" s="485" t="s">
        <v>269</v>
      </c>
      <c r="AB19" s="554"/>
      <c r="AC19" s="554"/>
      <c r="AD19" s="554"/>
      <c r="AE19" s="554"/>
      <c r="AF19" s="554"/>
      <c r="AG19" s="554"/>
      <c r="AH19" s="554" t="s">
        <v>270</v>
      </c>
      <c r="AI19" s="554"/>
      <c r="AJ19" s="554"/>
      <c r="AK19" s="554"/>
      <c r="AL19" s="554"/>
      <c r="AM19" s="554"/>
      <c r="AN19" s="590" t="s">
        <v>271</v>
      </c>
      <c r="AO19" s="590"/>
      <c r="AP19" s="590"/>
      <c r="AQ19" s="590"/>
      <c r="AR19" s="590"/>
      <c r="AS19" s="590"/>
      <c r="AT19" s="590"/>
      <c r="AU19" s="590"/>
      <c r="AV19" s="590"/>
      <c r="AW19" s="590"/>
      <c r="AX19" s="590"/>
      <c r="AY19" s="590"/>
      <c r="AZ19" s="590"/>
      <c r="BA19" s="590" t="s">
        <v>272</v>
      </c>
      <c r="BB19" s="590"/>
      <c r="BC19" s="590"/>
      <c r="BD19" s="590"/>
      <c r="BE19" s="590"/>
      <c r="BF19" s="590"/>
      <c r="BG19" s="590"/>
      <c r="BH19" s="590"/>
      <c r="BI19" s="590" t="s">
        <v>273</v>
      </c>
      <c r="BJ19" s="590"/>
      <c r="BK19" s="590"/>
      <c r="BL19" s="590"/>
      <c r="BM19" s="590"/>
      <c r="BN19" s="590"/>
      <c r="BO19" s="590"/>
      <c r="BP19" s="590"/>
      <c r="BQ19" s="590"/>
      <c r="BR19" s="590"/>
      <c r="BS19" s="590"/>
      <c r="BT19" s="590"/>
      <c r="BU19" s="605"/>
      <c r="BV19" s="32"/>
    </row>
    <row r="20" spans="1:164" ht="15.95" customHeight="1">
      <c r="A20" s="32"/>
      <c r="B20" s="32"/>
      <c r="C20" s="581"/>
      <c r="D20" s="582"/>
      <c r="E20" s="606" t="s">
        <v>274</v>
      </c>
      <c r="F20" s="606"/>
      <c r="G20" s="606"/>
      <c r="H20" s="606"/>
      <c r="I20" s="606"/>
      <c r="J20" s="606"/>
      <c r="K20" s="606"/>
      <c r="L20" s="606"/>
      <c r="M20" s="606"/>
      <c r="N20" s="606"/>
      <c r="O20" s="606"/>
      <c r="P20" s="606"/>
      <c r="Q20" s="606"/>
      <c r="R20" s="606"/>
      <c r="S20" s="606"/>
      <c r="T20" s="606"/>
      <c r="U20" s="606"/>
      <c r="V20" s="606"/>
      <c r="W20" s="607"/>
      <c r="X20" s="586"/>
      <c r="Y20" s="586"/>
      <c r="Z20" s="587"/>
      <c r="AA20" s="217" t="s">
        <v>275</v>
      </c>
      <c r="AB20" s="217"/>
      <c r="AC20" s="217"/>
      <c r="AD20" s="217"/>
      <c r="AE20" s="217"/>
      <c r="AF20" s="217"/>
      <c r="AG20" s="508"/>
      <c r="AH20" s="591"/>
      <c r="AI20" s="591"/>
      <c r="AJ20" s="591"/>
      <c r="AK20" s="591"/>
      <c r="AL20" s="591"/>
      <c r="AM20" s="591"/>
      <c r="AN20" s="592"/>
      <c r="AO20" s="593"/>
      <c r="AP20" s="593"/>
      <c r="AQ20" s="593"/>
      <c r="AR20" s="593"/>
      <c r="AS20" s="593"/>
      <c r="AT20" s="593"/>
      <c r="AU20" s="594"/>
      <c r="AV20" s="594"/>
      <c r="AW20" s="594"/>
      <c r="AX20" s="594"/>
      <c r="AY20" s="594"/>
      <c r="AZ20" s="595"/>
      <c r="BA20" s="608"/>
      <c r="BB20" s="608"/>
      <c r="BC20" s="608"/>
      <c r="BD20" s="608"/>
      <c r="BE20" s="608"/>
      <c r="BF20" s="608"/>
      <c r="BG20" s="608"/>
      <c r="BH20" s="608"/>
      <c r="BI20" s="609" t="str">
        <f>IFERROR(BA20/AN20,"")</f>
        <v/>
      </c>
      <c r="BJ20" s="610"/>
      <c r="BK20" s="610"/>
      <c r="BL20" s="610"/>
      <c r="BM20" s="610"/>
      <c r="BN20" s="610"/>
      <c r="BO20" s="610"/>
      <c r="BP20" s="610"/>
      <c r="BQ20" s="611" t="str">
        <f>IFERROR(BA20/AU20,"")</f>
        <v/>
      </c>
      <c r="BR20" s="611"/>
      <c r="BS20" s="611"/>
      <c r="BT20" s="611"/>
      <c r="BU20" s="612"/>
      <c r="BV20" s="32"/>
    </row>
    <row r="21" spans="1:164" ht="15.95" customHeight="1">
      <c r="A21" s="32"/>
      <c r="B21" s="32"/>
      <c r="C21" s="581"/>
      <c r="D21" s="582"/>
      <c r="E21" s="583" t="s">
        <v>276</v>
      </c>
      <c r="F21" s="583"/>
      <c r="G21" s="583"/>
      <c r="H21" s="583"/>
      <c r="I21" s="583"/>
      <c r="J21" s="583"/>
      <c r="K21" s="583"/>
      <c r="L21" s="583"/>
      <c r="M21" s="583"/>
      <c r="N21" s="583"/>
      <c r="O21" s="583"/>
      <c r="P21" s="583"/>
      <c r="Q21" s="583"/>
      <c r="R21" s="583"/>
      <c r="S21" s="583"/>
      <c r="T21" s="583"/>
      <c r="U21" s="583"/>
      <c r="V21" s="583"/>
      <c r="W21" s="584"/>
      <c r="X21" s="586"/>
      <c r="Y21" s="586"/>
      <c r="Z21" s="587"/>
      <c r="AA21" s="553" t="s">
        <v>277</v>
      </c>
      <c r="AB21" s="170"/>
      <c r="AC21" s="170"/>
      <c r="AD21" s="170"/>
      <c r="AE21" s="170"/>
      <c r="AF21" s="170"/>
      <c r="AG21" s="485"/>
      <c r="AH21" s="591"/>
      <c r="AI21" s="591"/>
      <c r="AJ21" s="591"/>
      <c r="AK21" s="591"/>
      <c r="AL21" s="591"/>
      <c r="AM21" s="591"/>
      <c r="AN21" s="592"/>
      <c r="AO21" s="593"/>
      <c r="AP21" s="593"/>
      <c r="AQ21" s="593"/>
      <c r="AR21" s="593"/>
      <c r="AS21" s="593"/>
      <c r="AT21" s="593"/>
      <c r="AU21" s="594"/>
      <c r="AV21" s="594"/>
      <c r="AW21" s="594"/>
      <c r="AX21" s="594"/>
      <c r="AY21" s="594"/>
      <c r="AZ21" s="595"/>
      <c r="BA21" s="608"/>
      <c r="BB21" s="608"/>
      <c r="BC21" s="608"/>
      <c r="BD21" s="608"/>
      <c r="BE21" s="608"/>
      <c r="BF21" s="608"/>
      <c r="BG21" s="608"/>
      <c r="BH21" s="608"/>
      <c r="BI21" s="609" t="str">
        <f>IFERROR(BA21/AN21,"")</f>
        <v/>
      </c>
      <c r="BJ21" s="610"/>
      <c r="BK21" s="610"/>
      <c r="BL21" s="610"/>
      <c r="BM21" s="610"/>
      <c r="BN21" s="610"/>
      <c r="BO21" s="610"/>
      <c r="BP21" s="610"/>
      <c r="BQ21" s="611" t="str">
        <f>IFERROR(BA21/AU21,"")</f>
        <v/>
      </c>
      <c r="BR21" s="611"/>
      <c r="BS21" s="611"/>
      <c r="BT21" s="611"/>
      <c r="BU21" s="612"/>
      <c r="BV21" s="32"/>
    </row>
    <row r="22" spans="1:164" ht="15.95" customHeight="1" thickBot="1">
      <c r="A22" s="32"/>
      <c r="B22" s="32"/>
      <c r="C22" s="581"/>
      <c r="D22" s="582"/>
      <c r="E22" s="32"/>
      <c r="F22" s="32"/>
      <c r="G22" s="32"/>
      <c r="H22" s="32"/>
      <c r="I22" s="32"/>
      <c r="J22" s="32"/>
      <c r="K22" s="32"/>
      <c r="L22" s="32"/>
      <c r="M22" s="32"/>
      <c r="N22" s="32"/>
      <c r="O22" s="32"/>
      <c r="P22" s="32"/>
      <c r="Q22" s="32"/>
      <c r="R22" s="32"/>
      <c r="S22" s="32"/>
      <c r="T22" s="32"/>
      <c r="U22" s="32"/>
      <c r="V22" s="32"/>
      <c r="W22" s="47"/>
      <c r="X22" s="588"/>
      <c r="Y22" s="588"/>
      <c r="Z22" s="589"/>
      <c r="AA22" s="264" t="s">
        <v>196</v>
      </c>
      <c r="AB22" s="264"/>
      <c r="AC22" s="264"/>
      <c r="AD22" s="264"/>
      <c r="AE22" s="264"/>
      <c r="AF22" s="264"/>
      <c r="AG22" s="613"/>
      <c r="AH22" s="614">
        <f>SUM(AH20:AM21)</f>
        <v>0</v>
      </c>
      <c r="AI22" s="614"/>
      <c r="AJ22" s="614"/>
      <c r="AK22" s="614"/>
      <c r="AL22" s="614"/>
      <c r="AM22" s="614"/>
      <c r="AN22" s="615">
        <f>SUM(AN20:AT21)</f>
        <v>0</v>
      </c>
      <c r="AO22" s="616"/>
      <c r="AP22" s="616"/>
      <c r="AQ22" s="616"/>
      <c r="AR22" s="616"/>
      <c r="AS22" s="616"/>
      <c r="AT22" s="616"/>
      <c r="AU22" s="617">
        <f>SUM(AU20:AZ21)</f>
        <v>0</v>
      </c>
      <c r="AV22" s="617"/>
      <c r="AW22" s="617"/>
      <c r="AX22" s="617"/>
      <c r="AY22" s="617"/>
      <c r="AZ22" s="618"/>
      <c r="BA22" s="619">
        <f>SUM(BA20:BH21)</f>
        <v>0</v>
      </c>
      <c r="BB22" s="619"/>
      <c r="BC22" s="619"/>
      <c r="BD22" s="619"/>
      <c r="BE22" s="619"/>
      <c r="BF22" s="619"/>
      <c r="BG22" s="619"/>
      <c r="BH22" s="619"/>
      <c r="BI22" s="620" t="str">
        <f>IFERROR(BA22/AN22,"")</f>
        <v/>
      </c>
      <c r="BJ22" s="621"/>
      <c r="BK22" s="621"/>
      <c r="BL22" s="621"/>
      <c r="BM22" s="621"/>
      <c r="BN22" s="621"/>
      <c r="BO22" s="621"/>
      <c r="BP22" s="621"/>
      <c r="BQ22" s="622" t="str">
        <f>IFERROR(BA22/AU22,"")</f>
        <v/>
      </c>
      <c r="BR22" s="622"/>
      <c r="BS22" s="622"/>
      <c r="BT22" s="622"/>
      <c r="BU22" s="623"/>
      <c r="BV22" s="32"/>
    </row>
    <row r="23" spans="1:164" ht="15.95" customHeight="1">
      <c r="A23" s="32"/>
      <c r="B23" s="32"/>
      <c r="C23" s="581"/>
      <c r="D23" s="582"/>
      <c r="E23" s="596" t="s">
        <v>274</v>
      </c>
      <c r="F23" s="596"/>
      <c r="G23" s="596"/>
      <c r="H23" s="596"/>
      <c r="I23" s="596"/>
      <c r="J23" s="596"/>
      <c r="K23" s="596"/>
      <c r="L23" s="596"/>
      <c r="M23" s="596"/>
      <c r="N23" s="596"/>
      <c r="O23" s="596"/>
      <c r="P23" s="596"/>
      <c r="Q23" s="596"/>
      <c r="R23" s="596"/>
      <c r="S23" s="596"/>
      <c r="T23" s="596"/>
      <c r="U23" s="596"/>
      <c r="V23" s="596"/>
      <c r="W23" s="597"/>
      <c r="X23" s="588"/>
      <c r="Y23" s="588"/>
      <c r="Z23" s="589"/>
      <c r="AA23" s="598" t="s">
        <v>278</v>
      </c>
      <c r="AB23" s="322"/>
      <c r="AC23" s="322"/>
      <c r="AD23" s="322"/>
      <c r="AE23" s="322"/>
      <c r="AF23" s="322"/>
      <c r="AG23" s="322"/>
      <c r="AH23" s="599"/>
      <c r="AI23" s="599"/>
      <c r="AJ23" s="599"/>
      <c r="AK23" s="599"/>
      <c r="AL23" s="599"/>
      <c r="AM23" s="600"/>
      <c r="AN23" s="601"/>
      <c r="AO23" s="602"/>
      <c r="AP23" s="602"/>
      <c r="AQ23" s="602"/>
      <c r="AR23" s="602"/>
      <c r="AS23" s="602"/>
      <c r="AT23" s="602"/>
      <c r="AU23" s="603"/>
      <c r="AV23" s="603"/>
      <c r="AW23" s="603"/>
      <c r="AX23" s="603"/>
      <c r="AY23" s="603"/>
      <c r="AZ23" s="604"/>
      <c r="BA23" s="624"/>
      <c r="BB23" s="624"/>
      <c r="BC23" s="624"/>
      <c r="BD23" s="624"/>
      <c r="BE23" s="624"/>
      <c r="BF23" s="624"/>
      <c r="BG23" s="624"/>
      <c r="BH23" s="624"/>
      <c r="BI23" s="625" t="str">
        <f>IFERROR(BA23/AN23,"")</f>
        <v/>
      </c>
      <c r="BJ23" s="626"/>
      <c r="BK23" s="626"/>
      <c r="BL23" s="626"/>
      <c r="BM23" s="626"/>
      <c r="BN23" s="626"/>
      <c r="BO23" s="626"/>
      <c r="BP23" s="626"/>
      <c r="BQ23" s="627" t="str">
        <f>IFERROR(BA23/AU23,"")</f>
        <v/>
      </c>
      <c r="BR23" s="627"/>
      <c r="BS23" s="627"/>
      <c r="BT23" s="627"/>
      <c r="BU23" s="628"/>
      <c r="BV23" s="32"/>
    </row>
    <row r="24" spans="1:164" ht="23.25" customHeight="1">
      <c r="A24" s="32"/>
      <c r="B24" s="32"/>
      <c r="C24" s="234" t="s">
        <v>279</v>
      </c>
      <c r="D24" s="235"/>
      <c r="E24" s="629" t="s">
        <v>280</v>
      </c>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484" t="s">
        <v>281</v>
      </c>
      <c r="AE24" s="170"/>
      <c r="AF24" s="485"/>
      <c r="AG24" s="484"/>
      <c r="AH24" s="170"/>
      <c r="AI24" s="170"/>
      <c r="AJ24" s="170"/>
      <c r="AK24" s="170"/>
      <c r="AL24" s="170"/>
      <c r="AM24" s="225" t="s">
        <v>282</v>
      </c>
      <c r="AN24" s="631"/>
      <c r="AO24" s="554" t="s">
        <v>283</v>
      </c>
      <c r="AP24" s="554"/>
      <c r="AQ24" s="554"/>
      <c r="AR24" s="554"/>
      <c r="AS24" s="554"/>
      <c r="AT24" s="633"/>
      <c r="AU24" s="223"/>
      <c r="AV24" s="223"/>
      <c r="AW24" s="223"/>
      <c r="AX24" s="223"/>
      <c r="AY24" s="225"/>
      <c r="AZ24" s="225" t="s">
        <v>282</v>
      </c>
      <c r="BA24" s="631"/>
      <c r="BB24" s="643" t="s">
        <v>284</v>
      </c>
      <c r="BC24" s="643"/>
      <c r="BD24" s="643"/>
      <c r="BE24" s="643"/>
      <c r="BF24" s="643"/>
      <c r="BG24" s="643"/>
      <c r="BH24" s="643"/>
      <c r="BI24" s="643"/>
      <c r="BJ24" s="643"/>
      <c r="BK24" s="643"/>
      <c r="BL24" s="643"/>
      <c r="BM24" s="643"/>
      <c r="BN24" s="643"/>
      <c r="BO24" s="643"/>
      <c r="BP24" s="643"/>
      <c r="BQ24" s="643"/>
      <c r="BR24" s="645"/>
      <c r="BS24" s="645"/>
      <c r="BT24" s="646"/>
      <c r="BU24" s="649" t="s">
        <v>285</v>
      </c>
      <c r="BV24" s="32"/>
    </row>
    <row r="25" spans="1:164" ht="27.95" customHeight="1">
      <c r="A25" s="32"/>
      <c r="B25" s="32"/>
      <c r="C25" s="236"/>
      <c r="D25" s="237"/>
      <c r="E25" s="632" t="s">
        <v>286</v>
      </c>
      <c r="F25" s="632"/>
      <c r="G25" s="632"/>
      <c r="H25" s="632"/>
      <c r="I25" s="632"/>
      <c r="J25" s="632"/>
      <c r="K25" s="632"/>
      <c r="L25" s="632"/>
      <c r="M25" s="632"/>
      <c r="N25" s="632"/>
      <c r="O25" s="632"/>
      <c r="P25" s="632"/>
      <c r="Q25" s="632"/>
      <c r="R25" s="632"/>
      <c r="S25" s="632"/>
      <c r="T25" s="632"/>
      <c r="U25" s="632"/>
      <c r="V25" s="633"/>
      <c r="W25" s="223"/>
      <c r="X25" s="223"/>
      <c r="Y25" s="223"/>
      <c r="Z25" s="223"/>
      <c r="AA25" s="225"/>
      <c r="AB25" s="225" t="s">
        <v>282</v>
      </c>
      <c r="AC25" s="631"/>
      <c r="AD25" s="484" t="s">
        <v>287</v>
      </c>
      <c r="AE25" s="170"/>
      <c r="AF25" s="170"/>
      <c r="AG25" s="170"/>
      <c r="AH25" s="170"/>
      <c r="AI25" s="170"/>
      <c r="AJ25" s="170"/>
      <c r="AK25" s="170"/>
      <c r="AL25" s="170"/>
      <c r="AM25" s="170"/>
      <c r="AN25" s="170"/>
      <c r="AO25" s="170"/>
      <c r="AP25" s="170"/>
      <c r="AQ25" s="170"/>
      <c r="AR25" s="170"/>
      <c r="AS25" s="485"/>
      <c r="AT25" s="633"/>
      <c r="AU25" s="223"/>
      <c r="AV25" s="223"/>
      <c r="AW25" s="223"/>
      <c r="AX25" s="223"/>
      <c r="AY25" s="225"/>
      <c r="AZ25" s="225" t="s">
        <v>282</v>
      </c>
      <c r="BA25" s="631"/>
      <c r="BB25" s="644"/>
      <c r="BC25" s="644"/>
      <c r="BD25" s="644"/>
      <c r="BE25" s="644"/>
      <c r="BF25" s="644"/>
      <c r="BG25" s="644"/>
      <c r="BH25" s="644"/>
      <c r="BI25" s="644"/>
      <c r="BJ25" s="644"/>
      <c r="BK25" s="644"/>
      <c r="BL25" s="644"/>
      <c r="BM25" s="644"/>
      <c r="BN25" s="644"/>
      <c r="BO25" s="644"/>
      <c r="BP25" s="644"/>
      <c r="BQ25" s="644"/>
      <c r="BR25" s="647"/>
      <c r="BS25" s="647"/>
      <c r="BT25" s="648"/>
      <c r="BU25" s="650"/>
      <c r="BV25" s="32"/>
      <c r="CY25"/>
      <c r="CZ25"/>
      <c r="DA25"/>
      <c r="DB25"/>
      <c r="DC25"/>
      <c r="DD25"/>
      <c r="DE25"/>
      <c r="DF25"/>
      <c r="DG25"/>
      <c r="DH25"/>
      <c r="DI25"/>
    </row>
    <row r="26" spans="1:164" ht="27.95" customHeight="1" thickBot="1">
      <c r="A26" s="32"/>
      <c r="B26" s="32"/>
      <c r="C26" s="238"/>
      <c r="D26" s="239"/>
      <c r="E26" s="634" t="s">
        <v>288</v>
      </c>
      <c r="F26" s="635"/>
      <c r="G26" s="635"/>
      <c r="H26" s="635"/>
      <c r="I26" s="635"/>
      <c r="J26" s="635"/>
      <c r="K26" s="635"/>
      <c r="L26" s="635"/>
      <c r="M26" s="635"/>
      <c r="N26" s="635"/>
      <c r="O26" s="635"/>
      <c r="P26" s="635"/>
      <c r="Q26" s="635"/>
      <c r="R26" s="635"/>
      <c r="S26" s="635"/>
      <c r="T26" s="635"/>
      <c r="U26" s="635"/>
      <c r="V26" s="636"/>
      <c r="W26" s="637"/>
      <c r="X26" s="637"/>
      <c r="Y26" s="637"/>
      <c r="Z26" s="637"/>
      <c r="AA26" s="638"/>
      <c r="AB26" s="638" t="s">
        <v>282</v>
      </c>
      <c r="AC26" s="639"/>
      <c r="AD26" s="546" t="s">
        <v>289</v>
      </c>
      <c r="AE26" s="547"/>
      <c r="AF26" s="547"/>
      <c r="AG26" s="547"/>
      <c r="AH26" s="547"/>
      <c r="AI26" s="547"/>
      <c r="AJ26" s="547"/>
      <c r="AK26" s="547"/>
      <c r="AL26" s="547"/>
      <c r="AM26" s="547"/>
      <c r="AN26" s="547"/>
      <c r="AO26" s="547"/>
      <c r="AP26" s="547"/>
      <c r="AQ26" s="547"/>
      <c r="AR26" s="547"/>
      <c r="AS26" s="548"/>
      <c r="AT26" s="636"/>
      <c r="AU26" s="637"/>
      <c r="AV26" s="637"/>
      <c r="AW26" s="637"/>
      <c r="AX26" s="637"/>
      <c r="AY26" s="638"/>
      <c r="AZ26" s="638" t="s">
        <v>282</v>
      </c>
      <c r="BA26" s="639"/>
      <c r="BB26" s="640"/>
      <c r="BC26" s="641"/>
      <c r="BD26" s="641"/>
      <c r="BE26" s="641"/>
      <c r="BF26" s="641"/>
      <c r="BG26" s="641"/>
      <c r="BH26" s="641"/>
      <c r="BI26" s="641"/>
      <c r="BJ26" s="641"/>
      <c r="BK26" s="641"/>
      <c r="BL26" s="641"/>
      <c r="BM26" s="641"/>
      <c r="BN26" s="641"/>
      <c r="BO26" s="641"/>
      <c r="BP26" s="641"/>
      <c r="BQ26" s="641"/>
      <c r="BR26" s="641"/>
      <c r="BS26" s="641"/>
      <c r="BT26" s="641"/>
      <c r="BU26" s="642"/>
      <c r="BV26" s="32"/>
    </row>
    <row r="27" spans="1:164" ht="15.95" customHeight="1">
      <c r="A27" s="32"/>
      <c r="B27" s="32"/>
      <c r="C27" s="75"/>
      <c r="D27" s="75"/>
      <c r="E27" s="76"/>
      <c r="F27" s="76"/>
      <c r="G27" s="76"/>
      <c r="H27" s="76"/>
      <c r="I27" s="76"/>
      <c r="J27" s="76"/>
      <c r="K27" s="76"/>
      <c r="L27" s="76"/>
      <c r="M27" s="76"/>
      <c r="N27" s="76"/>
      <c r="O27" s="76"/>
      <c r="P27" s="76"/>
      <c r="Q27" s="76"/>
      <c r="R27" s="76"/>
      <c r="S27" s="76"/>
      <c r="T27" s="76"/>
      <c r="U27" s="76"/>
      <c r="V27" s="76"/>
      <c r="W27" s="76"/>
      <c r="X27" s="77"/>
      <c r="Y27" s="77"/>
      <c r="Z27" s="77"/>
      <c r="AA27" s="41"/>
      <c r="AB27" s="41"/>
      <c r="AC27" s="41"/>
      <c r="AD27" s="41"/>
      <c r="AE27" s="41"/>
      <c r="AF27" s="41"/>
      <c r="AG27" s="41"/>
      <c r="AH27" s="78"/>
      <c r="AI27" s="78"/>
      <c r="AJ27" s="78"/>
      <c r="AK27" s="78"/>
      <c r="AL27" s="78"/>
      <c r="AM27" s="78"/>
      <c r="AN27" s="79"/>
      <c r="AO27" s="79"/>
      <c r="AP27" s="79"/>
      <c r="AQ27" s="79"/>
      <c r="AR27" s="79"/>
      <c r="AS27" s="79"/>
      <c r="AT27" s="79"/>
      <c r="AU27" s="80"/>
      <c r="AV27" s="80"/>
      <c r="AW27" s="80"/>
      <c r="AX27" s="80"/>
      <c r="AY27" s="80"/>
      <c r="AZ27" s="80"/>
      <c r="BA27" s="81"/>
      <c r="BB27" s="81"/>
      <c r="BC27" s="81"/>
      <c r="BD27" s="81"/>
      <c r="BE27" s="81"/>
      <c r="BF27" s="81"/>
      <c r="BG27" s="81"/>
      <c r="BH27" s="81"/>
      <c r="BI27" s="82"/>
      <c r="BJ27" s="82"/>
      <c r="BK27" s="82"/>
      <c r="BL27" s="82"/>
      <c r="BM27" s="82"/>
      <c r="BN27" s="82"/>
      <c r="BO27" s="82"/>
      <c r="BP27" s="82"/>
      <c r="BQ27" s="83"/>
      <c r="BR27" s="83"/>
      <c r="BS27" s="83"/>
      <c r="BT27" s="83"/>
      <c r="BU27" s="83"/>
      <c r="BV27" s="32"/>
    </row>
    <row r="28" spans="1:164" ht="4.5" customHeight="1" thickBot="1">
      <c r="A28" s="32"/>
      <c r="B28" s="32"/>
      <c r="C28" s="75"/>
      <c r="D28" s="75"/>
      <c r="E28" s="41"/>
      <c r="F28" s="41"/>
      <c r="G28" s="41"/>
      <c r="H28" s="41"/>
      <c r="I28" s="41"/>
      <c r="J28" s="41"/>
      <c r="K28" s="41"/>
      <c r="L28" s="41"/>
      <c r="M28" s="41"/>
      <c r="N28" s="41"/>
      <c r="O28" s="41"/>
      <c r="P28" s="41"/>
      <c r="Q28" s="41"/>
      <c r="R28" s="41"/>
      <c r="S28" s="41"/>
      <c r="T28" s="41"/>
      <c r="U28" s="41"/>
      <c r="V28" s="41"/>
      <c r="W28" s="41"/>
      <c r="X28" s="75"/>
      <c r="Y28" s="75"/>
      <c r="Z28" s="75"/>
      <c r="AA28" s="84"/>
      <c r="AB28" s="84"/>
      <c r="AC28" s="84"/>
      <c r="AD28" s="41"/>
      <c r="AE28" s="41"/>
      <c r="AF28" s="41"/>
      <c r="AG28" s="41"/>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32"/>
    </row>
    <row r="29" spans="1:164" ht="24.75" customHeight="1" thickBot="1">
      <c r="A29" s="32"/>
      <c r="B29" s="32"/>
      <c r="C29" s="673" t="s">
        <v>290</v>
      </c>
      <c r="D29" s="674"/>
      <c r="E29" s="678" t="s">
        <v>291</v>
      </c>
      <c r="F29" s="678"/>
      <c r="G29" s="678"/>
      <c r="H29" s="678"/>
      <c r="I29" s="678"/>
      <c r="J29" s="678"/>
      <c r="K29" s="678"/>
      <c r="L29" s="678"/>
      <c r="M29" s="678"/>
      <c r="N29" s="678" t="s">
        <v>292</v>
      </c>
      <c r="O29" s="678"/>
      <c r="P29" s="678"/>
      <c r="Q29" s="678"/>
      <c r="R29" s="678"/>
      <c r="S29" s="678"/>
      <c r="T29" s="678"/>
      <c r="U29" s="679" t="s">
        <v>293</v>
      </c>
      <c r="V29" s="680"/>
      <c r="W29" s="680"/>
      <c r="X29" s="681"/>
      <c r="Y29" s="678" t="s">
        <v>294</v>
      </c>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82" t="s">
        <v>295</v>
      </c>
      <c r="BB29" s="683"/>
      <c r="BC29" s="683"/>
      <c r="BD29" s="683"/>
      <c r="BE29" s="683"/>
      <c r="BF29" s="683"/>
      <c r="BG29" s="683"/>
      <c r="BH29" s="683"/>
      <c r="BI29" s="683"/>
      <c r="BJ29" s="683"/>
      <c r="BK29" s="683"/>
      <c r="BL29" s="683"/>
      <c r="BM29" s="683"/>
      <c r="BN29" s="683"/>
      <c r="BO29" s="683"/>
      <c r="BP29" s="683"/>
      <c r="BQ29" s="683"/>
      <c r="BR29" s="683"/>
      <c r="BS29" s="683"/>
      <c r="BT29" s="683"/>
      <c r="BU29" s="684"/>
      <c r="BV29" s="32"/>
    </row>
    <row r="30" spans="1:164" ht="18" customHeight="1" thickTop="1">
      <c r="A30" s="32"/>
      <c r="B30" s="32"/>
      <c r="C30" s="581"/>
      <c r="D30" s="675"/>
      <c r="E30" s="685" t="s">
        <v>296</v>
      </c>
      <c r="F30" s="685"/>
      <c r="G30" s="685"/>
      <c r="H30" s="685"/>
      <c r="I30" s="685"/>
      <c r="J30" s="685"/>
      <c r="K30" s="685"/>
      <c r="L30" s="685"/>
      <c r="M30" s="685"/>
      <c r="N30" s="686"/>
      <c r="O30" s="686"/>
      <c r="P30" s="686"/>
      <c r="Q30" s="686"/>
      <c r="R30" s="686"/>
      <c r="S30" s="686"/>
      <c r="T30" s="686"/>
      <c r="U30" s="687"/>
      <c r="V30" s="398"/>
      <c r="W30" s="398"/>
      <c r="X30" s="399"/>
      <c r="Y30" s="688" t="s">
        <v>297</v>
      </c>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688"/>
      <c r="AZ30" s="688"/>
      <c r="BA30" s="651"/>
      <c r="BB30" s="652"/>
      <c r="BC30" s="652"/>
      <c r="BD30" s="652"/>
      <c r="BE30" s="652"/>
      <c r="BF30" s="652"/>
      <c r="BG30" s="652"/>
      <c r="BH30" s="652"/>
      <c r="BI30" s="652"/>
      <c r="BJ30" s="652"/>
      <c r="BK30" s="652"/>
      <c r="BL30" s="652"/>
      <c r="BM30" s="652"/>
      <c r="BN30" s="652"/>
      <c r="BO30" s="652"/>
      <c r="BP30" s="652"/>
      <c r="BQ30" s="652"/>
      <c r="BR30" s="652"/>
      <c r="BS30" s="652"/>
      <c r="BT30" s="652"/>
      <c r="BU30" s="653"/>
      <c r="BV30" s="32"/>
    </row>
    <row r="31" spans="1:164" ht="18" customHeight="1">
      <c r="A31" s="32"/>
      <c r="B31" s="32"/>
      <c r="C31" s="581"/>
      <c r="D31" s="675"/>
      <c r="E31" s="554" t="s">
        <v>298</v>
      </c>
      <c r="F31" s="554"/>
      <c r="G31" s="554"/>
      <c r="H31" s="554"/>
      <c r="I31" s="554"/>
      <c r="J31" s="554"/>
      <c r="K31" s="554"/>
      <c r="L31" s="554"/>
      <c r="M31" s="554"/>
      <c r="N31" s="654"/>
      <c r="O31" s="654"/>
      <c r="P31" s="654"/>
      <c r="Q31" s="654"/>
      <c r="R31" s="654"/>
      <c r="S31" s="654"/>
      <c r="T31" s="654"/>
      <c r="U31" s="554"/>
      <c r="V31" s="554"/>
      <c r="W31" s="554"/>
      <c r="X31" s="554"/>
      <c r="Y31" s="577" t="s">
        <v>299</v>
      </c>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6"/>
      <c r="BB31" s="576"/>
      <c r="BC31" s="576"/>
      <c r="BD31" s="576"/>
      <c r="BE31" s="576"/>
      <c r="BF31" s="576"/>
      <c r="BG31" s="576"/>
      <c r="BH31" s="576"/>
      <c r="BI31" s="576"/>
      <c r="BJ31" s="576"/>
      <c r="BK31" s="576"/>
      <c r="BL31" s="576"/>
      <c r="BM31" s="576"/>
      <c r="BN31" s="576"/>
      <c r="BO31" s="576"/>
      <c r="BP31" s="576"/>
      <c r="BQ31" s="576"/>
      <c r="BR31" s="576"/>
      <c r="BS31" s="576"/>
      <c r="BT31" s="576"/>
      <c r="BU31" s="655"/>
      <c r="BV31" s="32"/>
    </row>
    <row r="32" spans="1:164" ht="18" customHeight="1">
      <c r="A32" s="32"/>
      <c r="B32" s="32"/>
      <c r="C32" s="581"/>
      <c r="D32" s="675"/>
      <c r="E32" s="554" t="s">
        <v>300</v>
      </c>
      <c r="F32" s="554"/>
      <c r="G32" s="554"/>
      <c r="H32" s="554"/>
      <c r="I32" s="554"/>
      <c r="J32" s="554"/>
      <c r="K32" s="554"/>
      <c r="L32" s="554"/>
      <c r="M32" s="554"/>
      <c r="N32" s="654"/>
      <c r="O32" s="654"/>
      <c r="P32" s="654"/>
      <c r="Q32" s="654"/>
      <c r="R32" s="654"/>
      <c r="S32" s="654"/>
      <c r="T32" s="654"/>
      <c r="U32" s="554"/>
      <c r="V32" s="554"/>
      <c r="W32" s="554"/>
      <c r="X32" s="554"/>
      <c r="Y32" s="577" t="s">
        <v>301</v>
      </c>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6"/>
      <c r="BB32" s="576"/>
      <c r="BC32" s="576"/>
      <c r="BD32" s="576"/>
      <c r="BE32" s="576"/>
      <c r="BF32" s="576"/>
      <c r="BG32" s="576"/>
      <c r="BH32" s="576"/>
      <c r="BI32" s="576"/>
      <c r="BJ32" s="576"/>
      <c r="BK32" s="576"/>
      <c r="BL32" s="576"/>
      <c r="BM32" s="576"/>
      <c r="BN32" s="576"/>
      <c r="BO32" s="576"/>
      <c r="BP32" s="576"/>
      <c r="BQ32" s="576"/>
      <c r="BR32" s="576"/>
      <c r="BS32" s="576"/>
      <c r="BT32" s="576"/>
      <c r="BU32" s="655"/>
      <c r="BV32" s="32"/>
    </row>
    <row r="33" spans="1:74" ht="18" customHeight="1">
      <c r="A33" s="32"/>
      <c r="B33" s="32"/>
      <c r="C33" s="581"/>
      <c r="D33" s="675"/>
      <c r="E33" s="554" t="s">
        <v>302</v>
      </c>
      <c r="F33" s="554"/>
      <c r="G33" s="554"/>
      <c r="H33" s="554"/>
      <c r="I33" s="554"/>
      <c r="J33" s="554"/>
      <c r="K33" s="554"/>
      <c r="L33" s="554"/>
      <c r="M33" s="554"/>
      <c r="N33" s="654"/>
      <c r="O33" s="654"/>
      <c r="P33" s="654"/>
      <c r="Q33" s="654"/>
      <c r="R33" s="654"/>
      <c r="S33" s="654"/>
      <c r="T33" s="654"/>
      <c r="U33" s="554"/>
      <c r="V33" s="554"/>
      <c r="W33" s="554"/>
      <c r="X33" s="554"/>
      <c r="Y33" s="577" t="s">
        <v>303</v>
      </c>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6"/>
      <c r="BB33" s="576"/>
      <c r="BC33" s="576"/>
      <c r="BD33" s="576"/>
      <c r="BE33" s="576"/>
      <c r="BF33" s="576"/>
      <c r="BG33" s="576"/>
      <c r="BH33" s="576"/>
      <c r="BI33" s="576"/>
      <c r="BJ33" s="576"/>
      <c r="BK33" s="576"/>
      <c r="BL33" s="576"/>
      <c r="BM33" s="576"/>
      <c r="BN33" s="576"/>
      <c r="BO33" s="576"/>
      <c r="BP33" s="576"/>
      <c r="BQ33" s="576"/>
      <c r="BR33" s="576"/>
      <c r="BS33" s="576"/>
      <c r="BT33" s="576"/>
      <c r="BU33" s="655"/>
      <c r="BV33" s="32"/>
    </row>
    <row r="34" spans="1:74" ht="18" customHeight="1">
      <c r="A34" s="32"/>
      <c r="B34" s="32"/>
      <c r="C34" s="581"/>
      <c r="D34" s="675"/>
      <c r="E34" s="554" t="s">
        <v>304</v>
      </c>
      <c r="F34" s="554"/>
      <c r="G34" s="554"/>
      <c r="H34" s="554"/>
      <c r="I34" s="554"/>
      <c r="J34" s="554"/>
      <c r="K34" s="554"/>
      <c r="L34" s="554"/>
      <c r="M34" s="554"/>
      <c r="N34" s="654"/>
      <c r="O34" s="654"/>
      <c r="P34" s="654"/>
      <c r="Q34" s="654"/>
      <c r="R34" s="654"/>
      <c r="S34" s="654"/>
      <c r="T34" s="654"/>
      <c r="U34" s="554"/>
      <c r="V34" s="554"/>
      <c r="W34" s="554"/>
      <c r="X34" s="554"/>
      <c r="Y34" s="577" t="s">
        <v>303</v>
      </c>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6"/>
      <c r="BB34" s="576"/>
      <c r="BC34" s="576"/>
      <c r="BD34" s="576"/>
      <c r="BE34" s="576"/>
      <c r="BF34" s="576"/>
      <c r="BG34" s="576"/>
      <c r="BH34" s="576"/>
      <c r="BI34" s="576"/>
      <c r="BJ34" s="576"/>
      <c r="BK34" s="576"/>
      <c r="BL34" s="576"/>
      <c r="BM34" s="576"/>
      <c r="BN34" s="576"/>
      <c r="BO34" s="576"/>
      <c r="BP34" s="576"/>
      <c r="BQ34" s="576"/>
      <c r="BR34" s="576"/>
      <c r="BS34" s="576"/>
      <c r="BT34" s="576"/>
      <c r="BU34" s="655"/>
      <c r="BV34" s="32"/>
    </row>
    <row r="35" spans="1:74" ht="18" customHeight="1">
      <c r="A35" s="32"/>
      <c r="B35" s="32"/>
      <c r="C35" s="581"/>
      <c r="D35" s="675"/>
      <c r="E35" s="554" t="s">
        <v>305</v>
      </c>
      <c r="F35" s="554"/>
      <c r="G35" s="554"/>
      <c r="H35" s="554"/>
      <c r="I35" s="554"/>
      <c r="J35" s="554"/>
      <c r="K35" s="554"/>
      <c r="L35" s="554"/>
      <c r="M35" s="554"/>
      <c r="N35" s="654"/>
      <c r="O35" s="654"/>
      <c r="P35" s="654"/>
      <c r="Q35" s="654"/>
      <c r="R35" s="654"/>
      <c r="S35" s="654"/>
      <c r="T35" s="654"/>
      <c r="U35" s="554"/>
      <c r="V35" s="554"/>
      <c r="W35" s="554"/>
      <c r="X35" s="554"/>
      <c r="Y35" s="577" t="s">
        <v>303</v>
      </c>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6"/>
      <c r="BB35" s="576"/>
      <c r="BC35" s="576"/>
      <c r="BD35" s="576"/>
      <c r="BE35" s="576"/>
      <c r="BF35" s="576"/>
      <c r="BG35" s="576"/>
      <c r="BH35" s="576"/>
      <c r="BI35" s="576"/>
      <c r="BJ35" s="576"/>
      <c r="BK35" s="576"/>
      <c r="BL35" s="576"/>
      <c r="BM35" s="576"/>
      <c r="BN35" s="576"/>
      <c r="BO35" s="576"/>
      <c r="BP35" s="576"/>
      <c r="BQ35" s="576"/>
      <c r="BR35" s="576"/>
      <c r="BS35" s="576"/>
      <c r="BT35" s="576"/>
      <c r="BU35" s="655"/>
      <c r="BV35" s="32"/>
    </row>
    <row r="36" spans="1:74" ht="18" customHeight="1">
      <c r="A36" s="32"/>
      <c r="B36" s="32"/>
      <c r="C36" s="581"/>
      <c r="D36" s="675"/>
      <c r="E36" s="554" t="s">
        <v>306</v>
      </c>
      <c r="F36" s="554"/>
      <c r="G36" s="554"/>
      <c r="H36" s="554"/>
      <c r="I36" s="554"/>
      <c r="J36" s="554"/>
      <c r="K36" s="554"/>
      <c r="L36" s="554"/>
      <c r="M36" s="554"/>
      <c r="N36" s="654"/>
      <c r="O36" s="654"/>
      <c r="P36" s="654"/>
      <c r="Q36" s="654"/>
      <c r="R36" s="654"/>
      <c r="S36" s="654"/>
      <c r="T36" s="654"/>
      <c r="U36" s="656"/>
      <c r="V36" s="656"/>
      <c r="W36" s="656"/>
      <c r="X36" s="656"/>
      <c r="Y36" s="577" t="s">
        <v>307</v>
      </c>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6"/>
      <c r="BB36" s="576"/>
      <c r="BC36" s="576"/>
      <c r="BD36" s="576"/>
      <c r="BE36" s="576"/>
      <c r="BF36" s="576"/>
      <c r="BG36" s="576"/>
      <c r="BH36" s="576"/>
      <c r="BI36" s="576"/>
      <c r="BJ36" s="576"/>
      <c r="BK36" s="576"/>
      <c r="BL36" s="576"/>
      <c r="BM36" s="576"/>
      <c r="BN36" s="576"/>
      <c r="BO36" s="576"/>
      <c r="BP36" s="576"/>
      <c r="BQ36" s="576"/>
      <c r="BR36" s="576"/>
      <c r="BS36" s="576"/>
      <c r="BT36" s="576"/>
      <c r="BU36" s="655"/>
      <c r="BV36" s="32"/>
    </row>
    <row r="37" spans="1:74" ht="18" customHeight="1">
      <c r="A37" s="32"/>
      <c r="B37" s="32"/>
      <c r="C37" s="581"/>
      <c r="D37" s="675"/>
      <c r="E37" s="554" t="s">
        <v>308</v>
      </c>
      <c r="F37" s="554"/>
      <c r="G37" s="554"/>
      <c r="H37" s="554"/>
      <c r="I37" s="554"/>
      <c r="J37" s="554"/>
      <c r="K37" s="554"/>
      <c r="L37" s="554"/>
      <c r="M37" s="554"/>
      <c r="N37" s="654"/>
      <c r="O37" s="654"/>
      <c r="P37" s="654"/>
      <c r="Q37" s="654"/>
      <c r="R37" s="654"/>
      <c r="S37" s="654"/>
      <c r="T37" s="654"/>
      <c r="U37" s="656"/>
      <c r="V37" s="656"/>
      <c r="W37" s="656"/>
      <c r="X37" s="656"/>
      <c r="Y37" s="577" t="s">
        <v>309</v>
      </c>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6"/>
      <c r="BB37" s="576"/>
      <c r="BC37" s="576"/>
      <c r="BD37" s="576"/>
      <c r="BE37" s="576"/>
      <c r="BF37" s="576"/>
      <c r="BG37" s="576"/>
      <c r="BH37" s="576"/>
      <c r="BI37" s="576"/>
      <c r="BJ37" s="576"/>
      <c r="BK37" s="576"/>
      <c r="BL37" s="576"/>
      <c r="BM37" s="576"/>
      <c r="BN37" s="576"/>
      <c r="BO37" s="576"/>
      <c r="BP37" s="576"/>
      <c r="BQ37" s="576"/>
      <c r="BR37" s="576"/>
      <c r="BS37" s="576"/>
      <c r="BT37" s="576"/>
      <c r="BU37" s="655"/>
      <c r="BV37" s="32"/>
    </row>
    <row r="38" spans="1:74" ht="35.25" customHeight="1">
      <c r="A38" s="32"/>
      <c r="B38" s="32"/>
      <c r="C38" s="581"/>
      <c r="D38" s="675"/>
      <c r="E38" s="554" t="s">
        <v>310</v>
      </c>
      <c r="F38" s="554"/>
      <c r="G38" s="554"/>
      <c r="H38" s="554"/>
      <c r="I38" s="554"/>
      <c r="J38" s="554"/>
      <c r="K38" s="554"/>
      <c r="L38" s="554"/>
      <c r="M38" s="554"/>
      <c r="N38" s="654"/>
      <c r="O38" s="654"/>
      <c r="P38" s="654"/>
      <c r="Q38" s="654"/>
      <c r="R38" s="654"/>
      <c r="S38" s="654"/>
      <c r="T38" s="654"/>
      <c r="U38" s="554"/>
      <c r="V38" s="554"/>
      <c r="W38" s="554"/>
      <c r="X38" s="554"/>
      <c r="Y38" s="657" t="s">
        <v>311</v>
      </c>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6"/>
      <c r="BB38" s="576"/>
      <c r="BC38" s="576"/>
      <c r="BD38" s="576"/>
      <c r="BE38" s="576"/>
      <c r="BF38" s="576"/>
      <c r="BG38" s="576"/>
      <c r="BH38" s="576"/>
      <c r="BI38" s="576"/>
      <c r="BJ38" s="576"/>
      <c r="BK38" s="576"/>
      <c r="BL38" s="576"/>
      <c r="BM38" s="576"/>
      <c r="BN38" s="576"/>
      <c r="BO38" s="576"/>
      <c r="BP38" s="576"/>
      <c r="BQ38" s="576"/>
      <c r="BR38" s="576"/>
      <c r="BS38" s="576"/>
      <c r="BT38" s="576"/>
      <c r="BU38" s="655"/>
      <c r="BV38" s="32"/>
    </row>
    <row r="39" spans="1:74" ht="18" customHeight="1">
      <c r="A39" s="32"/>
      <c r="B39" s="32"/>
      <c r="C39" s="581"/>
      <c r="D39" s="675"/>
      <c r="E39" s="554" t="s">
        <v>312</v>
      </c>
      <c r="F39" s="554"/>
      <c r="G39" s="554"/>
      <c r="H39" s="554"/>
      <c r="I39" s="554"/>
      <c r="J39" s="554"/>
      <c r="K39" s="554"/>
      <c r="L39" s="554"/>
      <c r="M39" s="554"/>
      <c r="N39" s="654"/>
      <c r="O39" s="654"/>
      <c r="P39" s="654"/>
      <c r="Q39" s="654"/>
      <c r="R39" s="654"/>
      <c r="S39" s="654"/>
      <c r="T39" s="654"/>
      <c r="U39" s="554"/>
      <c r="V39" s="554"/>
      <c r="W39" s="554"/>
      <c r="X39" s="554"/>
      <c r="Y39" s="577" t="s">
        <v>313</v>
      </c>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6"/>
      <c r="BB39" s="576"/>
      <c r="BC39" s="576"/>
      <c r="BD39" s="576"/>
      <c r="BE39" s="576"/>
      <c r="BF39" s="576"/>
      <c r="BG39" s="576"/>
      <c r="BH39" s="576"/>
      <c r="BI39" s="576"/>
      <c r="BJ39" s="576"/>
      <c r="BK39" s="576"/>
      <c r="BL39" s="576"/>
      <c r="BM39" s="576"/>
      <c r="BN39" s="576"/>
      <c r="BO39" s="576"/>
      <c r="BP39" s="576"/>
      <c r="BQ39" s="576"/>
      <c r="BR39" s="576"/>
      <c r="BS39" s="576"/>
      <c r="BT39" s="576"/>
      <c r="BU39" s="655"/>
      <c r="BV39" s="32"/>
    </row>
    <row r="40" spans="1:74" ht="18" customHeight="1">
      <c r="A40" s="32"/>
      <c r="B40" s="32"/>
      <c r="C40" s="581"/>
      <c r="D40" s="675"/>
      <c r="E40" s="554" t="s">
        <v>314</v>
      </c>
      <c r="F40" s="554"/>
      <c r="G40" s="554"/>
      <c r="H40" s="554"/>
      <c r="I40" s="554"/>
      <c r="J40" s="554"/>
      <c r="K40" s="554"/>
      <c r="L40" s="554"/>
      <c r="M40" s="554"/>
      <c r="N40" s="654"/>
      <c r="O40" s="654"/>
      <c r="P40" s="654"/>
      <c r="Q40" s="654"/>
      <c r="R40" s="654"/>
      <c r="S40" s="654"/>
      <c r="T40" s="654"/>
      <c r="U40" s="656"/>
      <c r="V40" s="656"/>
      <c r="W40" s="656"/>
      <c r="X40" s="656"/>
      <c r="Y40" s="577" t="s">
        <v>315</v>
      </c>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6"/>
      <c r="BB40" s="576"/>
      <c r="BC40" s="576"/>
      <c r="BD40" s="576"/>
      <c r="BE40" s="576"/>
      <c r="BF40" s="576"/>
      <c r="BG40" s="576"/>
      <c r="BH40" s="576"/>
      <c r="BI40" s="576"/>
      <c r="BJ40" s="576"/>
      <c r="BK40" s="576"/>
      <c r="BL40" s="576"/>
      <c r="BM40" s="576"/>
      <c r="BN40" s="576"/>
      <c r="BO40" s="576"/>
      <c r="BP40" s="576"/>
      <c r="BQ40" s="576"/>
      <c r="BR40" s="576"/>
      <c r="BS40" s="576"/>
      <c r="BT40" s="576"/>
      <c r="BU40" s="655"/>
      <c r="BV40" s="32"/>
    </row>
    <row r="41" spans="1:74" ht="18" customHeight="1">
      <c r="A41" s="32"/>
      <c r="B41" s="32"/>
      <c r="C41" s="581"/>
      <c r="D41" s="675"/>
      <c r="E41" s="554" t="s">
        <v>316</v>
      </c>
      <c r="F41" s="554"/>
      <c r="G41" s="554"/>
      <c r="H41" s="554"/>
      <c r="I41" s="554"/>
      <c r="J41" s="554"/>
      <c r="K41" s="554"/>
      <c r="L41" s="554"/>
      <c r="M41" s="554"/>
      <c r="N41" s="654"/>
      <c r="O41" s="654"/>
      <c r="P41" s="654"/>
      <c r="Q41" s="654"/>
      <c r="R41" s="654"/>
      <c r="S41" s="654"/>
      <c r="T41" s="654"/>
      <c r="U41" s="554"/>
      <c r="V41" s="554"/>
      <c r="W41" s="554"/>
      <c r="X41" s="554"/>
      <c r="Y41" s="577" t="s">
        <v>317</v>
      </c>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6"/>
      <c r="BB41" s="576"/>
      <c r="BC41" s="576"/>
      <c r="BD41" s="576"/>
      <c r="BE41" s="576"/>
      <c r="BF41" s="576"/>
      <c r="BG41" s="576"/>
      <c r="BH41" s="576"/>
      <c r="BI41" s="576"/>
      <c r="BJ41" s="576"/>
      <c r="BK41" s="576"/>
      <c r="BL41" s="576"/>
      <c r="BM41" s="576"/>
      <c r="BN41" s="576"/>
      <c r="BO41" s="576"/>
      <c r="BP41" s="576"/>
      <c r="BQ41" s="576"/>
      <c r="BR41" s="576"/>
      <c r="BS41" s="576"/>
      <c r="BT41" s="576"/>
      <c r="BU41" s="655"/>
      <c r="BV41" s="32"/>
    </row>
    <row r="42" spans="1:74" ht="18" customHeight="1">
      <c r="A42" s="32"/>
      <c r="B42" s="32"/>
      <c r="C42" s="581"/>
      <c r="D42" s="675"/>
      <c r="E42" s="554" t="s">
        <v>318</v>
      </c>
      <c r="F42" s="554"/>
      <c r="G42" s="554"/>
      <c r="H42" s="554"/>
      <c r="I42" s="554"/>
      <c r="J42" s="554"/>
      <c r="K42" s="554"/>
      <c r="L42" s="554"/>
      <c r="M42" s="554"/>
      <c r="N42" s="654"/>
      <c r="O42" s="654"/>
      <c r="P42" s="654"/>
      <c r="Q42" s="654"/>
      <c r="R42" s="654"/>
      <c r="S42" s="654"/>
      <c r="T42" s="654"/>
      <c r="U42" s="554"/>
      <c r="V42" s="554"/>
      <c r="W42" s="554"/>
      <c r="X42" s="554"/>
      <c r="Y42" s="577" t="s">
        <v>319</v>
      </c>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6"/>
      <c r="BB42" s="576"/>
      <c r="BC42" s="576"/>
      <c r="BD42" s="576"/>
      <c r="BE42" s="576"/>
      <c r="BF42" s="576"/>
      <c r="BG42" s="576"/>
      <c r="BH42" s="576"/>
      <c r="BI42" s="576"/>
      <c r="BJ42" s="576"/>
      <c r="BK42" s="576"/>
      <c r="BL42" s="576"/>
      <c r="BM42" s="576"/>
      <c r="BN42" s="576"/>
      <c r="BO42" s="576"/>
      <c r="BP42" s="576"/>
      <c r="BQ42" s="576"/>
      <c r="BR42" s="576"/>
      <c r="BS42" s="576"/>
      <c r="BT42" s="576"/>
      <c r="BU42" s="655"/>
      <c r="BV42" s="32"/>
    </row>
    <row r="43" spans="1:74" ht="18" customHeight="1">
      <c r="A43" s="32"/>
      <c r="B43" s="32"/>
      <c r="C43" s="581"/>
      <c r="D43" s="675"/>
      <c r="E43" s="554" t="s">
        <v>320</v>
      </c>
      <c r="F43" s="554"/>
      <c r="G43" s="554"/>
      <c r="H43" s="554"/>
      <c r="I43" s="554"/>
      <c r="J43" s="554"/>
      <c r="K43" s="554"/>
      <c r="L43" s="554"/>
      <c r="M43" s="554"/>
      <c r="N43" s="654"/>
      <c r="O43" s="654"/>
      <c r="P43" s="654"/>
      <c r="Q43" s="654"/>
      <c r="R43" s="654"/>
      <c r="S43" s="654"/>
      <c r="T43" s="654"/>
      <c r="U43" s="554"/>
      <c r="V43" s="554"/>
      <c r="W43" s="554"/>
      <c r="X43" s="554"/>
      <c r="Y43" s="577" t="s">
        <v>321</v>
      </c>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6"/>
      <c r="BB43" s="576"/>
      <c r="BC43" s="576"/>
      <c r="BD43" s="576"/>
      <c r="BE43" s="576"/>
      <c r="BF43" s="576"/>
      <c r="BG43" s="576"/>
      <c r="BH43" s="576"/>
      <c r="BI43" s="576"/>
      <c r="BJ43" s="576"/>
      <c r="BK43" s="576"/>
      <c r="BL43" s="576"/>
      <c r="BM43" s="576"/>
      <c r="BN43" s="576"/>
      <c r="BO43" s="576"/>
      <c r="BP43" s="576"/>
      <c r="BQ43" s="576"/>
      <c r="BR43" s="576"/>
      <c r="BS43" s="576"/>
      <c r="BT43" s="576"/>
      <c r="BU43" s="655"/>
      <c r="BV43" s="32"/>
    </row>
    <row r="44" spans="1:74" ht="18" customHeight="1">
      <c r="A44" s="32"/>
      <c r="B44" s="32"/>
      <c r="C44" s="581"/>
      <c r="D44" s="675"/>
      <c r="E44" s="554" t="s">
        <v>322</v>
      </c>
      <c r="F44" s="554"/>
      <c r="G44" s="554"/>
      <c r="H44" s="554"/>
      <c r="I44" s="554"/>
      <c r="J44" s="554"/>
      <c r="K44" s="554"/>
      <c r="L44" s="554"/>
      <c r="M44" s="554"/>
      <c r="N44" s="654"/>
      <c r="O44" s="654"/>
      <c r="P44" s="654"/>
      <c r="Q44" s="654"/>
      <c r="R44" s="654"/>
      <c r="S44" s="654"/>
      <c r="T44" s="654"/>
      <c r="U44" s="554"/>
      <c r="V44" s="554"/>
      <c r="W44" s="554"/>
      <c r="X44" s="554"/>
      <c r="Y44" s="577" t="s">
        <v>323</v>
      </c>
      <c r="Z44" s="577"/>
      <c r="AA44" s="577"/>
      <c r="AB44" s="577"/>
      <c r="AC44" s="577"/>
      <c r="AD44" s="577"/>
      <c r="AE44" s="577"/>
      <c r="AF44" s="577"/>
      <c r="AG44" s="577"/>
      <c r="AH44" s="577"/>
      <c r="AI44" s="577"/>
      <c r="AJ44" s="577"/>
      <c r="AK44" s="577"/>
      <c r="AL44" s="577"/>
      <c r="AM44" s="577"/>
      <c r="AN44" s="577"/>
      <c r="AO44" s="577"/>
      <c r="AP44" s="577"/>
      <c r="AQ44" s="577"/>
      <c r="AR44" s="577"/>
      <c r="AS44" s="577"/>
      <c r="AT44" s="577"/>
      <c r="AU44" s="577"/>
      <c r="AV44" s="577"/>
      <c r="AW44" s="577"/>
      <c r="AX44" s="577"/>
      <c r="AY44" s="577"/>
      <c r="AZ44" s="577"/>
      <c r="BA44" s="576"/>
      <c r="BB44" s="576"/>
      <c r="BC44" s="576"/>
      <c r="BD44" s="576"/>
      <c r="BE44" s="576"/>
      <c r="BF44" s="576"/>
      <c r="BG44" s="576"/>
      <c r="BH44" s="576"/>
      <c r="BI44" s="576"/>
      <c r="BJ44" s="576"/>
      <c r="BK44" s="576"/>
      <c r="BL44" s="576"/>
      <c r="BM44" s="576"/>
      <c r="BN44" s="576"/>
      <c r="BO44" s="576"/>
      <c r="BP44" s="576"/>
      <c r="BQ44" s="576"/>
      <c r="BR44" s="576"/>
      <c r="BS44" s="576"/>
      <c r="BT44" s="576"/>
      <c r="BU44" s="655"/>
      <c r="BV44" s="32"/>
    </row>
    <row r="45" spans="1:74" ht="18" customHeight="1">
      <c r="A45" s="32"/>
      <c r="B45" s="32"/>
      <c r="C45" s="581"/>
      <c r="D45" s="675"/>
      <c r="E45" s="554" t="s">
        <v>324</v>
      </c>
      <c r="F45" s="554"/>
      <c r="G45" s="554"/>
      <c r="H45" s="554"/>
      <c r="I45" s="554"/>
      <c r="J45" s="554"/>
      <c r="K45" s="554"/>
      <c r="L45" s="554"/>
      <c r="M45" s="554"/>
      <c r="N45" s="654"/>
      <c r="O45" s="654"/>
      <c r="P45" s="654"/>
      <c r="Q45" s="654"/>
      <c r="R45" s="654"/>
      <c r="S45" s="654"/>
      <c r="T45" s="654"/>
      <c r="U45" s="554"/>
      <c r="V45" s="554"/>
      <c r="W45" s="554"/>
      <c r="X45" s="554"/>
      <c r="Y45" s="577" t="s">
        <v>325</v>
      </c>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7"/>
      <c r="BA45" s="576"/>
      <c r="BB45" s="576"/>
      <c r="BC45" s="576"/>
      <c r="BD45" s="576"/>
      <c r="BE45" s="576"/>
      <c r="BF45" s="576"/>
      <c r="BG45" s="576"/>
      <c r="BH45" s="576"/>
      <c r="BI45" s="576"/>
      <c r="BJ45" s="576"/>
      <c r="BK45" s="576"/>
      <c r="BL45" s="576"/>
      <c r="BM45" s="576"/>
      <c r="BN45" s="576"/>
      <c r="BO45" s="576"/>
      <c r="BP45" s="576"/>
      <c r="BQ45" s="576"/>
      <c r="BR45" s="576"/>
      <c r="BS45" s="576"/>
      <c r="BT45" s="576"/>
      <c r="BU45" s="655"/>
      <c r="BV45" s="32"/>
    </row>
    <row r="46" spans="1:74" ht="18" customHeight="1">
      <c r="A46" s="32"/>
      <c r="B46" s="32"/>
      <c r="C46" s="581"/>
      <c r="D46" s="675"/>
      <c r="E46" s="554" t="s">
        <v>326</v>
      </c>
      <c r="F46" s="554"/>
      <c r="G46" s="554"/>
      <c r="H46" s="554"/>
      <c r="I46" s="554"/>
      <c r="J46" s="554"/>
      <c r="K46" s="554"/>
      <c r="L46" s="554"/>
      <c r="M46" s="554"/>
      <c r="N46" s="654"/>
      <c r="O46" s="654"/>
      <c r="P46" s="654"/>
      <c r="Q46" s="654"/>
      <c r="R46" s="654"/>
      <c r="S46" s="654"/>
      <c r="T46" s="654"/>
      <c r="U46" s="554"/>
      <c r="V46" s="554"/>
      <c r="W46" s="554"/>
      <c r="X46" s="554"/>
      <c r="Y46" s="577" t="s">
        <v>325</v>
      </c>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6"/>
      <c r="BB46" s="576"/>
      <c r="BC46" s="576"/>
      <c r="BD46" s="576"/>
      <c r="BE46" s="576"/>
      <c r="BF46" s="576"/>
      <c r="BG46" s="576"/>
      <c r="BH46" s="576"/>
      <c r="BI46" s="576"/>
      <c r="BJ46" s="576"/>
      <c r="BK46" s="576"/>
      <c r="BL46" s="576"/>
      <c r="BM46" s="576"/>
      <c r="BN46" s="576"/>
      <c r="BO46" s="576"/>
      <c r="BP46" s="576"/>
      <c r="BQ46" s="576"/>
      <c r="BR46" s="576"/>
      <c r="BS46" s="576"/>
      <c r="BT46" s="576"/>
      <c r="BU46" s="655"/>
      <c r="BV46" s="32"/>
    </row>
    <row r="47" spans="1:74" ht="18" customHeight="1">
      <c r="A47" s="32"/>
      <c r="B47" s="32"/>
      <c r="C47" s="581"/>
      <c r="D47" s="675"/>
      <c r="E47" s="554" t="s">
        <v>327</v>
      </c>
      <c r="F47" s="554"/>
      <c r="G47" s="554"/>
      <c r="H47" s="554"/>
      <c r="I47" s="554"/>
      <c r="J47" s="554"/>
      <c r="K47" s="554"/>
      <c r="L47" s="554"/>
      <c r="M47" s="554"/>
      <c r="N47" s="654"/>
      <c r="O47" s="654"/>
      <c r="P47" s="654"/>
      <c r="Q47" s="654"/>
      <c r="R47" s="654"/>
      <c r="S47" s="654"/>
      <c r="T47" s="654"/>
      <c r="U47" s="656"/>
      <c r="V47" s="656"/>
      <c r="W47" s="656"/>
      <c r="X47" s="656"/>
      <c r="Y47" s="577" t="s">
        <v>328</v>
      </c>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6"/>
      <c r="BB47" s="576"/>
      <c r="BC47" s="576"/>
      <c r="BD47" s="576"/>
      <c r="BE47" s="576"/>
      <c r="BF47" s="576"/>
      <c r="BG47" s="576"/>
      <c r="BH47" s="576"/>
      <c r="BI47" s="576"/>
      <c r="BJ47" s="576"/>
      <c r="BK47" s="576"/>
      <c r="BL47" s="576"/>
      <c r="BM47" s="576"/>
      <c r="BN47" s="576"/>
      <c r="BO47" s="576"/>
      <c r="BP47" s="576"/>
      <c r="BQ47" s="576"/>
      <c r="BR47" s="576"/>
      <c r="BS47" s="576"/>
      <c r="BT47" s="576"/>
      <c r="BU47" s="655"/>
      <c r="BV47" s="32"/>
    </row>
    <row r="48" spans="1:74" ht="18" customHeight="1">
      <c r="A48" s="32"/>
      <c r="B48" s="32"/>
      <c r="C48" s="581"/>
      <c r="D48" s="675"/>
      <c r="E48" s="554" t="s">
        <v>329</v>
      </c>
      <c r="F48" s="554"/>
      <c r="G48" s="554"/>
      <c r="H48" s="554"/>
      <c r="I48" s="554"/>
      <c r="J48" s="554"/>
      <c r="K48" s="554"/>
      <c r="L48" s="554"/>
      <c r="M48" s="554"/>
      <c r="N48" s="654"/>
      <c r="O48" s="654"/>
      <c r="P48" s="654"/>
      <c r="Q48" s="654"/>
      <c r="R48" s="654"/>
      <c r="S48" s="654"/>
      <c r="T48" s="654"/>
      <c r="U48" s="554"/>
      <c r="V48" s="554"/>
      <c r="W48" s="554"/>
      <c r="X48" s="554"/>
      <c r="Y48" s="577" t="s">
        <v>330</v>
      </c>
      <c r="Z48" s="577"/>
      <c r="AA48" s="577"/>
      <c r="AB48" s="577"/>
      <c r="AC48" s="577"/>
      <c r="AD48" s="577"/>
      <c r="AE48" s="577"/>
      <c r="AF48" s="577"/>
      <c r="AG48" s="577"/>
      <c r="AH48" s="577"/>
      <c r="AI48" s="577"/>
      <c r="AJ48" s="577"/>
      <c r="AK48" s="577"/>
      <c r="AL48" s="577"/>
      <c r="AM48" s="577"/>
      <c r="AN48" s="577"/>
      <c r="AO48" s="577"/>
      <c r="AP48" s="577"/>
      <c r="AQ48" s="577"/>
      <c r="AR48" s="577"/>
      <c r="AS48" s="577"/>
      <c r="AT48" s="577"/>
      <c r="AU48" s="577"/>
      <c r="AV48" s="577"/>
      <c r="AW48" s="577"/>
      <c r="AX48" s="577"/>
      <c r="AY48" s="577"/>
      <c r="AZ48" s="577"/>
      <c r="BA48" s="576"/>
      <c r="BB48" s="576"/>
      <c r="BC48" s="576"/>
      <c r="BD48" s="576"/>
      <c r="BE48" s="576"/>
      <c r="BF48" s="576"/>
      <c r="BG48" s="576"/>
      <c r="BH48" s="576"/>
      <c r="BI48" s="576"/>
      <c r="BJ48" s="576"/>
      <c r="BK48" s="576"/>
      <c r="BL48" s="576"/>
      <c r="BM48" s="576"/>
      <c r="BN48" s="576"/>
      <c r="BO48" s="576"/>
      <c r="BP48" s="576"/>
      <c r="BQ48" s="576"/>
      <c r="BR48" s="576"/>
      <c r="BS48" s="576"/>
      <c r="BT48" s="576"/>
      <c r="BU48" s="655"/>
      <c r="BV48" s="32"/>
    </row>
    <row r="49" spans="1:74" ht="18" customHeight="1">
      <c r="A49" s="32"/>
      <c r="B49" s="32"/>
      <c r="C49" s="581"/>
      <c r="D49" s="675"/>
      <c r="E49" s="554" t="s">
        <v>331</v>
      </c>
      <c r="F49" s="554"/>
      <c r="G49" s="554"/>
      <c r="H49" s="554"/>
      <c r="I49" s="554"/>
      <c r="J49" s="554"/>
      <c r="K49" s="554"/>
      <c r="L49" s="554"/>
      <c r="M49" s="554"/>
      <c r="N49" s="654"/>
      <c r="O49" s="654"/>
      <c r="P49" s="654"/>
      <c r="Q49" s="654"/>
      <c r="R49" s="654"/>
      <c r="S49" s="654"/>
      <c r="T49" s="654"/>
      <c r="U49" s="656"/>
      <c r="V49" s="656"/>
      <c r="W49" s="656"/>
      <c r="X49" s="656"/>
      <c r="Y49" s="577" t="s">
        <v>315</v>
      </c>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6"/>
      <c r="BB49" s="576"/>
      <c r="BC49" s="576"/>
      <c r="BD49" s="576"/>
      <c r="BE49" s="576"/>
      <c r="BF49" s="576"/>
      <c r="BG49" s="576"/>
      <c r="BH49" s="576"/>
      <c r="BI49" s="576"/>
      <c r="BJ49" s="576"/>
      <c r="BK49" s="576"/>
      <c r="BL49" s="576"/>
      <c r="BM49" s="576"/>
      <c r="BN49" s="576"/>
      <c r="BO49" s="576"/>
      <c r="BP49" s="576"/>
      <c r="BQ49" s="576"/>
      <c r="BR49" s="576"/>
      <c r="BS49" s="576"/>
      <c r="BT49" s="576"/>
      <c r="BU49" s="655"/>
      <c r="BV49" s="32"/>
    </row>
    <row r="50" spans="1:74" ht="18" customHeight="1">
      <c r="A50" s="32"/>
      <c r="B50" s="32"/>
      <c r="C50" s="581"/>
      <c r="D50" s="675"/>
      <c r="E50" s="554" t="s">
        <v>332</v>
      </c>
      <c r="F50" s="554"/>
      <c r="G50" s="554"/>
      <c r="H50" s="554"/>
      <c r="I50" s="554"/>
      <c r="J50" s="554"/>
      <c r="K50" s="554"/>
      <c r="L50" s="554"/>
      <c r="M50" s="554"/>
      <c r="N50" s="654"/>
      <c r="O50" s="654"/>
      <c r="P50" s="654"/>
      <c r="Q50" s="654"/>
      <c r="R50" s="654"/>
      <c r="S50" s="654"/>
      <c r="T50" s="654"/>
      <c r="U50" s="656"/>
      <c r="V50" s="656"/>
      <c r="W50" s="656"/>
      <c r="X50" s="656"/>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692" t="s">
        <v>333</v>
      </c>
      <c r="BB50" s="692"/>
      <c r="BC50" s="692"/>
      <c r="BD50" s="692"/>
      <c r="BE50" s="692"/>
      <c r="BF50" s="692"/>
      <c r="BG50" s="692"/>
      <c r="BH50" s="692"/>
      <c r="BI50" s="692"/>
      <c r="BJ50" s="692"/>
      <c r="BK50" s="692"/>
      <c r="BL50" s="692"/>
      <c r="BM50" s="692"/>
      <c r="BN50" s="692"/>
      <c r="BO50" s="692"/>
      <c r="BP50" s="692"/>
      <c r="BQ50" s="692"/>
      <c r="BR50" s="692"/>
      <c r="BS50" s="692"/>
      <c r="BT50" s="692"/>
      <c r="BU50" s="693"/>
      <c r="BV50" s="32"/>
    </row>
    <row r="51" spans="1:74" ht="18" customHeight="1">
      <c r="A51" s="32"/>
      <c r="B51" s="32"/>
      <c r="C51" s="676"/>
      <c r="D51" s="677"/>
      <c r="E51" s="484" t="s">
        <v>334</v>
      </c>
      <c r="F51" s="170"/>
      <c r="G51" s="170"/>
      <c r="H51" s="170"/>
      <c r="I51" s="170"/>
      <c r="J51" s="170"/>
      <c r="K51" s="170"/>
      <c r="L51" s="170"/>
      <c r="M51" s="485"/>
      <c r="N51" s="654">
        <f>SUM(N30:T50)</f>
        <v>0</v>
      </c>
      <c r="O51" s="654"/>
      <c r="P51" s="654"/>
      <c r="Q51" s="654"/>
      <c r="R51" s="654"/>
      <c r="S51" s="654"/>
      <c r="T51" s="654"/>
      <c r="U51" s="694"/>
      <c r="V51" s="695"/>
      <c r="W51" s="695"/>
      <c r="X51" s="696"/>
      <c r="Y51" s="697"/>
      <c r="Z51" s="697"/>
      <c r="AA51" s="697"/>
      <c r="AB51" s="697"/>
      <c r="AC51" s="697"/>
      <c r="AD51" s="697"/>
      <c r="AE51" s="697"/>
      <c r="AF51" s="697"/>
      <c r="AG51" s="697"/>
      <c r="AH51" s="697"/>
      <c r="AI51" s="697"/>
      <c r="AJ51" s="697"/>
      <c r="AK51" s="697"/>
      <c r="AL51" s="697"/>
      <c r="AM51" s="697"/>
      <c r="AN51" s="697"/>
      <c r="AO51" s="697"/>
      <c r="AP51" s="697"/>
      <c r="AQ51" s="697"/>
      <c r="AR51" s="697"/>
      <c r="AS51" s="697"/>
      <c r="AT51" s="697"/>
      <c r="AU51" s="697"/>
      <c r="AV51" s="697"/>
      <c r="AW51" s="697"/>
      <c r="AX51" s="697"/>
      <c r="AY51" s="697"/>
      <c r="AZ51" s="697"/>
      <c r="BA51" s="692" t="s">
        <v>335</v>
      </c>
      <c r="BB51" s="692"/>
      <c r="BC51" s="692"/>
      <c r="BD51" s="692"/>
      <c r="BE51" s="692"/>
      <c r="BF51" s="692"/>
      <c r="BG51" s="692"/>
      <c r="BH51" s="692"/>
      <c r="BI51" s="692"/>
      <c r="BJ51" s="692"/>
      <c r="BK51" s="692"/>
      <c r="BL51" s="692"/>
      <c r="BM51" s="692"/>
      <c r="BN51" s="692"/>
      <c r="BO51" s="692"/>
      <c r="BP51" s="692"/>
      <c r="BQ51" s="692"/>
      <c r="BR51" s="692"/>
      <c r="BS51" s="692"/>
      <c r="BT51" s="692"/>
      <c r="BU51" s="693"/>
      <c r="BV51" s="32"/>
    </row>
    <row r="52" spans="1:74" ht="10.5" customHeight="1">
      <c r="A52" s="32"/>
      <c r="B52" s="32"/>
      <c r="C52" s="658" t="s">
        <v>336</v>
      </c>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59"/>
      <c r="BA52" s="659"/>
      <c r="BB52" s="659"/>
      <c r="BC52" s="659"/>
      <c r="BD52" s="659"/>
      <c r="BE52" s="659"/>
      <c r="BF52" s="659"/>
      <c r="BG52" s="659"/>
      <c r="BH52" s="659"/>
      <c r="BI52" s="659"/>
      <c r="BJ52" s="659"/>
      <c r="BK52" s="659"/>
      <c r="BL52" s="659"/>
      <c r="BM52" s="659"/>
      <c r="BN52" s="659"/>
      <c r="BO52" s="659"/>
      <c r="BP52" s="659"/>
      <c r="BQ52" s="659"/>
      <c r="BR52" s="659"/>
      <c r="BS52" s="659"/>
      <c r="BT52" s="659"/>
      <c r="BU52" s="660"/>
      <c r="BV52" s="32"/>
    </row>
    <row r="53" spans="1:74" ht="10.5" customHeight="1">
      <c r="A53" s="32"/>
      <c r="B53" s="32"/>
      <c r="C53" s="661"/>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3"/>
      <c r="BV53" s="32"/>
    </row>
    <row r="54" spans="1:74" ht="10.5" customHeight="1">
      <c r="A54" s="32"/>
      <c r="B54" s="32"/>
      <c r="C54" s="661"/>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c r="AL54" s="662"/>
      <c r="AM54" s="662"/>
      <c r="AN54" s="662"/>
      <c r="AO54" s="662"/>
      <c r="AP54" s="662"/>
      <c r="AQ54" s="662"/>
      <c r="AR54" s="662"/>
      <c r="AS54" s="662"/>
      <c r="AT54" s="662"/>
      <c r="AU54" s="662"/>
      <c r="AV54" s="662"/>
      <c r="AW54" s="662"/>
      <c r="AX54" s="662"/>
      <c r="AY54" s="662"/>
      <c r="AZ54" s="662"/>
      <c r="BA54" s="662"/>
      <c r="BB54" s="662"/>
      <c r="BC54" s="662"/>
      <c r="BD54" s="662"/>
      <c r="BE54" s="662"/>
      <c r="BF54" s="662"/>
      <c r="BG54" s="662"/>
      <c r="BH54" s="662"/>
      <c r="BI54" s="662"/>
      <c r="BJ54" s="662"/>
      <c r="BK54" s="662"/>
      <c r="BL54" s="662"/>
      <c r="BM54" s="662"/>
      <c r="BN54" s="662"/>
      <c r="BO54" s="662"/>
      <c r="BP54" s="662"/>
      <c r="BQ54" s="662"/>
      <c r="BR54" s="662"/>
      <c r="BS54" s="662"/>
      <c r="BT54" s="662"/>
      <c r="BU54" s="663"/>
      <c r="BV54" s="32"/>
    </row>
    <row r="55" spans="1:74" ht="36" customHeight="1">
      <c r="A55" s="32"/>
      <c r="B55" s="32"/>
      <c r="C55" s="661"/>
      <c r="D55" s="662"/>
      <c r="E55" s="662"/>
      <c r="F55" s="662"/>
      <c r="G55" s="662"/>
      <c r="H55" s="662"/>
      <c r="I55" s="662"/>
      <c r="J55" s="662"/>
      <c r="K55" s="662"/>
      <c r="L55" s="662"/>
      <c r="M55" s="662"/>
      <c r="N55" s="662"/>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2"/>
      <c r="AL55" s="662"/>
      <c r="AM55" s="662"/>
      <c r="AN55" s="662"/>
      <c r="AO55" s="662"/>
      <c r="AP55" s="662"/>
      <c r="AQ55" s="662"/>
      <c r="AR55" s="662"/>
      <c r="AS55" s="662"/>
      <c r="AT55" s="662"/>
      <c r="AU55" s="662"/>
      <c r="AV55" s="662"/>
      <c r="AW55" s="662"/>
      <c r="AX55" s="662"/>
      <c r="AY55" s="662"/>
      <c r="AZ55" s="662"/>
      <c r="BA55" s="662"/>
      <c r="BB55" s="662"/>
      <c r="BC55" s="662"/>
      <c r="BD55" s="662"/>
      <c r="BE55" s="662"/>
      <c r="BF55" s="662"/>
      <c r="BG55" s="662"/>
      <c r="BH55" s="662"/>
      <c r="BI55" s="662"/>
      <c r="BJ55" s="662"/>
      <c r="BK55" s="662"/>
      <c r="BL55" s="662"/>
      <c r="BM55" s="662"/>
      <c r="BN55" s="662"/>
      <c r="BO55" s="662"/>
      <c r="BP55" s="662"/>
      <c r="BQ55" s="662"/>
      <c r="BR55" s="662"/>
      <c r="BS55" s="662"/>
      <c r="BT55" s="662"/>
      <c r="BU55" s="663"/>
      <c r="BV55" s="32"/>
    </row>
    <row r="56" spans="1:74" ht="18" customHeight="1" thickBot="1">
      <c r="A56" s="32"/>
      <c r="B56" s="32"/>
      <c r="C56" s="664" t="s">
        <v>337</v>
      </c>
      <c r="D56" s="665"/>
      <c r="E56" s="665"/>
      <c r="F56" s="665"/>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5"/>
      <c r="AL56" s="665"/>
      <c r="AM56" s="665"/>
      <c r="AN56" s="665"/>
      <c r="AO56" s="665"/>
      <c r="AP56" s="665"/>
      <c r="AQ56" s="665"/>
      <c r="AR56" s="665"/>
      <c r="AS56" s="665"/>
      <c r="AT56" s="665"/>
      <c r="AU56" s="665"/>
      <c r="AV56" s="665"/>
      <c r="AW56" s="665"/>
      <c r="AX56" s="665"/>
      <c r="AY56" s="665"/>
      <c r="AZ56" s="665"/>
      <c r="BA56" s="665"/>
      <c r="BB56" s="665"/>
      <c r="BC56" s="665"/>
      <c r="BD56" s="665"/>
      <c r="BE56" s="665"/>
      <c r="BF56" s="665"/>
      <c r="BG56" s="665"/>
      <c r="BH56" s="665"/>
      <c r="BI56" s="665"/>
      <c r="BJ56" s="665"/>
      <c r="BK56" s="665"/>
      <c r="BL56" s="665"/>
      <c r="BM56" s="665"/>
      <c r="BN56" s="665"/>
      <c r="BO56" s="665"/>
      <c r="BP56" s="665"/>
      <c r="BQ56" s="665"/>
      <c r="BR56" s="665"/>
      <c r="BS56" s="665"/>
      <c r="BT56" s="665"/>
      <c r="BU56" s="666"/>
      <c r="BV56" s="32"/>
    </row>
    <row r="57" spans="1:74" ht="4.5" customHeight="1" thickBot="1">
      <c r="A57" s="32"/>
      <c r="B57" s="32"/>
      <c r="C57" s="75"/>
      <c r="D57" s="75"/>
      <c r="E57" s="41"/>
      <c r="F57" s="41"/>
      <c r="G57" s="41"/>
      <c r="H57" s="41"/>
      <c r="I57" s="41"/>
      <c r="J57" s="41"/>
      <c r="K57" s="41"/>
      <c r="L57" s="41"/>
      <c r="M57" s="41"/>
      <c r="N57" s="41"/>
      <c r="O57" s="41"/>
      <c r="P57" s="41"/>
      <c r="Q57" s="41"/>
      <c r="R57" s="41"/>
      <c r="S57" s="41"/>
      <c r="T57" s="41"/>
      <c r="U57" s="41"/>
      <c r="V57" s="41"/>
      <c r="W57" s="73"/>
      <c r="X57" s="73"/>
      <c r="Y57" s="73"/>
      <c r="Z57" s="73"/>
      <c r="AA57" s="73"/>
      <c r="AB57" s="73"/>
      <c r="AC57" s="73"/>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53"/>
      <c r="BG57" s="53"/>
      <c r="BH57" s="53"/>
      <c r="BI57" s="53"/>
      <c r="BJ57" s="53"/>
      <c r="BK57" s="53"/>
      <c r="BL57" s="53"/>
      <c r="BM57" s="53"/>
      <c r="BN57" s="53"/>
      <c r="BO57" s="53"/>
      <c r="BP57" s="53"/>
      <c r="BQ57" s="53"/>
      <c r="BR57" s="53"/>
      <c r="BS57" s="53"/>
      <c r="BT57" s="53"/>
      <c r="BU57" s="53"/>
      <c r="BV57" s="32"/>
    </row>
    <row r="58" spans="1:74" ht="69.95" customHeight="1">
      <c r="A58" s="32"/>
      <c r="B58" s="32"/>
      <c r="C58" s="667" t="s">
        <v>338</v>
      </c>
      <c r="D58" s="668"/>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8"/>
      <c r="AY58" s="668"/>
      <c r="AZ58" s="668"/>
      <c r="BA58" s="668"/>
      <c r="BB58" s="668"/>
      <c r="BC58" s="668"/>
      <c r="BD58" s="668"/>
      <c r="BE58" s="668"/>
      <c r="BF58" s="668"/>
      <c r="BG58" s="668"/>
      <c r="BH58" s="668"/>
      <c r="BI58" s="668"/>
      <c r="BJ58" s="668"/>
      <c r="BK58" s="668"/>
      <c r="BL58" s="668"/>
      <c r="BM58" s="668"/>
      <c r="BN58" s="668"/>
      <c r="BO58" s="668"/>
      <c r="BP58" s="668"/>
      <c r="BQ58" s="668"/>
      <c r="BR58" s="668"/>
      <c r="BS58" s="668"/>
      <c r="BT58" s="668"/>
      <c r="BU58" s="669"/>
      <c r="BV58" s="32"/>
    </row>
    <row r="59" spans="1:74" ht="83.25" customHeight="1">
      <c r="A59" s="32"/>
      <c r="B59" s="32"/>
      <c r="C59" s="670" t="s">
        <v>339</v>
      </c>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1"/>
      <c r="BT59" s="671"/>
      <c r="BU59" s="672"/>
      <c r="BV59" s="32"/>
    </row>
    <row r="60" spans="1:74" ht="69.95" customHeight="1" thickBot="1">
      <c r="A60" s="32"/>
      <c r="B60" s="32"/>
      <c r="C60" s="689" t="s">
        <v>340</v>
      </c>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90"/>
      <c r="AV60" s="690"/>
      <c r="AW60" s="690"/>
      <c r="AX60" s="690"/>
      <c r="AY60" s="690"/>
      <c r="AZ60" s="690"/>
      <c r="BA60" s="690"/>
      <c r="BB60" s="690"/>
      <c r="BC60" s="690"/>
      <c r="BD60" s="690"/>
      <c r="BE60" s="690"/>
      <c r="BF60" s="690"/>
      <c r="BG60" s="690"/>
      <c r="BH60" s="690"/>
      <c r="BI60" s="690"/>
      <c r="BJ60" s="690"/>
      <c r="BK60" s="690"/>
      <c r="BL60" s="690"/>
      <c r="BM60" s="690"/>
      <c r="BN60" s="690"/>
      <c r="BO60" s="690"/>
      <c r="BP60" s="690"/>
      <c r="BQ60" s="690"/>
      <c r="BR60" s="690"/>
      <c r="BS60" s="690"/>
      <c r="BT60" s="690"/>
      <c r="BU60" s="691"/>
      <c r="BV60" s="32"/>
    </row>
    <row r="61" spans="1:74" ht="15.9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row>
    <row r="62" spans="1:74" s="32" customFormat="1" ht="15.95" customHeight="1"/>
    <row r="63" spans="1:74" ht="15.95" customHeight="1">
      <c r="A63" s="32"/>
    </row>
    <row r="64" spans="1:74" ht="15.95" customHeight="1">
      <c r="A64" s="32"/>
    </row>
    <row r="65" spans="1:1" ht="15.95" customHeight="1">
      <c r="A65" s="32"/>
    </row>
    <row r="66" spans="1:1" ht="15.95" customHeight="1">
      <c r="A66" s="32"/>
    </row>
    <row r="67" spans="1:1" ht="15.95" customHeight="1">
      <c r="A67" s="32"/>
    </row>
    <row r="68" spans="1:1" ht="15.95" customHeight="1">
      <c r="A68" s="32"/>
    </row>
    <row r="69" spans="1:1" ht="15.95" customHeight="1">
      <c r="A69" s="32"/>
    </row>
  </sheetData>
  <mergeCells count="327">
    <mergeCell ref="C60:BU60"/>
    <mergeCell ref="E50:M50"/>
    <mergeCell ref="N50:T50"/>
    <mergeCell ref="U50:X50"/>
    <mergeCell ref="Y50:AZ50"/>
    <mergeCell ref="BA50:BU50"/>
    <mergeCell ref="E51:M51"/>
    <mergeCell ref="N51:T51"/>
    <mergeCell ref="U51:X51"/>
    <mergeCell ref="Y51:AZ51"/>
    <mergeCell ref="BA51:BU51"/>
    <mergeCell ref="E49:M49"/>
    <mergeCell ref="N49:T49"/>
    <mergeCell ref="U49:X49"/>
    <mergeCell ref="Y49:AZ49"/>
    <mergeCell ref="BA49:BU49"/>
    <mergeCell ref="C52:BU55"/>
    <mergeCell ref="C56:BU56"/>
    <mergeCell ref="C58:BU58"/>
    <mergeCell ref="C59:BU59"/>
    <mergeCell ref="C29:D51"/>
    <mergeCell ref="E29:M29"/>
    <mergeCell ref="N29:T29"/>
    <mergeCell ref="U29:X29"/>
    <mergeCell ref="Y29:AZ29"/>
    <mergeCell ref="BA29:BU29"/>
    <mergeCell ref="E30:M30"/>
    <mergeCell ref="N30:T30"/>
    <mergeCell ref="U30:X30"/>
    <mergeCell ref="Y30:AZ30"/>
    <mergeCell ref="E32:M32"/>
    <mergeCell ref="N32:T32"/>
    <mergeCell ref="U32:X32"/>
    <mergeCell ref="Y32:AZ32"/>
    <mergeCell ref="BA32:BU32"/>
    <mergeCell ref="E47:M47"/>
    <mergeCell ref="N47:T47"/>
    <mergeCell ref="U47:X47"/>
    <mergeCell ref="Y47:AZ47"/>
    <mergeCell ref="BA47:BU47"/>
    <mergeCell ref="E48:M48"/>
    <mergeCell ref="N48:T48"/>
    <mergeCell ref="U48:X48"/>
    <mergeCell ref="Y48:AZ48"/>
    <mergeCell ref="BA48:BU48"/>
    <mergeCell ref="E45:M45"/>
    <mergeCell ref="N45:T45"/>
    <mergeCell ref="U45:X45"/>
    <mergeCell ref="Y45:AZ45"/>
    <mergeCell ref="BA45:BU45"/>
    <mergeCell ref="E46:M46"/>
    <mergeCell ref="N46:T46"/>
    <mergeCell ref="U46:X46"/>
    <mergeCell ref="Y46:AZ46"/>
    <mergeCell ref="BA46:BU46"/>
    <mergeCell ref="E43:M43"/>
    <mergeCell ref="N43:T43"/>
    <mergeCell ref="U43:X43"/>
    <mergeCell ref="Y43:AZ43"/>
    <mergeCell ref="BA43:BU43"/>
    <mergeCell ref="E44:M44"/>
    <mergeCell ref="N44:T44"/>
    <mergeCell ref="U44:X44"/>
    <mergeCell ref="Y44:AZ44"/>
    <mergeCell ref="BA44:BU44"/>
    <mergeCell ref="E41:M41"/>
    <mergeCell ref="N41:T41"/>
    <mergeCell ref="U41:X41"/>
    <mergeCell ref="Y41:AZ41"/>
    <mergeCell ref="BA41:BU41"/>
    <mergeCell ref="E42:M42"/>
    <mergeCell ref="N42:T42"/>
    <mergeCell ref="U42:X42"/>
    <mergeCell ref="Y42:AZ42"/>
    <mergeCell ref="BA42:BU42"/>
    <mergeCell ref="E39:M39"/>
    <mergeCell ref="N39:T39"/>
    <mergeCell ref="U39:X39"/>
    <mergeCell ref="Y39:AZ39"/>
    <mergeCell ref="BA39:BU39"/>
    <mergeCell ref="E40:M40"/>
    <mergeCell ref="N40:T40"/>
    <mergeCell ref="U40:X40"/>
    <mergeCell ref="Y40:AZ40"/>
    <mergeCell ref="BA40:BU40"/>
    <mergeCell ref="E37:M37"/>
    <mergeCell ref="N37:T37"/>
    <mergeCell ref="U37:X37"/>
    <mergeCell ref="Y37:AZ37"/>
    <mergeCell ref="BA37:BU37"/>
    <mergeCell ref="E38:M38"/>
    <mergeCell ref="N38:T38"/>
    <mergeCell ref="U38:X38"/>
    <mergeCell ref="Y38:AZ38"/>
    <mergeCell ref="BA38:BU38"/>
    <mergeCell ref="E35:M35"/>
    <mergeCell ref="N35:T35"/>
    <mergeCell ref="U35:X35"/>
    <mergeCell ref="Y35:AZ35"/>
    <mergeCell ref="BA35:BU35"/>
    <mergeCell ref="E36:M36"/>
    <mergeCell ref="N36:T36"/>
    <mergeCell ref="U36:X36"/>
    <mergeCell ref="Y36:AZ36"/>
    <mergeCell ref="BA36:BU36"/>
    <mergeCell ref="E33:M33"/>
    <mergeCell ref="N33:T33"/>
    <mergeCell ref="U33:X33"/>
    <mergeCell ref="Y33:AZ33"/>
    <mergeCell ref="BA33:BU33"/>
    <mergeCell ref="E34:M34"/>
    <mergeCell ref="N34:T34"/>
    <mergeCell ref="U34:X34"/>
    <mergeCell ref="Y34:AZ34"/>
    <mergeCell ref="BA34:BU34"/>
    <mergeCell ref="BU24:BU25"/>
    <mergeCell ref="AD25:AS25"/>
    <mergeCell ref="AT25:AY25"/>
    <mergeCell ref="AZ25:BA25"/>
    <mergeCell ref="BA30:BU30"/>
    <mergeCell ref="E31:M31"/>
    <mergeCell ref="N31:T31"/>
    <mergeCell ref="U31:X31"/>
    <mergeCell ref="Y31:AZ31"/>
    <mergeCell ref="BA31:BU31"/>
    <mergeCell ref="BA23:BH23"/>
    <mergeCell ref="BI23:BP23"/>
    <mergeCell ref="BQ23:BU23"/>
    <mergeCell ref="C24:D26"/>
    <mergeCell ref="E24:O24"/>
    <mergeCell ref="P24:AC24"/>
    <mergeCell ref="AD24:AF24"/>
    <mergeCell ref="AG24:AL24"/>
    <mergeCell ref="AM24:AN24"/>
    <mergeCell ref="E25:U25"/>
    <mergeCell ref="V25:AA25"/>
    <mergeCell ref="AB25:AC25"/>
    <mergeCell ref="E26:U26"/>
    <mergeCell ref="V26:AA26"/>
    <mergeCell ref="AB26:AC26"/>
    <mergeCell ref="AD26:AS26"/>
    <mergeCell ref="AT26:AY26"/>
    <mergeCell ref="AZ26:BA26"/>
    <mergeCell ref="BB26:BU26"/>
    <mergeCell ref="AO24:AS24"/>
    <mergeCell ref="AT24:AY24"/>
    <mergeCell ref="AZ24:BA24"/>
    <mergeCell ref="BB24:BQ25"/>
    <mergeCell ref="BR24:BT25"/>
    <mergeCell ref="BA21:BH21"/>
    <mergeCell ref="BI21:BP21"/>
    <mergeCell ref="BQ21:BU21"/>
    <mergeCell ref="AA22:AG22"/>
    <mergeCell ref="AH22:AM22"/>
    <mergeCell ref="AN22:AT22"/>
    <mergeCell ref="AU22:AZ22"/>
    <mergeCell ref="BA22:BH22"/>
    <mergeCell ref="BI22:BP22"/>
    <mergeCell ref="BQ22:BU22"/>
    <mergeCell ref="BI19:BU19"/>
    <mergeCell ref="E20:W20"/>
    <mergeCell ref="AA20:AG20"/>
    <mergeCell ref="AH20:AM20"/>
    <mergeCell ref="AN20:AT20"/>
    <mergeCell ref="AU20:AZ20"/>
    <mergeCell ref="BA20:BH20"/>
    <mergeCell ref="BI20:BP20"/>
    <mergeCell ref="BQ20:BU20"/>
    <mergeCell ref="E16:G18"/>
    <mergeCell ref="H18:K18"/>
    <mergeCell ref="L18:O18"/>
    <mergeCell ref="P18:S18"/>
    <mergeCell ref="T18:W18"/>
    <mergeCell ref="X18:AA18"/>
    <mergeCell ref="AB18:AE18"/>
    <mergeCell ref="AF18:AI18"/>
    <mergeCell ref="BA19:BH19"/>
    <mergeCell ref="C19:D23"/>
    <mergeCell ref="E19:W19"/>
    <mergeCell ref="X19:Z23"/>
    <mergeCell ref="AA19:AG19"/>
    <mergeCell ref="AH19:AM19"/>
    <mergeCell ref="AN19:AZ19"/>
    <mergeCell ref="E21:W21"/>
    <mergeCell ref="AA21:AG21"/>
    <mergeCell ref="AH21:AM21"/>
    <mergeCell ref="AN21:AT21"/>
    <mergeCell ref="AU21:AZ21"/>
    <mergeCell ref="E23:W23"/>
    <mergeCell ref="AA23:AM23"/>
    <mergeCell ref="AN23:AT23"/>
    <mergeCell ref="AU23:AZ23"/>
    <mergeCell ref="H16:K16"/>
    <mergeCell ref="L16:O16"/>
    <mergeCell ref="P16:S16"/>
    <mergeCell ref="T16:W16"/>
    <mergeCell ref="X16:AA16"/>
    <mergeCell ref="AB16:AE16"/>
    <mergeCell ref="AF16:AI16"/>
    <mergeCell ref="AJ16:AM16"/>
    <mergeCell ref="AN18:AQ18"/>
    <mergeCell ref="AJ18:AM18"/>
    <mergeCell ref="AB14:AE14"/>
    <mergeCell ref="AF14:AI14"/>
    <mergeCell ref="AJ14:AM14"/>
    <mergeCell ref="AN14:AQ14"/>
    <mergeCell ref="H15:K15"/>
    <mergeCell ref="L15:O15"/>
    <mergeCell ref="P15:S15"/>
    <mergeCell ref="T15:W15"/>
    <mergeCell ref="X15:AA15"/>
    <mergeCell ref="AB15:AE15"/>
    <mergeCell ref="AF15:AI15"/>
    <mergeCell ref="AJ15:AM15"/>
    <mergeCell ref="AN15:AQ15"/>
    <mergeCell ref="AN16:AQ16"/>
    <mergeCell ref="H17:K17"/>
    <mergeCell ref="L17:O17"/>
    <mergeCell ref="P17:S17"/>
    <mergeCell ref="T17:W17"/>
    <mergeCell ref="X17:AA17"/>
    <mergeCell ref="AB17:AE17"/>
    <mergeCell ref="AF17:AI17"/>
    <mergeCell ref="AJ17:AM17"/>
    <mergeCell ref="AN17:AQ17"/>
    <mergeCell ref="BO10:BR10"/>
    <mergeCell ref="AC10:AE10"/>
    <mergeCell ref="AF10:AI10"/>
    <mergeCell ref="AJ10:AL10"/>
    <mergeCell ref="AM10:AP10"/>
    <mergeCell ref="AQ10:AS10"/>
    <mergeCell ref="AT10:AW10"/>
    <mergeCell ref="X12:AA12"/>
    <mergeCell ref="AB12:AE12"/>
    <mergeCell ref="AF12:AI12"/>
    <mergeCell ref="AJ12:AM12"/>
    <mergeCell ref="AN12:AQ12"/>
    <mergeCell ref="C11:D18"/>
    <mergeCell ref="E11:G12"/>
    <mergeCell ref="H11:K12"/>
    <mergeCell ref="L11:W11"/>
    <mergeCell ref="X11:AQ11"/>
    <mergeCell ref="AR11:BU18"/>
    <mergeCell ref="L12:O12"/>
    <mergeCell ref="P12:S12"/>
    <mergeCell ref="T12:W12"/>
    <mergeCell ref="E13:G15"/>
    <mergeCell ref="H13:K13"/>
    <mergeCell ref="L13:O13"/>
    <mergeCell ref="P13:S13"/>
    <mergeCell ref="T13:W13"/>
    <mergeCell ref="X13:AA13"/>
    <mergeCell ref="AB13:AE13"/>
    <mergeCell ref="AF13:AI13"/>
    <mergeCell ref="AJ13:AM13"/>
    <mergeCell ref="AN13:AQ13"/>
    <mergeCell ref="H14:K14"/>
    <mergeCell ref="L14:O14"/>
    <mergeCell ref="P14:S14"/>
    <mergeCell ref="T14:W14"/>
    <mergeCell ref="X14:AA14"/>
    <mergeCell ref="E8:J8"/>
    <mergeCell ref="K8:N8"/>
    <mergeCell ref="BH9:BK9"/>
    <mergeCell ref="BL9:BN9"/>
    <mergeCell ref="BO9:BR9"/>
    <mergeCell ref="BS9:BU9"/>
    <mergeCell ref="E10:J10"/>
    <mergeCell ref="K10:N10"/>
    <mergeCell ref="O10:Q10"/>
    <mergeCell ref="R10:U10"/>
    <mergeCell ref="V10:X10"/>
    <mergeCell ref="Y10:AB10"/>
    <mergeCell ref="AM9:AP9"/>
    <mergeCell ref="AQ9:AS9"/>
    <mergeCell ref="AT9:AW9"/>
    <mergeCell ref="AX9:AZ9"/>
    <mergeCell ref="BA9:BD9"/>
    <mergeCell ref="BE9:BG9"/>
    <mergeCell ref="BS10:BU10"/>
    <mergeCell ref="AX10:AZ10"/>
    <mergeCell ref="BA10:BD10"/>
    <mergeCell ref="BE10:BG10"/>
    <mergeCell ref="BH10:BK10"/>
    <mergeCell ref="BL10:BN10"/>
    <mergeCell ref="BH8:BK8"/>
    <mergeCell ref="BL8:BN8"/>
    <mergeCell ref="BO8:BR8"/>
    <mergeCell ref="AC8:AE8"/>
    <mergeCell ref="AF8:AI8"/>
    <mergeCell ref="AJ8:AL8"/>
    <mergeCell ref="AM8:AP8"/>
    <mergeCell ref="AQ8:AS8"/>
    <mergeCell ref="AT8:AW8"/>
    <mergeCell ref="R9:U9"/>
    <mergeCell ref="V9:X9"/>
    <mergeCell ref="Y9:AB9"/>
    <mergeCell ref="AC9:AE9"/>
    <mergeCell ref="AF9:AI9"/>
    <mergeCell ref="AJ9:AL9"/>
    <mergeCell ref="AX8:AZ8"/>
    <mergeCell ref="BA8:BD8"/>
    <mergeCell ref="BE8:BG8"/>
    <mergeCell ref="BO6:BU7"/>
    <mergeCell ref="C4:I4"/>
    <mergeCell ref="J4:X4"/>
    <mergeCell ref="Y4:AE4"/>
    <mergeCell ref="AF4:AY4"/>
    <mergeCell ref="BF4:BU5"/>
    <mergeCell ref="C6:D10"/>
    <mergeCell ref="E6:J7"/>
    <mergeCell ref="K6:Q7"/>
    <mergeCell ref="R6:X7"/>
    <mergeCell ref="Y6:AE7"/>
    <mergeCell ref="O8:Q8"/>
    <mergeCell ref="R8:U8"/>
    <mergeCell ref="V8:X8"/>
    <mergeCell ref="Y8:AB8"/>
    <mergeCell ref="AF6:AL7"/>
    <mergeCell ref="AM6:AS7"/>
    <mergeCell ref="AT6:AZ7"/>
    <mergeCell ref="BA6:BG7"/>
    <mergeCell ref="BH6:BN7"/>
    <mergeCell ref="BS8:BU8"/>
    <mergeCell ref="E9:J9"/>
    <mergeCell ref="K9:N9"/>
    <mergeCell ref="O9:Q9"/>
  </mergeCells>
  <phoneticPr fontId="4"/>
  <pageMargins left="0.59055118110236227" right="0.39370078740157483" top="0.59055118110236227" bottom="0.59055118110236227" header="0.51181102362204722" footer="0.51181102362204722"/>
  <pageSetup paperSize="9" scale="6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選択リスト!$P$2:$P$22</xm:f>
          </x14:formula1>
          <xm:sqref>BR24:BT25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B73"/>
  <sheetViews>
    <sheetView showGridLines="0" view="pageBreakPreview" zoomScaleNormal="100" zoomScaleSheetLayoutView="100" workbookViewId="0">
      <selection activeCell="M9" sqref="M9:Z9"/>
    </sheetView>
  </sheetViews>
  <sheetFormatPr defaultColWidth="1.625" defaultRowHeight="11.25"/>
  <cols>
    <col min="1" max="2" width="1.625" style="86"/>
    <col min="3" max="3" width="1.625" style="86" customWidth="1"/>
    <col min="4" max="4" width="3.25" style="86" customWidth="1"/>
    <col min="5" max="36" width="1.625" style="86" customWidth="1"/>
    <col min="37" max="37" width="2" style="86" customWidth="1"/>
    <col min="38" max="46" width="1.625" style="86" customWidth="1"/>
    <col min="47" max="47" width="1.75" style="86" customWidth="1"/>
    <col min="48" max="87" width="1.625" style="86"/>
    <col min="88" max="156" width="0" style="86" hidden="1" customWidth="1"/>
    <col min="157" max="16384" width="1.625" style="86"/>
  </cols>
  <sheetData>
    <row r="1" spans="1:158">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row>
    <row r="2" spans="1:158">
      <c r="A2" s="85"/>
      <c r="B2" s="85"/>
      <c r="C2" s="85" t="s">
        <v>97</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CH2" s="85"/>
      <c r="CI2" s="85"/>
      <c r="CJ2" s="85" t="s">
        <v>97</v>
      </c>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row>
    <row r="3" spans="1:158" ht="20.100000000000001" customHeight="1">
      <c r="A3" s="85"/>
      <c r="B3" s="85"/>
      <c r="C3" s="698" t="s">
        <v>98</v>
      </c>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87"/>
      <c r="BU3" s="85"/>
      <c r="BV3" s="85"/>
      <c r="CH3" s="85"/>
      <c r="CI3" s="85"/>
      <c r="CJ3" s="698" t="s">
        <v>98</v>
      </c>
      <c r="CK3" s="698"/>
      <c r="CL3" s="698"/>
      <c r="CM3" s="698"/>
      <c r="CN3" s="698"/>
      <c r="CO3" s="698"/>
      <c r="CP3" s="698"/>
      <c r="CQ3" s="698"/>
      <c r="CR3" s="698"/>
      <c r="CS3" s="698"/>
      <c r="CT3" s="698"/>
      <c r="CU3" s="698"/>
      <c r="CV3" s="698"/>
      <c r="CW3" s="698"/>
      <c r="CX3" s="698"/>
      <c r="CY3" s="698"/>
      <c r="CZ3" s="698"/>
      <c r="DA3" s="698"/>
      <c r="DB3" s="698"/>
      <c r="DC3" s="698"/>
      <c r="DD3" s="698"/>
      <c r="DE3" s="698"/>
      <c r="DF3" s="698"/>
      <c r="DG3" s="698"/>
      <c r="DH3" s="698"/>
      <c r="DI3" s="698"/>
      <c r="DJ3" s="698"/>
      <c r="DK3" s="698"/>
      <c r="DL3" s="698"/>
      <c r="DM3" s="698"/>
      <c r="DN3" s="698"/>
      <c r="DO3" s="698"/>
      <c r="DP3" s="698"/>
      <c r="DQ3" s="698"/>
      <c r="DR3" s="698"/>
      <c r="DS3" s="698"/>
      <c r="DT3" s="698"/>
      <c r="DU3" s="698"/>
      <c r="DV3" s="698"/>
      <c r="DW3" s="698"/>
      <c r="DX3" s="698"/>
      <c r="DY3" s="698"/>
      <c r="DZ3" s="698"/>
      <c r="EA3" s="698"/>
      <c r="EB3" s="698"/>
      <c r="EC3" s="698"/>
      <c r="ED3" s="698"/>
      <c r="EE3" s="698"/>
      <c r="EF3" s="698"/>
      <c r="EG3" s="698"/>
      <c r="EH3" s="698"/>
      <c r="EI3" s="698"/>
      <c r="EJ3" s="698"/>
      <c r="EK3" s="698"/>
      <c r="EL3" s="698"/>
      <c r="EM3" s="698"/>
      <c r="EN3" s="698"/>
      <c r="EO3" s="698"/>
      <c r="EP3" s="698"/>
      <c r="EQ3" s="698"/>
      <c r="ER3" s="698"/>
      <c r="ES3" s="698"/>
      <c r="ET3" s="698"/>
      <c r="EU3" s="698"/>
      <c r="EV3" s="698"/>
      <c r="EW3" s="698"/>
      <c r="EX3" s="698"/>
      <c r="EY3" s="698"/>
      <c r="EZ3" s="698"/>
      <c r="FA3" s="87"/>
      <c r="FB3" s="85"/>
    </row>
    <row r="4" spans="1:158" ht="30.75" customHeight="1">
      <c r="A4" s="85"/>
      <c r="B4" s="85"/>
      <c r="C4" s="88"/>
      <c r="D4" s="88"/>
      <c r="E4" s="88"/>
      <c r="F4" s="88"/>
      <c r="G4" s="88"/>
      <c r="H4" s="88"/>
      <c r="I4" s="88"/>
      <c r="J4" s="88"/>
      <c r="K4" s="88"/>
      <c r="L4" s="88"/>
      <c r="M4" s="88"/>
      <c r="N4" s="88"/>
      <c r="O4" s="88"/>
      <c r="P4" s="88"/>
      <c r="Q4" s="88"/>
      <c r="R4" s="88"/>
      <c r="S4" s="88"/>
      <c r="T4" s="88"/>
      <c r="U4" s="88"/>
      <c r="V4" s="88"/>
      <c r="W4" s="88"/>
      <c r="X4" s="88"/>
      <c r="Y4" s="88"/>
      <c r="Z4" s="699" t="s">
        <v>21</v>
      </c>
      <c r="AA4" s="699"/>
      <c r="AB4" s="699"/>
      <c r="AC4" s="699"/>
      <c r="AD4" s="699"/>
      <c r="AE4" s="699"/>
      <c r="AF4" s="699"/>
      <c r="AG4" s="699"/>
      <c r="AH4" s="699"/>
      <c r="AI4" s="699"/>
      <c r="AJ4" s="699"/>
      <c r="AK4" s="699"/>
      <c r="AL4" s="699"/>
      <c r="AM4" s="699"/>
      <c r="AN4" s="699"/>
      <c r="AO4" s="699"/>
      <c r="AP4" s="699"/>
      <c r="AQ4" s="699"/>
      <c r="AR4" s="699"/>
      <c r="AS4" s="699"/>
      <c r="AT4" s="699"/>
      <c r="AU4" s="699"/>
      <c r="AV4" s="699"/>
      <c r="AW4" s="88"/>
      <c r="AX4" s="88"/>
      <c r="AY4" s="88"/>
      <c r="AZ4" s="88"/>
      <c r="BA4" s="88"/>
      <c r="BB4" s="88"/>
      <c r="BC4" s="88"/>
      <c r="BD4" s="88"/>
      <c r="BE4" s="88"/>
      <c r="BF4" s="88"/>
      <c r="BG4" s="88"/>
      <c r="BH4" s="88"/>
      <c r="BI4" s="88"/>
      <c r="BJ4" s="88"/>
      <c r="BK4" s="88"/>
      <c r="BL4" s="88"/>
      <c r="BM4" s="88"/>
      <c r="BN4" s="88"/>
      <c r="BO4" s="88"/>
      <c r="BP4" s="88"/>
      <c r="BQ4" s="88"/>
      <c r="BR4" s="88"/>
      <c r="BS4" s="88"/>
      <c r="BT4" s="88"/>
      <c r="BU4" s="85"/>
      <c r="BV4" s="85"/>
      <c r="CH4" s="85"/>
      <c r="CI4" s="85"/>
      <c r="CJ4" s="88"/>
      <c r="CK4" s="88"/>
      <c r="CL4" s="88"/>
      <c r="CM4" s="88"/>
      <c r="CN4" s="88"/>
      <c r="CO4" s="88"/>
      <c r="CP4" s="88"/>
      <c r="CQ4" s="88"/>
      <c r="CR4" s="88"/>
      <c r="CS4" s="88"/>
      <c r="CT4" s="88"/>
      <c r="CU4" s="88"/>
      <c r="CV4" s="88"/>
      <c r="CW4" s="88"/>
      <c r="CX4" s="88"/>
      <c r="CY4" s="88"/>
      <c r="CZ4" s="88"/>
      <c r="DA4" s="88"/>
      <c r="DB4" s="88"/>
      <c r="DC4" s="88"/>
      <c r="DD4" s="88"/>
      <c r="DE4" s="88"/>
      <c r="DF4" s="88"/>
      <c r="DG4" s="699" t="s">
        <v>21</v>
      </c>
      <c r="DH4" s="699"/>
      <c r="DI4" s="699"/>
      <c r="DJ4" s="699"/>
      <c r="DK4" s="699"/>
      <c r="DL4" s="699"/>
      <c r="DM4" s="699"/>
      <c r="DN4" s="699"/>
      <c r="DO4" s="699"/>
      <c r="DP4" s="699"/>
      <c r="DQ4" s="699"/>
      <c r="DR4" s="699"/>
      <c r="DS4" s="699"/>
      <c r="DT4" s="699"/>
      <c r="DU4" s="699"/>
      <c r="DV4" s="699"/>
      <c r="DW4" s="699"/>
      <c r="DX4" s="699"/>
      <c r="DY4" s="699"/>
      <c r="DZ4" s="699"/>
      <c r="EA4" s="699"/>
      <c r="EB4" s="699"/>
      <c r="EC4" s="699"/>
      <c r="ED4" s="88"/>
      <c r="EE4" s="88"/>
      <c r="EF4" s="88"/>
      <c r="EG4" s="88"/>
      <c r="EH4" s="88"/>
      <c r="EI4" s="88"/>
      <c r="EJ4" s="88"/>
      <c r="EK4" s="88"/>
      <c r="EL4" s="88"/>
      <c r="EM4" s="88"/>
      <c r="EN4" s="88"/>
      <c r="EO4" s="88"/>
      <c r="EP4" s="88"/>
      <c r="EQ4" s="88"/>
      <c r="ER4" s="88"/>
      <c r="ES4" s="88"/>
      <c r="ET4" s="88"/>
      <c r="EU4" s="88"/>
      <c r="EV4" s="88"/>
      <c r="EW4" s="88"/>
      <c r="EX4" s="88"/>
      <c r="EY4" s="88"/>
      <c r="EZ4" s="88"/>
      <c r="FA4" s="88"/>
      <c r="FB4" s="85"/>
    </row>
    <row r="5" spans="1:158" ht="8.25" customHeight="1">
      <c r="A5" s="85"/>
      <c r="B5" s="85"/>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700" t="s">
        <v>99</v>
      </c>
      <c r="AH5" s="700"/>
      <c r="AI5" s="700"/>
      <c r="AJ5" s="700"/>
      <c r="AK5" s="700"/>
      <c r="AL5" s="700"/>
      <c r="AM5" s="701" t="s">
        <v>100</v>
      </c>
      <c r="AN5" s="701"/>
      <c r="AO5" s="701"/>
      <c r="AP5" s="701"/>
      <c r="AQ5" s="701"/>
      <c r="AR5" s="701"/>
      <c r="AS5" s="701"/>
      <c r="AT5" s="90"/>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5"/>
      <c r="BV5" s="85"/>
      <c r="CH5" s="85"/>
      <c r="CI5" s="85"/>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700" t="s">
        <v>99</v>
      </c>
      <c r="DO5" s="700"/>
      <c r="DP5" s="700"/>
      <c r="DQ5" s="700"/>
      <c r="DR5" s="700"/>
      <c r="DS5" s="700"/>
      <c r="DT5" s="701" t="s">
        <v>100</v>
      </c>
      <c r="DU5" s="701"/>
      <c r="DV5" s="701"/>
      <c r="DW5" s="701"/>
      <c r="DX5" s="701"/>
      <c r="DY5" s="701"/>
      <c r="DZ5" s="701"/>
      <c r="EA5" s="90"/>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5"/>
    </row>
    <row r="6" spans="1:158" ht="17.25" customHeight="1" thickBot="1">
      <c r="A6" s="85"/>
      <c r="B6" s="85"/>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90"/>
      <c r="AG6" s="700"/>
      <c r="AH6" s="700"/>
      <c r="AI6" s="700"/>
      <c r="AJ6" s="700"/>
      <c r="AK6" s="700"/>
      <c r="AL6" s="700"/>
      <c r="AM6" s="701"/>
      <c r="AN6" s="701"/>
      <c r="AO6" s="701"/>
      <c r="AP6" s="701"/>
      <c r="AQ6" s="701"/>
      <c r="AR6" s="701"/>
      <c r="AS6" s="701"/>
      <c r="AT6" s="90"/>
      <c r="AU6" s="91"/>
      <c r="AV6" s="702" t="s">
        <v>101</v>
      </c>
      <c r="AW6" s="702"/>
      <c r="AX6" s="702"/>
      <c r="AY6" s="702"/>
      <c r="AZ6" s="702"/>
      <c r="BA6" s="702"/>
      <c r="BB6" s="702"/>
      <c r="BC6" s="702"/>
      <c r="BD6" s="702"/>
      <c r="BE6" s="702"/>
      <c r="BF6" s="702"/>
      <c r="BG6" s="702"/>
      <c r="BH6" s="702"/>
      <c r="BI6" s="702"/>
      <c r="BJ6" s="702"/>
      <c r="BK6" s="702"/>
      <c r="BL6" s="702"/>
      <c r="BM6" s="702"/>
      <c r="BN6" s="702"/>
      <c r="BO6" s="702"/>
      <c r="BP6" s="702"/>
      <c r="BQ6" s="702"/>
      <c r="BR6" s="702"/>
      <c r="BS6" s="702"/>
      <c r="BT6" s="92"/>
      <c r="BU6" s="85"/>
      <c r="BV6" s="85"/>
      <c r="CH6" s="85"/>
      <c r="CI6" s="85"/>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90"/>
      <c r="DN6" s="700"/>
      <c r="DO6" s="700"/>
      <c r="DP6" s="700"/>
      <c r="DQ6" s="700"/>
      <c r="DR6" s="700"/>
      <c r="DS6" s="700"/>
      <c r="DT6" s="701"/>
      <c r="DU6" s="701"/>
      <c r="DV6" s="701"/>
      <c r="DW6" s="701"/>
      <c r="DX6" s="701"/>
      <c r="DY6" s="701"/>
      <c r="DZ6" s="701"/>
      <c r="EA6" s="90"/>
      <c r="EB6" s="91"/>
      <c r="EC6" s="702" t="s">
        <v>101</v>
      </c>
      <c r="ED6" s="702"/>
      <c r="EE6" s="702"/>
      <c r="EF6" s="702"/>
      <c r="EG6" s="702"/>
      <c r="EH6" s="702"/>
      <c r="EI6" s="702"/>
      <c r="EJ6" s="702"/>
      <c r="EK6" s="702"/>
      <c r="EL6" s="702"/>
      <c r="EM6" s="702"/>
      <c r="EN6" s="702"/>
      <c r="EO6" s="702"/>
      <c r="EP6" s="702"/>
      <c r="EQ6" s="702"/>
      <c r="ER6" s="702"/>
      <c r="ES6" s="702"/>
      <c r="ET6" s="702"/>
      <c r="EU6" s="702"/>
      <c r="EV6" s="702"/>
      <c r="EW6" s="702"/>
      <c r="EX6" s="702"/>
      <c r="EY6" s="702"/>
      <c r="EZ6" s="702"/>
      <c r="FA6" s="92"/>
      <c r="FB6" s="85"/>
    </row>
    <row r="7" spans="1:158" ht="24.95" customHeight="1" thickBot="1">
      <c r="A7" s="85"/>
      <c r="B7" s="85"/>
      <c r="C7" s="726" t="s">
        <v>102</v>
      </c>
      <c r="D7" s="727"/>
      <c r="E7" s="727"/>
      <c r="F7" s="727"/>
      <c r="G7" s="727"/>
      <c r="H7" s="727"/>
      <c r="I7" s="727"/>
      <c r="J7" s="728"/>
      <c r="K7" s="729" t="s">
        <v>103</v>
      </c>
      <c r="L7" s="729"/>
      <c r="M7" s="729"/>
      <c r="N7" s="729"/>
      <c r="O7" s="730"/>
      <c r="P7" s="731"/>
      <c r="Q7" s="727"/>
      <c r="R7" s="727"/>
      <c r="S7" s="727"/>
      <c r="T7" s="727"/>
      <c r="U7" s="727"/>
      <c r="V7" s="727"/>
      <c r="W7" s="727"/>
      <c r="X7" s="727"/>
      <c r="Y7" s="727"/>
      <c r="Z7" s="727"/>
      <c r="AA7" s="727"/>
      <c r="AB7" s="727"/>
      <c r="AC7" s="727"/>
      <c r="AD7" s="727"/>
      <c r="AE7" s="727"/>
      <c r="AF7" s="732"/>
      <c r="AG7" s="733" t="s">
        <v>104</v>
      </c>
      <c r="AH7" s="734"/>
      <c r="AI7" s="734"/>
      <c r="AJ7" s="734"/>
      <c r="AK7" s="734"/>
      <c r="AL7" s="734"/>
      <c r="AM7" s="735" t="s">
        <v>341</v>
      </c>
      <c r="AN7" s="735"/>
      <c r="AO7" s="735"/>
      <c r="AP7" s="735"/>
      <c r="AQ7" s="735"/>
      <c r="AR7" s="735"/>
      <c r="AS7" s="735"/>
      <c r="AT7" s="736"/>
      <c r="AU7" s="736"/>
      <c r="AV7" s="168" t="s">
        <v>105</v>
      </c>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85"/>
      <c r="CH7" s="85"/>
      <c r="CI7" s="85"/>
      <c r="CJ7" s="726" t="s">
        <v>102</v>
      </c>
      <c r="CK7" s="727"/>
      <c r="CL7" s="727"/>
      <c r="CM7" s="727"/>
      <c r="CN7" s="727"/>
      <c r="CO7" s="727"/>
      <c r="CP7" s="727"/>
      <c r="CQ7" s="728"/>
      <c r="CR7" s="737" t="s">
        <v>103</v>
      </c>
      <c r="CS7" s="727"/>
      <c r="CT7" s="727"/>
      <c r="CU7" s="727"/>
      <c r="CV7" s="738"/>
      <c r="CW7" s="731"/>
      <c r="CX7" s="727"/>
      <c r="CY7" s="727"/>
      <c r="CZ7" s="727"/>
      <c r="DA7" s="727"/>
      <c r="DB7" s="727"/>
      <c r="DC7" s="727"/>
      <c r="DD7" s="727"/>
      <c r="DE7" s="727"/>
      <c r="DF7" s="727"/>
      <c r="DG7" s="727"/>
      <c r="DH7" s="727"/>
      <c r="DI7" s="727"/>
      <c r="DJ7" s="727"/>
      <c r="DK7" s="727"/>
      <c r="DL7" s="727"/>
      <c r="DM7" s="732"/>
      <c r="DN7" s="733" t="s">
        <v>104</v>
      </c>
      <c r="DO7" s="734"/>
      <c r="DP7" s="734"/>
      <c r="DQ7" s="734"/>
      <c r="DR7" s="734"/>
      <c r="DS7" s="734"/>
      <c r="DT7" s="735" t="s">
        <v>341</v>
      </c>
      <c r="DU7" s="735"/>
      <c r="DV7" s="735"/>
      <c r="DW7" s="735"/>
      <c r="DX7" s="735"/>
      <c r="DY7" s="735"/>
      <c r="DZ7" s="735"/>
      <c r="EA7" s="736"/>
      <c r="EB7" s="736"/>
      <c r="EC7" s="750" t="s">
        <v>342</v>
      </c>
      <c r="ED7" s="750"/>
      <c r="EE7" s="750"/>
      <c r="EF7" s="750"/>
      <c r="EG7" s="750"/>
      <c r="EH7" s="750"/>
      <c r="EI7" s="750"/>
      <c r="EJ7" s="750"/>
      <c r="EK7" s="750"/>
      <c r="EL7" s="750"/>
      <c r="EM7" s="750"/>
      <c r="EN7" s="750"/>
      <c r="EO7" s="750"/>
      <c r="EP7" s="750"/>
      <c r="EQ7" s="750"/>
      <c r="ER7" s="750"/>
      <c r="ES7" s="750"/>
      <c r="ET7" s="750"/>
      <c r="EU7" s="750"/>
      <c r="EV7" s="750"/>
      <c r="EW7" s="750"/>
      <c r="EX7" s="750"/>
      <c r="EY7" s="750"/>
      <c r="EZ7" s="750"/>
      <c r="FA7" s="92"/>
      <c r="FB7" s="85"/>
    </row>
    <row r="8" spans="1:158" ht="31.5" customHeight="1">
      <c r="A8" s="85"/>
      <c r="B8" s="85"/>
      <c r="C8" s="703" t="s">
        <v>106</v>
      </c>
      <c r="D8" s="704"/>
      <c r="E8" s="704"/>
      <c r="F8" s="704"/>
      <c r="G8" s="705"/>
      <c r="H8" s="706" ph="1"/>
      <c r="I8" s="707" ph="1"/>
      <c r="J8" s="707" ph="1"/>
      <c r="K8" s="707" ph="1"/>
      <c r="L8" s="707" ph="1"/>
      <c r="M8" s="707" ph="1"/>
      <c r="N8" s="707" ph="1"/>
      <c r="O8" s="707" ph="1"/>
      <c r="P8" s="707" ph="1"/>
      <c r="Q8" s="707" ph="1"/>
      <c r="R8" s="707" ph="1"/>
      <c r="S8" s="707" ph="1"/>
      <c r="T8" s="707" ph="1"/>
      <c r="U8" s="707" ph="1"/>
      <c r="V8" s="707" ph="1"/>
      <c r="W8" s="707" ph="1"/>
      <c r="X8" s="707" ph="1"/>
      <c r="Y8" s="707" ph="1"/>
      <c r="Z8" s="708" ph="1"/>
      <c r="AA8" s="709" t="s">
        <v>107</v>
      </c>
      <c r="AB8" s="710"/>
      <c r="AC8" s="710"/>
      <c r="AD8" s="710"/>
      <c r="AE8" s="710"/>
      <c r="AF8" s="711"/>
      <c r="AG8" s="712" ph="1"/>
      <c r="AH8" s="713" ph="1"/>
      <c r="AI8" s="713" ph="1"/>
      <c r="AJ8" s="713" ph="1"/>
      <c r="AK8" s="713" ph="1"/>
      <c r="AL8" s="713" ph="1"/>
      <c r="AM8" s="713" ph="1"/>
      <c r="AN8" s="713" ph="1"/>
      <c r="AO8" s="713" ph="1"/>
      <c r="AP8" s="713" ph="1"/>
      <c r="AQ8" s="713" ph="1"/>
      <c r="AR8" s="713" ph="1"/>
      <c r="AS8" s="714" ph="1"/>
      <c r="AT8" s="715" t="s">
        <v>108</v>
      </c>
      <c r="AU8" s="716"/>
      <c r="AV8" s="716"/>
      <c r="AW8" s="717"/>
      <c r="AX8" s="721"/>
      <c r="AY8" s="722"/>
      <c r="AZ8" s="722"/>
      <c r="BA8" s="722"/>
      <c r="BB8" s="722"/>
      <c r="BC8" s="722"/>
      <c r="BD8" s="722"/>
      <c r="BE8" s="722"/>
      <c r="BF8" s="722"/>
      <c r="BG8" s="722"/>
      <c r="BH8" s="722"/>
      <c r="BI8" s="722"/>
      <c r="BJ8" s="722"/>
      <c r="BK8" s="722"/>
      <c r="BL8" s="722"/>
      <c r="BM8" s="722"/>
      <c r="BN8" s="722"/>
      <c r="BO8" s="722"/>
      <c r="BP8" s="722"/>
      <c r="BQ8" s="723" t="s">
        <v>23</v>
      </c>
      <c r="BR8" s="724"/>
      <c r="BS8" s="725"/>
      <c r="BT8" s="93"/>
      <c r="BU8" s="85"/>
      <c r="BV8" s="85"/>
      <c r="CH8" s="85"/>
      <c r="CI8" s="85"/>
      <c r="CJ8" s="703" t="s">
        <v>106</v>
      </c>
      <c r="CK8" s="704"/>
      <c r="CL8" s="704"/>
      <c r="CM8" s="704"/>
      <c r="CN8" s="705"/>
      <c r="CO8" s="706" t="s">
        <v>343</v>
      </c>
      <c r="CP8" s="707"/>
      <c r="CQ8" s="707"/>
      <c r="CR8" s="707"/>
      <c r="CS8" s="707"/>
      <c r="CT8" s="707"/>
      <c r="CU8" s="707"/>
      <c r="CV8" s="707"/>
      <c r="CW8" s="707"/>
      <c r="CX8" s="707"/>
      <c r="CY8" s="707"/>
      <c r="CZ8" s="707"/>
      <c r="DA8" s="707"/>
      <c r="DB8" s="707"/>
      <c r="DC8" s="707"/>
      <c r="DD8" s="707"/>
      <c r="DE8" s="707"/>
      <c r="DF8" s="707"/>
      <c r="DG8" s="708"/>
      <c r="DH8" s="709" t="s">
        <v>107</v>
      </c>
      <c r="DI8" s="710"/>
      <c r="DJ8" s="710"/>
      <c r="DK8" s="710"/>
      <c r="DL8" s="710"/>
      <c r="DM8" s="711"/>
      <c r="DN8" s="712" ph="1"/>
      <c r="DO8" s="713" ph="1"/>
      <c r="DP8" s="713" ph="1"/>
      <c r="DQ8" s="713" ph="1"/>
      <c r="DR8" s="713" ph="1"/>
      <c r="DS8" s="713" ph="1"/>
      <c r="DT8" s="713" ph="1"/>
      <c r="DU8" s="713" ph="1"/>
      <c r="DV8" s="713" ph="1"/>
      <c r="DW8" s="713" ph="1"/>
      <c r="DX8" s="713" ph="1"/>
      <c r="DY8" s="713" ph="1"/>
      <c r="DZ8" s="714" ph="1"/>
      <c r="EA8" s="715" t="s">
        <v>108</v>
      </c>
      <c r="EB8" s="716"/>
      <c r="EC8" s="716"/>
      <c r="ED8" s="717"/>
      <c r="EE8" s="721"/>
      <c r="EF8" s="722"/>
      <c r="EG8" s="722"/>
      <c r="EH8" s="722"/>
      <c r="EI8" s="722"/>
      <c r="EJ8" s="722"/>
      <c r="EK8" s="722"/>
      <c r="EL8" s="722"/>
      <c r="EM8" s="722"/>
      <c r="EN8" s="722"/>
      <c r="EO8" s="722"/>
      <c r="EP8" s="722"/>
      <c r="EQ8" s="722"/>
      <c r="ER8" s="722"/>
      <c r="ES8" s="722"/>
      <c r="ET8" s="722"/>
      <c r="EU8" s="722"/>
      <c r="EV8" s="722"/>
      <c r="EW8" s="722"/>
      <c r="EX8" s="723" t="s">
        <v>23</v>
      </c>
      <c r="EY8" s="724"/>
      <c r="EZ8" s="725"/>
      <c r="FA8" s="85"/>
      <c r="FB8" s="85"/>
    </row>
    <row r="9" spans="1:158" ht="31.5" customHeight="1">
      <c r="A9" s="85"/>
      <c r="B9" s="85"/>
      <c r="C9" s="743" t="s">
        <v>109</v>
      </c>
      <c r="D9" s="744"/>
      <c r="E9" s="744"/>
      <c r="F9" s="744"/>
      <c r="G9" s="745"/>
      <c r="H9" s="746" t="s">
        <v>110</v>
      </c>
      <c r="I9" s="747"/>
      <c r="J9" s="747"/>
      <c r="K9" s="747"/>
      <c r="L9" s="747"/>
      <c r="M9" s="707"/>
      <c r="N9" s="707"/>
      <c r="O9" s="707"/>
      <c r="P9" s="707"/>
      <c r="Q9" s="707"/>
      <c r="R9" s="707"/>
      <c r="S9" s="707"/>
      <c r="T9" s="707"/>
      <c r="U9" s="707"/>
      <c r="V9" s="707"/>
      <c r="W9" s="707"/>
      <c r="X9" s="707"/>
      <c r="Y9" s="707"/>
      <c r="Z9" s="748"/>
      <c r="AA9" s="746" t="s">
        <v>111</v>
      </c>
      <c r="AB9" s="747"/>
      <c r="AC9" s="747"/>
      <c r="AD9" s="747"/>
      <c r="AE9" s="747"/>
      <c r="AF9" s="707"/>
      <c r="AG9" s="707"/>
      <c r="AH9" s="707"/>
      <c r="AI9" s="707"/>
      <c r="AJ9" s="707"/>
      <c r="AK9" s="707"/>
      <c r="AL9" s="707"/>
      <c r="AM9" s="707"/>
      <c r="AN9" s="707"/>
      <c r="AO9" s="707"/>
      <c r="AP9" s="707"/>
      <c r="AQ9" s="707"/>
      <c r="AR9" s="707"/>
      <c r="AS9" s="708"/>
      <c r="AT9" s="718"/>
      <c r="AU9" s="719"/>
      <c r="AV9" s="719"/>
      <c r="AW9" s="720"/>
      <c r="AX9" s="739" t="s">
        <v>112</v>
      </c>
      <c r="AY9" s="749"/>
      <c r="AZ9" s="749"/>
      <c r="BA9" s="749"/>
      <c r="BB9" s="739"/>
      <c r="BC9" s="740"/>
      <c r="BD9" s="740"/>
      <c r="BE9" s="740"/>
      <c r="BF9" s="740"/>
      <c r="BG9" s="740"/>
      <c r="BH9" s="740"/>
      <c r="BI9" s="740"/>
      <c r="BJ9" s="740"/>
      <c r="BK9" s="740"/>
      <c r="BL9" s="740"/>
      <c r="BM9" s="740"/>
      <c r="BN9" s="740"/>
      <c r="BO9" s="740"/>
      <c r="BP9" s="740"/>
      <c r="BQ9" s="740"/>
      <c r="BR9" s="740"/>
      <c r="BS9" s="741"/>
      <c r="BT9" s="92"/>
      <c r="BU9" s="85"/>
      <c r="BV9" s="85"/>
      <c r="CH9" s="85"/>
      <c r="CI9" s="85"/>
      <c r="CJ9" s="742" t="s">
        <v>109</v>
      </c>
      <c r="CK9" s="704"/>
      <c r="CL9" s="704"/>
      <c r="CM9" s="704"/>
      <c r="CN9" s="705"/>
      <c r="CO9" s="706" t="s">
        <v>110</v>
      </c>
      <c r="CP9" s="707"/>
      <c r="CQ9" s="707"/>
      <c r="CR9" s="707"/>
      <c r="CS9" s="707"/>
      <c r="CT9" s="707" t="s">
        <v>344</v>
      </c>
      <c r="CU9" s="707"/>
      <c r="CV9" s="707"/>
      <c r="CW9" s="707"/>
      <c r="CX9" s="707"/>
      <c r="CY9" s="707"/>
      <c r="CZ9" s="707"/>
      <c r="DA9" s="707"/>
      <c r="DB9" s="707"/>
      <c r="DC9" s="707"/>
      <c r="DD9" s="707"/>
      <c r="DE9" s="707"/>
      <c r="DF9" s="707"/>
      <c r="DG9" s="748"/>
      <c r="DH9" s="746" t="s">
        <v>111</v>
      </c>
      <c r="DI9" s="747"/>
      <c r="DJ9" s="747"/>
      <c r="DK9" s="747"/>
      <c r="DL9" s="747"/>
      <c r="DM9" s="707"/>
      <c r="DN9" s="707"/>
      <c r="DO9" s="707"/>
      <c r="DP9" s="707"/>
      <c r="DQ9" s="707"/>
      <c r="DR9" s="707"/>
      <c r="DS9" s="707"/>
      <c r="DT9" s="707"/>
      <c r="DU9" s="707"/>
      <c r="DV9" s="707"/>
      <c r="DW9" s="707"/>
      <c r="DX9" s="707"/>
      <c r="DY9" s="707"/>
      <c r="DZ9" s="708"/>
      <c r="EA9" s="718"/>
      <c r="EB9" s="719"/>
      <c r="EC9" s="719"/>
      <c r="ED9" s="720"/>
      <c r="EE9" s="739" t="s">
        <v>112</v>
      </c>
      <c r="EF9" s="749"/>
      <c r="EG9" s="749"/>
      <c r="EH9" s="749"/>
      <c r="EI9" s="739"/>
      <c r="EJ9" s="740"/>
      <c r="EK9" s="740"/>
      <c r="EL9" s="740"/>
      <c r="EM9" s="740"/>
      <c r="EN9" s="740"/>
      <c r="EO9" s="740"/>
      <c r="EP9" s="740"/>
      <c r="EQ9" s="740"/>
      <c r="ER9" s="740"/>
      <c r="ES9" s="740"/>
      <c r="ET9" s="740"/>
      <c r="EU9" s="740"/>
      <c r="EV9" s="740"/>
      <c r="EW9" s="740"/>
      <c r="EX9" s="740"/>
      <c r="EY9" s="740"/>
      <c r="EZ9" s="741"/>
      <c r="FA9" s="85"/>
      <c r="FB9" s="85"/>
    </row>
    <row r="10" spans="1:158" ht="23.25" customHeight="1">
      <c r="A10" s="85"/>
      <c r="B10" s="85"/>
      <c r="C10" s="753" t="s">
        <v>113</v>
      </c>
      <c r="D10" s="754"/>
      <c r="E10" s="754"/>
      <c r="F10" s="754"/>
      <c r="G10" s="755"/>
      <c r="H10" s="756"/>
      <c r="I10" s="757"/>
      <c r="J10" s="757"/>
      <c r="K10" s="757"/>
      <c r="L10" s="757"/>
      <c r="M10" s="757"/>
      <c r="N10" s="757"/>
      <c r="O10" s="757"/>
      <c r="P10" s="757"/>
      <c r="Q10" s="757"/>
      <c r="R10" s="757"/>
      <c r="S10" s="757"/>
      <c r="T10" s="757"/>
      <c r="U10" s="757"/>
      <c r="V10" s="757"/>
      <c r="W10" s="757"/>
      <c r="X10" s="757"/>
      <c r="Y10" s="757"/>
      <c r="Z10" s="758"/>
      <c r="AA10" s="759" t="s">
        <v>114</v>
      </c>
      <c r="AB10" s="760"/>
      <c r="AC10" s="760"/>
      <c r="AD10" s="760"/>
      <c r="AE10" s="760"/>
      <c r="AF10" s="761"/>
      <c r="AG10" s="762"/>
      <c r="AH10" s="763"/>
      <c r="AI10" s="763"/>
      <c r="AJ10" s="763"/>
      <c r="AK10" s="763"/>
      <c r="AL10" s="763"/>
      <c r="AM10" s="763"/>
      <c r="AN10" s="763"/>
      <c r="AO10" s="763"/>
      <c r="AP10" s="764"/>
      <c r="AQ10" s="765" t="s">
        <v>115</v>
      </c>
      <c r="AR10" s="766"/>
      <c r="AS10" s="766"/>
      <c r="AT10" s="766"/>
      <c r="AU10" s="766"/>
      <c r="AV10" s="767"/>
      <c r="AW10" s="751" t="s">
        <v>116</v>
      </c>
      <c r="AX10" s="751"/>
      <c r="AY10" s="751"/>
      <c r="AZ10" s="751"/>
      <c r="BA10" s="751"/>
      <c r="BB10" s="751" t="s">
        <v>117</v>
      </c>
      <c r="BC10" s="751"/>
      <c r="BD10" s="751"/>
      <c r="BE10" s="751"/>
      <c r="BF10" s="751"/>
      <c r="BG10" s="751"/>
      <c r="BH10" s="751"/>
      <c r="BI10" s="751" t="s">
        <v>118</v>
      </c>
      <c r="BJ10" s="751"/>
      <c r="BK10" s="751"/>
      <c r="BL10" s="751"/>
      <c r="BM10" s="751"/>
      <c r="BN10" s="751"/>
      <c r="BO10" s="751">
        <f>AZ10+BG10</f>
        <v>0</v>
      </c>
      <c r="BP10" s="751"/>
      <c r="BQ10" s="751"/>
      <c r="BR10" s="751" t="s">
        <v>119</v>
      </c>
      <c r="BS10" s="752"/>
      <c r="BT10" s="94"/>
      <c r="BU10" s="85"/>
      <c r="BV10" s="85"/>
      <c r="CH10" s="85"/>
      <c r="CI10" s="85"/>
      <c r="CJ10" s="753" t="s">
        <v>113</v>
      </c>
      <c r="CK10" s="754"/>
      <c r="CL10" s="754"/>
      <c r="CM10" s="754"/>
      <c r="CN10" s="755"/>
      <c r="CO10" s="756" t="s">
        <v>53</v>
      </c>
      <c r="CP10" s="757"/>
      <c r="CQ10" s="757"/>
      <c r="CR10" s="757"/>
      <c r="CS10" s="757"/>
      <c r="CT10" s="757"/>
      <c r="CU10" s="757"/>
      <c r="CV10" s="757"/>
      <c r="CW10" s="757"/>
      <c r="CX10" s="757"/>
      <c r="CY10" s="757"/>
      <c r="CZ10" s="757"/>
      <c r="DA10" s="757"/>
      <c r="DB10" s="757"/>
      <c r="DC10" s="757"/>
      <c r="DD10" s="757"/>
      <c r="DE10" s="757"/>
      <c r="DF10" s="757"/>
      <c r="DG10" s="758"/>
      <c r="DH10" s="759" t="s">
        <v>114</v>
      </c>
      <c r="DI10" s="760"/>
      <c r="DJ10" s="760"/>
      <c r="DK10" s="760"/>
      <c r="DL10" s="760"/>
      <c r="DM10" s="761"/>
      <c r="DN10" s="762">
        <v>0.5</v>
      </c>
      <c r="DO10" s="763"/>
      <c r="DP10" s="763"/>
      <c r="DQ10" s="763"/>
      <c r="DR10" s="763"/>
      <c r="DS10" s="763"/>
      <c r="DT10" s="763"/>
      <c r="DU10" s="763"/>
      <c r="DV10" s="763"/>
      <c r="DW10" s="764"/>
      <c r="DX10" s="765" t="s">
        <v>115</v>
      </c>
      <c r="DY10" s="766"/>
      <c r="DZ10" s="766"/>
      <c r="EA10" s="766"/>
      <c r="EB10" s="766"/>
      <c r="EC10" s="767"/>
      <c r="ED10" s="751" t="s">
        <v>116</v>
      </c>
      <c r="EE10" s="751"/>
      <c r="EF10" s="751"/>
      <c r="EG10" s="751"/>
      <c r="EH10" s="751"/>
      <c r="EI10" s="751" t="s">
        <v>117</v>
      </c>
      <c r="EJ10" s="751"/>
      <c r="EK10" s="751"/>
      <c r="EL10" s="751"/>
      <c r="EM10" s="751"/>
      <c r="EN10" s="751"/>
      <c r="EO10" s="751"/>
      <c r="EP10" s="751" t="s">
        <v>118</v>
      </c>
      <c r="EQ10" s="751"/>
      <c r="ER10" s="751"/>
      <c r="ES10" s="751"/>
      <c r="ET10" s="751"/>
      <c r="EU10" s="751"/>
      <c r="EV10" s="751">
        <f>EG10+EN10</f>
        <v>0</v>
      </c>
      <c r="EW10" s="751"/>
      <c r="EX10" s="751"/>
      <c r="EY10" s="751" t="s">
        <v>119</v>
      </c>
      <c r="EZ10" s="752"/>
      <c r="FA10" s="85"/>
      <c r="FB10" s="85"/>
    </row>
    <row r="11" spans="1:158" ht="15.75" customHeight="1">
      <c r="A11" s="85"/>
      <c r="B11" s="85"/>
      <c r="C11" s="769" t="s">
        <v>120</v>
      </c>
      <c r="D11" s="751"/>
      <c r="E11" s="751"/>
      <c r="F11" s="751"/>
      <c r="G11" s="751"/>
      <c r="H11" s="222" t="s">
        <v>424</v>
      </c>
      <c r="I11" s="223"/>
      <c r="J11" s="223"/>
      <c r="K11" s="223"/>
      <c r="L11" s="224"/>
      <c r="M11" s="222" t="s">
        <v>425</v>
      </c>
      <c r="N11" s="223"/>
      <c r="O11" s="223"/>
      <c r="P11" s="223"/>
      <c r="Q11" s="224"/>
      <c r="R11" s="222" t="s">
        <v>426</v>
      </c>
      <c r="S11" s="223"/>
      <c r="T11" s="223"/>
      <c r="U11" s="223"/>
      <c r="V11" s="223"/>
      <c r="W11" s="224"/>
      <c r="X11" s="222" t="s">
        <v>427</v>
      </c>
      <c r="Y11" s="223"/>
      <c r="Z11" s="223"/>
      <c r="AA11" s="223"/>
      <c r="AB11" s="224"/>
      <c r="AC11" s="222" t="s">
        <v>428</v>
      </c>
      <c r="AD11" s="223"/>
      <c r="AE11" s="223"/>
      <c r="AF11" s="223"/>
      <c r="AG11" s="225"/>
      <c r="AH11" s="765" t="s">
        <v>126</v>
      </c>
      <c r="AI11" s="766"/>
      <c r="AJ11" s="766"/>
      <c r="AK11" s="766"/>
      <c r="AL11" s="766"/>
      <c r="AM11" s="766"/>
      <c r="AN11" s="766"/>
      <c r="AO11" s="766"/>
      <c r="AP11" s="805"/>
      <c r="AQ11" s="751" t="s">
        <v>127</v>
      </c>
      <c r="AR11" s="751"/>
      <c r="AS11" s="751"/>
      <c r="AT11" s="751"/>
      <c r="AU11" s="751"/>
      <c r="AV11" s="751"/>
      <c r="AW11" s="751"/>
      <c r="AX11" s="751" t="s">
        <v>128</v>
      </c>
      <c r="AY11" s="751"/>
      <c r="AZ11" s="768"/>
      <c r="BA11" s="768"/>
      <c r="BB11" s="768"/>
      <c r="BC11" s="751" t="s">
        <v>129</v>
      </c>
      <c r="BD11" s="751"/>
      <c r="BE11" s="751"/>
      <c r="BF11" s="751"/>
      <c r="BG11" s="751"/>
      <c r="BH11" s="751"/>
      <c r="BI11" s="751"/>
      <c r="BJ11" s="751"/>
      <c r="BK11" s="751"/>
      <c r="BL11" s="751"/>
      <c r="BM11" s="751" t="s">
        <v>128</v>
      </c>
      <c r="BN11" s="751"/>
      <c r="BO11" s="768"/>
      <c r="BP11" s="768"/>
      <c r="BQ11" s="768"/>
      <c r="BR11" s="751" t="s">
        <v>130</v>
      </c>
      <c r="BS11" s="752"/>
      <c r="BT11" s="94"/>
      <c r="BU11" s="85"/>
      <c r="BV11" s="85"/>
      <c r="CH11" s="85"/>
      <c r="CI11" s="85"/>
      <c r="CJ11" s="769" t="s">
        <v>120</v>
      </c>
      <c r="CK11" s="751"/>
      <c r="CL11" s="751"/>
      <c r="CM11" s="751"/>
      <c r="CN11" s="751"/>
      <c r="CO11" s="772" t="s">
        <v>121</v>
      </c>
      <c r="CP11" s="773"/>
      <c r="CQ11" s="773"/>
      <c r="CR11" s="773"/>
      <c r="CS11" s="774"/>
      <c r="CT11" s="772" t="s">
        <v>122</v>
      </c>
      <c r="CU11" s="773"/>
      <c r="CV11" s="773"/>
      <c r="CW11" s="773"/>
      <c r="CX11" s="774"/>
      <c r="CY11" s="772" t="s">
        <v>123</v>
      </c>
      <c r="CZ11" s="773"/>
      <c r="DA11" s="773"/>
      <c r="DB11" s="773"/>
      <c r="DC11" s="773"/>
      <c r="DD11" s="774"/>
      <c r="DE11" s="772" t="s">
        <v>124</v>
      </c>
      <c r="DF11" s="773"/>
      <c r="DG11" s="773"/>
      <c r="DH11" s="773"/>
      <c r="DI11" s="774"/>
      <c r="DJ11" s="772" t="s">
        <v>125</v>
      </c>
      <c r="DK11" s="773"/>
      <c r="DL11" s="773"/>
      <c r="DM11" s="773"/>
      <c r="DN11" s="784"/>
      <c r="DO11" s="785" t="s">
        <v>126</v>
      </c>
      <c r="DP11" s="786"/>
      <c r="DQ11" s="786"/>
      <c r="DR11" s="786"/>
      <c r="DS11" s="786"/>
      <c r="DT11" s="786"/>
      <c r="DU11" s="786"/>
      <c r="DV11" s="786"/>
      <c r="DW11" s="787"/>
      <c r="DX11" s="751" t="s">
        <v>127</v>
      </c>
      <c r="DY11" s="751"/>
      <c r="DZ11" s="751"/>
      <c r="EA11" s="751"/>
      <c r="EB11" s="751"/>
      <c r="EC11" s="751">
        <v>2</v>
      </c>
      <c r="ED11" s="751"/>
      <c r="EE11" s="751" t="s">
        <v>128</v>
      </c>
      <c r="EF11" s="751"/>
      <c r="EG11" s="751">
        <v>800</v>
      </c>
      <c r="EH11" s="751"/>
      <c r="EI11" s="751"/>
      <c r="EJ11" s="751" t="s">
        <v>129</v>
      </c>
      <c r="EK11" s="751"/>
      <c r="EL11" s="751"/>
      <c r="EM11" s="751"/>
      <c r="EN11" s="751"/>
      <c r="EO11" s="751"/>
      <c r="EP11" s="751"/>
      <c r="EQ11" s="751">
        <v>2</v>
      </c>
      <c r="ER11" s="751"/>
      <c r="ES11" s="751"/>
      <c r="ET11" s="751" t="s">
        <v>128</v>
      </c>
      <c r="EU11" s="751"/>
      <c r="EV11" s="751">
        <v>1000</v>
      </c>
      <c r="EW11" s="751"/>
      <c r="EX11" s="751"/>
      <c r="EY11" s="751" t="s">
        <v>130</v>
      </c>
      <c r="EZ11" s="752"/>
      <c r="FA11" s="92"/>
      <c r="FB11" s="85"/>
    </row>
    <row r="12" spans="1:158" ht="15.75" customHeight="1">
      <c r="A12" s="85"/>
      <c r="B12" s="85"/>
      <c r="C12" s="770"/>
      <c r="D12" s="771"/>
      <c r="E12" s="771"/>
      <c r="F12" s="771"/>
      <c r="G12" s="771"/>
      <c r="H12" s="779"/>
      <c r="I12" s="780"/>
      <c r="J12" s="780"/>
      <c r="K12" s="780"/>
      <c r="L12" s="781"/>
      <c r="M12" s="779"/>
      <c r="N12" s="780"/>
      <c r="O12" s="780"/>
      <c r="P12" s="780"/>
      <c r="Q12" s="781"/>
      <c r="R12" s="779">
        <f>1-(H12+M12+X12+AC12)</f>
        <v>1</v>
      </c>
      <c r="S12" s="780"/>
      <c r="T12" s="780"/>
      <c r="U12" s="780"/>
      <c r="V12" s="780"/>
      <c r="W12" s="781"/>
      <c r="X12" s="779"/>
      <c r="Y12" s="780"/>
      <c r="Z12" s="780"/>
      <c r="AA12" s="780"/>
      <c r="AB12" s="781"/>
      <c r="AC12" s="779"/>
      <c r="AD12" s="780"/>
      <c r="AE12" s="780"/>
      <c r="AF12" s="780"/>
      <c r="AG12" s="782"/>
      <c r="AH12" s="718"/>
      <c r="AI12" s="719"/>
      <c r="AJ12" s="719"/>
      <c r="AK12" s="719"/>
      <c r="AL12" s="719"/>
      <c r="AM12" s="719"/>
      <c r="AN12" s="719"/>
      <c r="AO12" s="719"/>
      <c r="AP12" s="720"/>
      <c r="AQ12" s="783" t="s">
        <v>127</v>
      </c>
      <c r="AR12" s="771"/>
      <c r="AS12" s="771"/>
      <c r="AT12" s="771"/>
      <c r="AU12" s="771"/>
      <c r="AV12" s="771"/>
      <c r="AW12" s="771"/>
      <c r="AX12" s="771"/>
      <c r="AY12" s="771"/>
      <c r="AZ12" s="771"/>
      <c r="BA12" s="771"/>
      <c r="BB12" s="771"/>
      <c r="BC12" s="771" t="s">
        <v>131</v>
      </c>
      <c r="BD12" s="771"/>
      <c r="BE12" s="771"/>
      <c r="BF12" s="771"/>
      <c r="BG12" s="771"/>
      <c r="BH12" s="771"/>
      <c r="BI12" s="771"/>
      <c r="BJ12" s="771"/>
      <c r="BK12" s="771"/>
      <c r="BL12" s="771"/>
      <c r="BM12" s="771"/>
      <c r="BN12" s="771"/>
      <c r="BO12" s="771"/>
      <c r="BP12" s="771"/>
      <c r="BQ12" s="771"/>
      <c r="BR12" s="771" t="s">
        <v>132</v>
      </c>
      <c r="BS12" s="775"/>
      <c r="BT12" s="94"/>
      <c r="BU12" s="85"/>
      <c r="BV12" s="85"/>
      <c r="CH12" s="85"/>
      <c r="CI12" s="85"/>
      <c r="CJ12" s="770"/>
      <c r="CK12" s="771"/>
      <c r="CL12" s="771"/>
      <c r="CM12" s="771"/>
      <c r="CN12" s="771"/>
      <c r="CO12" s="776"/>
      <c r="CP12" s="777"/>
      <c r="CQ12" s="777"/>
      <c r="CR12" s="777"/>
      <c r="CS12" s="778"/>
      <c r="CT12" s="776"/>
      <c r="CU12" s="777"/>
      <c r="CV12" s="777"/>
      <c r="CW12" s="777"/>
      <c r="CX12" s="778"/>
      <c r="CY12" s="776">
        <f>1-(CO12+CT12+DE12+DJ12)</f>
        <v>0.5</v>
      </c>
      <c r="CZ12" s="777"/>
      <c r="DA12" s="777"/>
      <c r="DB12" s="777"/>
      <c r="DC12" s="777"/>
      <c r="DD12" s="778"/>
      <c r="DE12" s="776">
        <v>0.5</v>
      </c>
      <c r="DF12" s="777"/>
      <c r="DG12" s="777"/>
      <c r="DH12" s="777"/>
      <c r="DI12" s="778"/>
      <c r="DJ12" s="776"/>
      <c r="DK12" s="777"/>
      <c r="DL12" s="777"/>
      <c r="DM12" s="777"/>
      <c r="DN12" s="804"/>
      <c r="DO12" s="788"/>
      <c r="DP12" s="789"/>
      <c r="DQ12" s="789"/>
      <c r="DR12" s="789"/>
      <c r="DS12" s="789"/>
      <c r="DT12" s="789"/>
      <c r="DU12" s="789"/>
      <c r="DV12" s="789"/>
      <c r="DW12" s="790"/>
      <c r="DX12" s="783" t="s">
        <v>127</v>
      </c>
      <c r="DY12" s="771"/>
      <c r="DZ12" s="771"/>
      <c r="EA12" s="771"/>
      <c r="EB12" s="771"/>
      <c r="EC12" s="771" t="s">
        <v>345</v>
      </c>
      <c r="ED12" s="771"/>
      <c r="EE12" s="771"/>
      <c r="EF12" s="771"/>
      <c r="EG12" s="771"/>
      <c r="EH12" s="771"/>
      <c r="EI12" s="771"/>
      <c r="EJ12" s="771" t="s">
        <v>131</v>
      </c>
      <c r="EK12" s="771"/>
      <c r="EL12" s="771"/>
      <c r="EM12" s="771"/>
      <c r="EN12" s="771"/>
      <c r="EO12" s="771"/>
      <c r="EP12" s="771"/>
      <c r="EQ12" s="771" t="s">
        <v>346</v>
      </c>
      <c r="ER12" s="771"/>
      <c r="ES12" s="771"/>
      <c r="ET12" s="771"/>
      <c r="EU12" s="771"/>
      <c r="EV12" s="771"/>
      <c r="EW12" s="771"/>
      <c r="EX12" s="771"/>
      <c r="EY12" s="771" t="s">
        <v>132</v>
      </c>
      <c r="EZ12" s="775"/>
      <c r="FA12" s="85"/>
      <c r="FB12" s="85"/>
    </row>
    <row r="13" spans="1:158" ht="15" customHeight="1">
      <c r="A13" s="85"/>
      <c r="B13" s="85"/>
      <c r="C13" s="791" t="s">
        <v>133</v>
      </c>
      <c r="D13" s="792"/>
      <c r="E13" s="797" t="s">
        <v>134</v>
      </c>
      <c r="F13" s="751"/>
      <c r="G13" s="751"/>
      <c r="H13" s="751"/>
      <c r="I13" s="751"/>
      <c r="J13" s="798"/>
      <c r="K13" s="798"/>
      <c r="L13" s="798"/>
      <c r="M13" s="799" t="s">
        <v>135</v>
      </c>
      <c r="N13" s="799"/>
      <c r="O13" s="800"/>
      <c r="P13" s="801" t="s">
        <v>136</v>
      </c>
      <c r="Q13" s="802"/>
      <c r="R13" s="802"/>
      <c r="S13" s="802"/>
      <c r="T13" s="802"/>
      <c r="U13" s="802"/>
      <c r="V13" s="802"/>
      <c r="W13" s="802"/>
      <c r="X13" s="802"/>
      <c r="Y13" s="802"/>
      <c r="Z13" s="802"/>
      <c r="AA13" s="802"/>
      <c r="AB13" s="802"/>
      <c r="AC13" s="802"/>
      <c r="AD13" s="803"/>
      <c r="AE13" s="801" t="s">
        <v>137</v>
      </c>
      <c r="AF13" s="802"/>
      <c r="AG13" s="802"/>
      <c r="AH13" s="802"/>
      <c r="AI13" s="802"/>
      <c r="AJ13" s="802"/>
      <c r="AK13" s="802"/>
      <c r="AL13" s="802"/>
      <c r="AM13" s="802"/>
      <c r="AN13" s="802"/>
      <c r="AO13" s="802"/>
      <c r="AP13" s="802"/>
      <c r="AQ13" s="802"/>
      <c r="AR13" s="802"/>
      <c r="AS13" s="806"/>
      <c r="AT13" s="807" t="s">
        <v>138</v>
      </c>
      <c r="AU13" s="808"/>
      <c r="AV13" s="813" t="s">
        <v>139</v>
      </c>
      <c r="AW13" s="814"/>
      <c r="AX13" s="814"/>
      <c r="AY13" s="814"/>
      <c r="AZ13" s="814"/>
      <c r="BA13" s="814"/>
      <c r="BB13" s="814"/>
      <c r="BC13" s="814"/>
      <c r="BD13" s="814"/>
      <c r="BE13" s="814"/>
      <c r="BF13" s="815"/>
      <c r="BG13" s="816"/>
      <c r="BH13" s="816"/>
      <c r="BI13" s="816"/>
      <c r="BJ13" s="816"/>
      <c r="BK13" s="816"/>
      <c r="BL13" s="816"/>
      <c r="BM13" s="816"/>
      <c r="BN13" s="816"/>
      <c r="BO13" s="816"/>
      <c r="BP13" s="816"/>
      <c r="BQ13" s="816"/>
      <c r="BR13" s="816"/>
      <c r="BS13" s="817"/>
      <c r="BT13" s="85"/>
      <c r="BU13" s="85"/>
      <c r="BV13" s="85"/>
      <c r="CH13" s="85"/>
      <c r="CI13" s="85"/>
      <c r="CJ13" s="791" t="s">
        <v>133</v>
      </c>
      <c r="CK13" s="792"/>
      <c r="CL13" s="797" t="s">
        <v>134</v>
      </c>
      <c r="CM13" s="751"/>
      <c r="CN13" s="751"/>
      <c r="CO13" s="751"/>
      <c r="CP13" s="751"/>
      <c r="CQ13" s="798" t="s">
        <v>347</v>
      </c>
      <c r="CR13" s="798"/>
      <c r="CS13" s="798"/>
      <c r="CT13" s="799" t="s">
        <v>135</v>
      </c>
      <c r="CU13" s="799"/>
      <c r="CV13" s="800"/>
      <c r="CW13" s="837" t="s">
        <v>136</v>
      </c>
      <c r="CX13" s="838"/>
      <c r="CY13" s="838"/>
      <c r="CZ13" s="838"/>
      <c r="DA13" s="838"/>
      <c r="DB13" s="838"/>
      <c r="DC13" s="838"/>
      <c r="DD13" s="838"/>
      <c r="DE13" s="838"/>
      <c r="DF13" s="838"/>
      <c r="DG13" s="838"/>
      <c r="DH13" s="838"/>
      <c r="DI13" s="838"/>
      <c r="DJ13" s="838"/>
      <c r="DK13" s="839"/>
      <c r="DL13" s="837" t="s">
        <v>137</v>
      </c>
      <c r="DM13" s="838"/>
      <c r="DN13" s="838"/>
      <c r="DO13" s="838"/>
      <c r="DP13" s="838"/>
      <c r="DQ13" s="838"/>
      <c r="DR13" s="838"/>
      <c r="DS13" s="838"/>
      <c r="DT13" s="838"/>
      <c r="DU13" s="838"/>
      <c r="DV13" s="838"/>
      <c r="DW13" s="838"/>
      <c r="DX13" s="838"/>
      <c r="DY13" s="838"/>
      <c r="DZ13" s="840"/>
      <c r="EA13" s="807" t="s">
        <v>138</v>
      </c>
      <c r="EB13" s="808"/>
      <c r="EC13" s="841" t="s">
        <v>139</v>
      </c>
      <c r="ED13" s="842"/>
      <c r="EE13" s="842"/>
      <c r="EF13" s="842"/>
      <c r="EG13" s="842"/>
      <c r="EH13" s="842"/>
      <c r="EI13" s="842"/>
      <c r="EJ13" s="842"/>
      <c r="EK13" s="842"/>
      <c r="EL13" s="842"/>
      <c r="EM13" s="751" t="s">
        <v>348</v>
      </c>
      <c r="EN13" s="751"/>
      <c r="EO13" s="751"/>
      <c r="EP13" s="827" t="s">
        <v>349</v>
      </c>
      <c r="EQ13" s="827"/>
      <c r="ER13" s="95"/>
      <c r="ES13" s="96" t="s">
        <v>350</v>
      </c>
      <c r="ET13" s="751">
        <v>7</v>
      </c>
      <c r="EU13" s="751"/>
      <c r="EV13" s="96" t="s">
        <v>351</v>
      </c>
      <c r="EW13" s="751">
        <v>10</v>
      </c>
      <c r="EX13" s="751"/>
      <c r="EY13" s="97" t="s">
        <v>352</v>
      </c>
      <c r="EZ13" s="98"/>
      <c r="FA13" s="99"/>
      <c r="FB13" s="85"/>
    </row>
    <row r="14" spans="1:158" ht="15" customHeight="1">
      <c r="A14" s="85"/>
      <c r="B14" s="85"/>
      <c r="C14" s="793"/>
      <c r="D14" s="794"/>
      <c r="E14" s="821" t="s">
        <v>140</v>
      </c>
      <c r="F14" s="822"/>
      <c r="G14" s="822"/>
      <c r="H14" s="822"/>
      <c r="I14" s="822"/>
      <c r="J14" s="828"/>
      <c r="K14" s="828"/>
      <c r="L14" s="828"/>
      <c r="M14" s="829" t="s">
        <v>141</v>
      </c>
      <c r="N14" s="829"/>
      <c r="O14" s="830"/>
      <c r="P14" s="100"/>
      <c r="Q14" s="831" t="s">
        <v>142</v>
      </c>
      <c r="R14" s="831"/>
      <c r="S14" s="831"/>
      <c r="T14" s="831"/>
      <c r="U14" s="831"/>
      <c r="V14" s="831"/>
      <c r="W14" s="831"/>
      <c r="X14" s="831"/>
      <c r="Y14" s="831"/>
      <c r="Z14" s="831"/>
      <c r="AA14" s="831"/>
      <c r="AB14" s="831"/>
      <c r="AC14" s="831"/>
      <c r="AD14" s="832"/>
      <c r="AE14" s="101"/>
      <c r="AF14" s="831" t="s">
        <v>143</v>
      </c>
      <c r="AG14" s="833"/>
      <c r="AH14" s="833"/>
      <c r="AI14" s="833"/>
      <c r="AJ14" s="833"/>
      <c r="AK14" s="833"/>
      <c r="AL14" s="833"/>
      <c r="AM14" s="833"/>
      <c r="AN14" s="833"/>
      <c r="AO14" s="833"/>
      <c r="AP14" s="833"/>
      <c r="AQ14" s="833"/>
      <c r="AR14" s="833"/>
      <c r="AS14" s="834"/>
      <c r="AT14" s="809"/>
      <c r="AU14" s="810"/>
      <c r="AV14" s="835" t="s">
        <v>144</v>
      </c>
      <c r="AW14" s="836"/>
      <c r="AX14" s="836"/>
      <c r="AY14" s="836"/>
      <c r="AZ14" s="836"/>
      <c r="BA14" s="836"/>
      <c r="BB14" s="836"/>
      <c r="BC14" s="836"/>
      <c r="BD14" s="836"/>
      <c r="BE14" s="836"/>
      <c r="BF14" s="818"/>
      <c r="BG14" s="819"/>
      <c r="BH14" s="819"/>
      <c r="BI14" s="819"/>
      <c r="BJ14" s="819"/>
      <c r="BK14" s="819"/>
      <c r="BL14" s="819"/>
      <c r="BM14" s="819"/>
      <c r="BN14" s="819"/>
      <c r="BO14" s="819"/>
      <c r="BP14" s="819"/>
      <c r="BQ14" s="819"/>
      <c r="BR14" s="819"/>
      <c r="BS14" s="820"/>
      <c r="BT14" s="85"/>
      <c r="BU14" s="85"/>
      <c r="BV14" s="85"/>
      <c r="CH14" s="85"/>
      <c r="CI14" s="85"/>
      <c r="CJ14" s="793"/>
      <c r="CK14" s="794"/>
      <c r="CL14" s="821" t="s">
        <v>140</v>
      </c>
      <c r="CM14" s="822"/>
      <c r="CN14" s="822"/>
      <c r="CO14" s="822"/>
      <c r="CP14" s="822"/>
      <c r="CQ14" s="843">
        <v>49</v>
      </c>
      <c r="CR14" s="843"/>
      <c r="CS14" s="843"/>
      <c r="CT14" s="829" t="s">
        <v>141</v>
      </c>
      <c r="CU14" s="829"/>
      <c r="CV14" s="830"/>
      <c r="CW14" s="100"/>
      <c r="CX14" s="831" t="s">
        <v>142</v>
      </c>
      <c r="CY14" s="831"/>
      <c r="CZ14" s="831"/>
      <c r="DA14" s="831"/>
      <c r="DB14" s="831"/>
      <c r="DC14" s="831"/>
      <c r="DD14" s="831"/>
      <c r="DE14" s="831"/>
      <c r="DF14" s="831"/>
      <c r="DG14" s="831"/>
      <c r="DH14" s="831"/>
      <c r="DI14" s="831"/>
      <c r="DJ14" s="831"/>
      <c r="DK14" s="832"/>
      <c r="DL14" s="101"/>
      <c r="DM14" s="831" t="s">
        <v>143</v>
      </c>
      <c r="DN14" s="833"/>
      <c r="DO14" s="833"/>
      <c r="DP14" s="833"/>
      <c r="DQ14" s="833"/>
      <c r="DR14" s="833"/>
      <c r="DS14" s="833"/>
      <c r="DT14" s="833"/>
      <c r="DU14" s="833"/>
      <c r="DV14" s="833"/>
      <c r="DW14" s="833"/>
      <c r="DX14" s="833"/>
      <c r="DY14" s="833"/>
      <c r="DZ14" s="834"/>
      <c r="EA14" s="809"/>
      <c r="EB14" s="810"/>
      <c r="EC14" s="846" t="s">
        <v>144</v>
      </c>
      <c r="ED14" s="847"/>
      <c r="EE14" s="847"/>
      <c r="EF14" s="847"/>
      <c r="EG14" s="847"/>
      <c r="EH14" s="847"/>
      <c r="EI14" s="847"/>
      <c r="EJ14" s="847"/>
      <c r="EK14" s="847"/>
      <c r="EL14" s="847"/>
      <c r="EM14" s="754" t="s">
        <v>348</v>
      </c>
      <c r="EN14" s="754"/>
      <c r="EO14" s="754"/>
      <c r="EP14" s="848" t="s">
        <v>349</v>
      </c>
      <c r="EQ14" s="848"/>
      <c r="ER14" s="102"/>
      <c r="ES14" s="94" t="s">
        <v>350</v>
      </c>
      <c r="ET14" s="754">
        <v>7</v>
      </c>
      <c r="EU14" s="754"/>
      <c r="EV14" s="94" t="s">
        <v>351</v>
      </c>
      <c r="EW14" s="754">
        <v>20</v>
      </c>
      <c r="EX14" s="754"/>
      <c r="EY14" s="85" t="s">
        <v>352</v>
      </c>
      <c r="EZ14" s="103"/>
      <c r="FA14" s="99"/>
      <c r="FB14" s="85"/>
    </row>
    <row r="15" spans="1:158" ht="15" customHeight="1">
      <c r="A15" s="85"/>
      <c r="B15" s="85"/>
      <c r="C15" s="793"/>
      <c r="D15" s="794"/>
      <c r="E15" s="826" t="s">
        <v>145</v>
      </c>
      <c r="F15" s="754"/>
      <c r="G15" s="754"/>
      <c r="H15" s="754"/>
      <c r="I15" s="822"/>
      <c r="J15" s="822"/>
      <c r="K15" s="822"/>
      <c r="L15" s="822"/>
      <c r="M15" s="754" t="s">
        <v>146</v>
      </c>
      <c r="N15" s="754"/>
      <c r="O15" s="104"/>
      <c r="P15" s="100"/>
      <c r="Q15" s="754"/>
      <c r="R15" s="754"/>
      <c r="S15" s="754"/>
      <c r="T15" s="754"/>
      <c r="U15" s="94"/>
      <c r="V15" s="754" t="s">
        <v>147</v>
      </c>
      <c r="W15" s="754"/>
      <c r="X15" s="754"/>
      <c r="Y15" s="844" t="s">
        <v>135</v>
      </c>
      <c r="Z15" s="844"/>
      <c r="AA15" s="844"/>
      <c r="AB15" s="85"/>
      <c r="AC15" s="85"/>
      <c r="AD15" s="755" t="s">
        <v>148</v>
      </c>
      <c r="AE15" s="105"/>
      <c r="AF15" s="754"/>
      <c r="AG15" s="754"/>
      <c r="AH15" s="754"/>
      <c r="AI15" s="754"/>
      <c r="AJ15" s="754" t="s">
        <v>147</v>
      </c>
      <c r="AK15" s="754"/>
      <c r="AL15" s="754"/>
      <c r="AM15" s="754"/>
      <c r="AN15" s="754"/>
      <c r="AO15" s="754"/>
      <c r="AP15" s="754"/>
      <c r="AQ15" s="754" t="s">
        <v>148</v>
      </c>
      <c r="AR15" s="754"/>
      <c r="AS15" s="106"/>
      <c r="AT15" s="809"/>
      <c r="AU15" s="810"/>
      <c r="AV15" s="824" t="s">
        <v>149</v>
      </c>
      <c r="AW15" s="825"/>
      <c r="AX15" s="825"/>
      <c r="AY15" s="825"/>
      <c r="AZ15" s="825"/>
      <c r="BA15" s="825"/>
      <c r="BB15" s="825"/>
      <c r="BC15" s="825"/>
      <c r="BD15" s="825"/>
      <c r="BE15" s="825"/>
      <c r="BF15" s="818"/>
      <c r="BG15" s="819"/>
      <c r="BH15" s="819"/>
      <c r="BI15" s="819"/>
      <c r="BJ15" s="819"/>
      <c r="BK15" s="819"/>
      <c r="BL15" s="819"/>
      <c r="BM15" s="819"/>
      <c r="BN15" s="819"/>
      <c r="BO15" s="819"/>
      <c r="BP15" s="819"/>
      <c r="BQ15" s="819"/>
      <c r="BR15" s="819"/>
      <c r="BS15" s="820"/>
      <c r="BT15" s="85"/>
      <c r="BU15" s="85"/>
      <c r="BV15" s="85"/>
      <c r="CH15" s="85"/>
      <c r="CI15" s="85"/>
      <c r="CJ15" s="793"/>
      <c r="CK15" s="794"/>
      <c r="CL15" s="826" t="s">
        <v>145</v>
      </c>
      <c r="CM15" s="754"/>
      <c r="CN15" s="754"/>
      <c r="CO15" s="754"/>
      <c r="CP15" s="822">
        <v>3000</v>
      </c>
      <c r="CQ15" s="822"/>
      <c r="CR15" s="822"/>
      <c r="CS15" s="822"/>
      <c r="CT15" s="754" t="s">
        <v>146</v>
      </c>
      <c r="CU15" s="754"/>
      <c r="CV15" s="104"/>
      <c r="CW15" s="100"/>
      <c r="CX15" s="754" t="s">
        <v>353</v>
      </c>
      <c r="CY15" s="754"/>
      <c r="CZ15" s="754"/>
      <c r="DA15" s="754"/>
      <c r="DB15" s="94"/>
      <c r="DC15" s="754" t="s">
        <v>147</v>
      </c>
      <c r="DD15" s="754"/>
      <c r="DE15" s="754"/>
      <c r="DF15" s="844" t="s">
        <v>135</v>
      </c>
      <c r="DG15" s="844"/>
      <c r="DH15" s="844"/>
      <c r="DI15" s="85"/>
      <c r="DJ15" s="85"/>
      <c r="DK15" s="755" t="s">
        <v>148</v>
      </c>
      <c r="DL15" s="105"/>
      <c r="DM15" s="754" t="s">
        <v>353</v>
      </c>
      <c r="DN15" s="754"/>
      <c r="DO15" s="754"/>
      <c r="DP15" s="754"/>
      <c r="DQ15" s="754" t="s">
        <v>147</v>
      </c>
      <c r="DR15" s="754"/>
      <c r="DS15" s="754"/>
      <c r="DT15" s="754"/>
      <c r="DU15" s="754"/>
      <c r="DV15" s="754"/>
      <c r="DW15" s="754"/>
      <c r="DX15" s="754" t="s">
        <v>148</v>
      </c>
      <c r="DY15" s="754"/>
      <c r="DZ15" s="106"/>
      <c r="EA15" s="809"/>
      <c r="EB15" s="810"/>
      <c r="EC15" s="885" t="s">
        <v>149</v>
      </c>
      <c r="ED15" s="886"/>
      <c r="EE15" s="886"/>
      <c r="EF15" s="886"/>
      <c r="EG15" s="886"/>
      <c r="EH15" s="886"/>
      <c r="EI15" s="886"/>
      <c r="EJ15" s="886"/>
      <c r="EK15" s="886"/>
      <c r="EL15" s="886"/>
      <c r="EM15" s="754" t="s">
        <v>348</v>
      </c>
      <c r="EN15" s="754"/>
      <c r="EO15" s="754"/>
      <c r="EP15" s="848" t="s">
        <v>349</v>
      </c>
      <c r="EQ15" s="848"/>
      <c r="ER15" s="102"/>
      <c r="ES15" s="94" t="s">
        <v>350</v>
      </c>
      <c r="ET15" s="754">
        <v>3</v>
      </c>
      <c r="EU15" s="754"/>
      <c r="EV15" s="94" t="s">
        <v>351</v>
      </c>
      <c r="EW15" s="754">
        <v>30</v>
      </c>
      <c r="EX15" s="754"/>
      <c r="EY15" s="85" t="s">
        <v>352</v>
      </c>
      <c r="EZ15" s="103"/>
      <c r="FA15" s="99"/>
      <c r="FB15" s="85"/>
    </row>
    <row r="16" spans="1:158" ht="15" customHeight="1" thickBot="1">
      <c r="A16" s="85"/>
      <c r="B16" s="85"/>
      <c r="C16" s="795"/>
      <c r="D16" s="796"/>
      <c r="E16" s="823" t="s">
        <v>150</v>
      </c>
      <c r="F16" s="823"/>
      <c r="G16" s="823"/>
      <c r="H16" s="823"/>
      <c r="I16" s="852"/>
      <c r="J16" s="852"/>
      <c r="K16" s="852"/>
      <c r="L16" s="852"/>
      <c r="M16" s="823" t="s">
        <v>151</v>
      </c>
      <c r="N16" s="823"/>
      <c r="O16" s="107"/>
      <c r="P16" s="108"/>
      <c r="Q16" s="823"/>
      <c r="R16" s="823"/>
      <c r="S16" s="823"/>
      <c r="T16" s="823"/>
      <c r="U16" s="109"/>
      <c r="V16" s="823"/>
      <c r="W16" s="823"/>
      <c r="X16" s="823"/>
      <c r="Y16" s="823"/>
      <c r="Z16" s="823"/>
      <c r="AA16" s="855" t="s">
        <v>152</v>
      </c>
      <c r="AB16" s="855"/>
      <c r="AC16" s="855"/>
      <c r="AD16" s="845"/>
      <c r="AE16" s="110"/>
      <c r="AF16" s="823"/>
      <c r="AG16" s="823"/>
      <c r="AH16" s="823"/>
      <c r="AI16" s="823"/>
      <c r="AJ16" s="823"/>
      <c r="AK16" s="823"/>
      <c r="AL16" s="823"/>
      <c r="AM16" s="823"/>
      <c r="AN16" s="823"/>
      <c r="AO16" s="823"/>
      <c r="AP16" s="823"/>
      <c r="AQ16" s="823"/>
      <c r="AR16" s="823"/>
      <c r="AS16" s="111"/>
      <c r="AT16" s="811"/>
      <c r="AU16" s="812"/>
      <c r="AV16" s="883" t="s">
        <v>153</v>
      </c>
      <c r="AW16" s="884"/>
      <c r="AX16" s="884"/>
      <c r="AY16" s="884"/>
      <c r="AZ16" s="884"/>
      <c r="BA16" s="884"/>
      <c r="BB16" s="884"/>
      <c r="BC16" s="884"/>
      <c r="BD16" s="884"/>
      <c r="BE16" s="884"/>
      <c r="BF16" s="849"/>
      <c r="BG16" s="850"/>
      <c r="BH16" s="850"/>
      <c r="BI16" s="850"/>
      <c r="BJ16" s="850"/>
      <c r="BK16" s="850"/>
      <c r="BL16" s="850"/>
      <c r="BM16" s="850"/>
      <c r="BN16" s="850"/>
      <c r="BO16" s="850"/>
      <c r="BP16" s="850"/>
      <c r="BQ16" s="850"/>
      <c r="BR16" s="850"/>
      <c r="BS16" s="851"/>
      <c r="BT16" s="85"/>
      <c r="BU16" s="85"/>
      <c r="BV16" s="85"/>
      <c r="CH16" s="85"/>
      <c r="CI16" s="85"/>
      <c r="CJ16" s="795"/>
      <c r="CK16" s="796"/>
      <c r="CL16" s="823" t="s">
        <v>150</v>
      </c>
      <c r="CM16" s="823"/>
      <c r="CN16" s="823"/>
      <c r="CO16" s="823"/>
      <c r="CP16" s="852"/>
      <c r="CQ16" s="852"/>
      <c r="CR16" s="852"/>
      <c r="CS16" s="852"/>
      <c r="CT16" s="823" t="s">
        <v>151</v>
      </c>
      <c r="CU16" s="823"/>
      <c r="CV16" s="107"/>
      <c r="CW16" s="108"/>
      <c r="CX16" s="823"/>
      <c r="CY16" s="823"/>
      <c r="CZ16" s="823"/>
      <c r="DA16" s="823"/>
      <c r="DB16" s="109"/>
      <c r="DC16" s="823"/>
      <c r="DD16" s="823"/>
      <c r="DE16" s="823"/>
      <c r="DF16" s="823"/>
      <c r="DG16" s="823"/>
      <c r="DH16" s="855" t="s">
        <v>152</v>
      </c>
      <c r="DI16" s="855"/>
      <c r="DJ16" s="855"/>
      <c r="DK16" s="845"/>
      <c r="DL16" s="110"/>
      <c r="DM16" s="823"/>
      <c r="DN16" s="823"/>
      <c r="DO16" s="823"/>
      <c r="DP16" s="823"/>
      <c r="DQ16" s="823"/>
      <c r="DR16" s="823"/>
      <c r="DS16" s="823"/>
      <c r="DT16" s="823"/>
      <c r="DU16" s="823"/>
      <c r="DV16" s="823"/>
      <c r="DW16" s="823"/>
      <c r="DX16" s="823"/>
      <c r="DY16" s="823"/>
      <c r="DZ16" s="111"/>
      <c r="EA16" s="811"/>
      <c r="EB16" s="812"/>
      <c r="EC16" s="853" t="s">
        <v>153</v>
      </c>
      <c r="ED16" s="854"/>
      <c r="EE16" s="854"/>
      <c r="EF16" s="854"/>
      <c r="EG16" s="854"/>
      <c r="EH16" s="854"/>
      <c r="EI16" s="854"/>
      <c r="EJ16" s="854"/>
      <c r="EK16" s="854"/>
      <c r="EL16" s="854"/>
      <c r="EM16" s="823" t="s">
        <v>348</v>
      </c>
      <c r="EN16" s="823"/>
      <c r="EO16" s="823"/>
      <c r="EP16" s="848" t="s">
        <v>349</v>
      </c>
      <c r="EQ16" s="848"/>
      <c r="ER16" s="102"/>
      <c r="ES16" s="109" t="s">
        <v>350</v>
      </c>
      <c r="ET16" s="823">
        <v>4</v>
      </c>
      <c r="EU16" s="823"/>
      <c r="EV16" s="109" t="s">
        <v>351</v>
      </c>
      <c r="EW16" s="823">
        <v>1</v>
      </c>
      <c r="EX16" s="823"/>
      <c r="EY16" s="107" t="s">
        <v>352</v>
      </c>
      <c r="EZ16" s="112"/>
      <c r="FA16" s="99"/>
      <c r="FB16" s="85"/>
    </row>
    <row r="17" spans="1:158" ht="18" customHeight="1">
      <c r="A17" s="85"/>
      <c r="B17" s="85"/>
      <c r="C17" s="865" t="s">
        <v>154</v>
      </c>
      <c r="D17" s="866"/>
      <c r="E17" s="871" t="s">
        <v>155</v>
      </c>
      <c r="F17" s="872"/>
      <c r="G17" s="872"/>
      <c r="H17" s="872"/>
      <c r="I17" s="872"/>
      <c r="J17" s="872"/>
      <c r="K17" s="872"/>
      <c r="L17" s="872"/>
      <c r="M17" s="872"/>
      <c r="N17" s="872"/>
      <c r="O17" s="873"/>
      <c r="P17" s="871" t="s">
        <v>156</v>
      </c>
      <c r="Q17" s="872"/>
      <c r="R17" s="872"/>
      <c r="S17" s="872"/>
      <c r="T17" s="872"/>
      <c r="U17" s="872"/>
      <c r="V17" s="872"/>
      <c r="W17" s="872"/>
      <c r="X17" s="872"/>
      <c r="Y17" s="872"/>
      <c r="Z17" s="872"/>
      <c r="AA17" s="872"/>
      <c r="AB17" s="872"/>
      <c r="AC17" s="872"/>
      <c r="AD17" s="873"/>
      <c r="AE17" s="874" t="s">
        <v>157</v>
      </c>
      <c r="AF17" s="874"/>
      <c r="AG17" s="874"/>
      <c r="AH17" s="874"/>
      <c r="AI17" s="874"/>
      <c r="AJ17" s="874"/>
      <c r="AK17" s="874"/>
      <c r="AL17" s="874"/>
      <c r="AM17" s="874"/>
      <c r="AN17" s="874"/>
      <c r="AO17" s="874"/>
      <c r="AP17" s="874"/>
      <c r="AQ17" s="874"/>
      <c r="AR17" s="874"/>
      <c r="AS17" s="874"/>
      <c r="AT17" s="874"/>
      <c r="AU17" s="874"/>
      <c r="AV17" s="874"/>
      <c r="AW17" s="874"/>
      <c r="AX17" s="874"/>
      <c r="AY17" s="874"/>
      <c r="AZ17" s="875"/>
      <c r="BA17" s="876" t="s">
        <v>158</v>
      </c>
      <c r="BB17" s="877"/>
      <c r="BC17" s="877"/>
      <c r="BD17" s="877"/>
      <c r="BE17" s="877"/>
      <c r="BF17" s="877"/>
      <c r="BG17" s="877"/>
      <c r="BH17" s="877"/>
      <c r="BI17" s="877"/>
      <c r="BJ17" s="877"/>
      <c r="BK17" s="877"/>
      <c r="BL17" s="877"/>
      <c r="BM17" s="877"/>
      <c r="BN17" s="877"/>
      <c r="BO17" s="877"/>
      <c r="BP17" s="877"/>
      <c r="BQ17" s="877"/>
      <c r="BR17" s="877"/>
      <c r="BS17" s="878"/>
      <c r="BT17" s="85"/>
      <c r="BU17" s="85"/>
      <c r="BV17" s="85"/>
      <c r="CH17" s="85"/>
      <c r="CI17" s="85"/>
      <c r="CJ17" s="865" t="s">
        <v>154</v>
      </c>
      <c r="CK17" s="866"/>
      <c r="CL17" s="879" t="s">
        <v>155</v>
      </c>
      <c r="CM17" s="874"/>
      <c r="CN17" s="874"/>
      <c r="CO17" s="874"/>
      <c r="CP17" s="874"/>
      <c r="CQ17" s="874"/>
      <c r="CR17" s="874"/>
      <c r="CS17" s="874"/>
      <c r="CT17" s="874"/>
      <c r="CU17" s="874"/>
      <c r="CV17" s="875"/>
      <c r="CW17" s="880" t="s">
        <v>156</v>
      </c>
      <c r="CX17" s="881"/>
      <c r="CY17" s="881"/>
      <c r="CZ17" s="881"/>
      <c r="DA17" s="881"/>
      <c r="DB17" s="881"/>
      <c r="DC17" s="881"/>
      <c r="DD17" s="881"/>
      <c r="DE17" s="881"/>
      <c r="DF17" s="881"/>
      <c r="DG17" s="881"/>
      <c r="DH17" s="881"/>
      <c r="DI17" s="881"/>
      <c r="DJ17" s="881"/>
      <c r="DK17" s="882"/>
      <c r="DL17" s="874" t="s">
        <v>157</v>
      </c>
      <c r="DM17" s="874"/>
      <c r="DN17" s="874"/>
      <c r="DO17" s="874"/>
      <c r="DP17" s="874"/>
      <c r="DQ17" s="874"/>
      <c r="DR17" s="874"/>
      <c r="DS17" s="874"/>
      <c r="DT17" s="874"/>
      <c r="DU17" s="874"/>
      <c r="DV17" s="874"/>
      <c r="DW17" s="874"/>
      <c r="DX17" s="874"/>
      <c r="DY17" s="874"/>
      <c r="DZ17" s="874"/>
      <c r="EA17" s="874"/>
      <c r="EB17" s="874"/>
      <c r="EC17" s="874"/>
      <c r="ED17" s="874"/>
      <c r="EE17" s="874"/>
      <c r="EF17" s="874"/>
      <c r="EG17" s="875"/>
      <c r="EH17" s="113" t="s">
        <v>158</v>
      </c>
      <c r="EI17" s="113"/>
      <c r="EJ17" s="113"/>
      <c r="EK17" s="113"/>
      <c r="EL17" s="113"/>
      <c r="EM17" s="113"/>
      <c r="EN17" s="113"/>
      <c r="EO17" s="113"/>
      <c r="EP17" s="113"/>
      <c r="EQ17" s="113"/>
      <c r="ER17" s="113"/>
      <c r="ES17" s="113"/>
      <c r="ET17" s="113"/>
      <c r="EU17" s="113"/>
      <c r="EV17" s="113"/>
      <c r="EW17" s="113"/>
      <c r="EX17" s="113"/>
      <c r="EY17" s="113"/>
      <c r="EZ17" s="114"/>
      <c r="FA17" s="99"/>
      <c r="FB17" s="85"/>
    </row>
    <row r="18" spans="1:158" ht="15" customHeight="1">
      <c r="A18" s="85"/>
      <c r="B18" s="85"/>
      <c r="C18" s="867"/>
      <c r="D18" s="868"/>
      <c r="E18" s="105"/>
      <c r="F18" s="85"/>
      <c r="G18" s="85" t="s">
        <v>159</v>
      </c>
      <c r="H18" s="85"/>
      <c r="I18" s="85"/>
      <c r="J18" s="85"/>
      <c r="K18" s="85"/>
      <c r="L18" s="85"/>
      <c r="M18" s="85"/>
      <c r="N18" s="85"/>
      <c r="O18" s="104"/>
      <c r="P18" s="105"/>
      <c r="Q18" s="85"/>
      <c r="R18" s="85" t="s">
        <v>160</v>
      </c>
      <c r="S18" s="85"/>
      <c r="T18" s="85"/>
      <c r="U18" s="85"/>
      <c r="V18" s="85"/>
      <c r="W18" s="85"/>
      <c r="X18" s="85"/>
      <c r="Y18" s="85"/>
      <c r="Z18" s="85"/>
      <c r="AA18" s="85"/>
      <c r="AB18" s="85"/>
      <c r="AC18" s="85"/>
      <c r="AD18" s="104"/>
      <c r="AE18" s="115" t="s">
        <v>161</v>
      </c>
      <c r="AF18" s="115"/>
      <c r="AG18" s="115"/>
      <c r="AH18" s="115"/>
      <c r="AI18" s="115"/>
      <c r="AJ18" s="115"/>
      <c r="AK18" s="115"/>
      <c r="AL18" s="115"/>
      <c r="AM18" s="115"/>
      <c r="AN18" s="115"/>
      <c r="AO18" s="115"/>
      <c r="AP18" s="115"/>
      <c r="AQ18" s="115"/>
      <c r="AR18" s="856" t="s">
        <v>162</v>
      </c>
      <c r="AS18" s="856"/>
      <c r="AT18" s="856"/>
      <c r="AU18" s="856"/>
      <c r="AV18" s="856"/>
      <c r="AW18" s="856"/>
      <c r="AX18" s="856"/>
      <c r="AY18" s="857" t="s">
        <v>163</v>
      </c>
      <c r="AZ18" s="858"/>
      <c r="BA18" s="859"/>
      <c r="BB18" s="859"/>
      <c r="BC18" s="859"/>
      <c r="BD18" s="859"/>
      <c r="BE18" s="859"/>
      <c r="BF18" s="859"/>
      <c r="BG18" s="859"/>
      <c r="BH18" s="859"/>
      <c r="BI18" s="859"/>
      <c r="BJ18" s="859"/>
      <c r="BK18" s="859"/>
      <c r="BL18" s="859"/>
      <c r="BM18" s="859"/>
      <c r="BN18" s="859"/>
      <c r="BO18" s="859"/>
      <c r="BP18" s="859"/>
      <c r="BQ18" s="859"/>
      <c r="BR18" s="859"/>
      <c r="BS18" s="860"/>
      <c r="BT18" s="116"/>
      <c r="BU18" s="85"/>
      <c r="BV18" s="85"/>
      <c r="CH18" s="85"/>
      <c r="CI18" s="85"/>
      <c r="CJ18" s="867"/>
      <c r="CK18" s="868"/>
      <c r="CL18" s="105" t="s">
        <v>354</v>
      </c>
      <c r="CM18" s="85"/>
      <c r="CN18" s="85" t="s">
        <v>159</v>
      </c>
      <c r="CO18" s="85"/>
      <c r="CP18" s="85"/>
      <c r="CQ18" s="85"/>
      <c r="CR18" s="85"/>
      <c r="CS18" s="85"/>
      <c r="CT18" s="85"/>
      <c r="CU18" s="85"/>
      <c r="CV18" s="104"/>
      <c r="CW18" s="105" t="s">
        <v>354</v>
      </c>
      <c r="CX18" s="85"/>
      <c r="CY18" s="85" t="s">
        <v>160</v>
      </c>
      <c r="CZ18" s="85"/>
      <c r="DA18" s="85"/>
      <c r="DB18" s="85"/>
      <c r="DC18" s="85"/>
      <c r="DD18" s="85"/>
      <c r="DE18" s="85"/>
      <c r="DF18" s="85"/>
      <c r="DG18" s="85"/>
      <c r="DH18" s="85"/>
      <c r="DI18" s="85"/>
      <c r="DJ18" s="85"/>
      <c r="DK18" s="104"/>
      <c r="DL18" s="115" t="s">
        <v>161</v>
      </c>
      <c r="DM18" s="115"/>
      <c r="DN18" s="115"/>
      <c r="DO18" s="115"/>
      <c r="DP18" s="115"/>
      <c r="DQ18" s="115"/>
      <c r="DR18" s="115"/>
      <c r="DS18" s="115"/>
      <c r="DT18" s="115"/>
      <c r="DU18" s="115"/>
      <c r="DV18" s="115"/>
      <c r="DW18" s="115"/>
      <c r="DX18" s="115"/>
      <c r="DY18" s="115"/>
      <c r="DZ18" s="117" t="s">
        <v>355</v>
      </c>
      <c r="EA18" s="115"/>
      <c r="EB18" s="115"/>
      <c r="EC18" s="115"/>
      <c r="ED18" s="115"/>
      <c r="EE18" s="115"/>
      <c r="EF18" s="115"/>
      <c r="EG18" s="118"/>
      <c r="EH18" s="831" t="s">
        <v>356</v>
      </c>
      <c r="EI18" s="859"/>
      <c r="EJ18" s="859"/>
      <c r="EK18" s="859"/>
      <c r="EL18" s="859"/>
      <c r="EM18" s="859"/>
      <c r="EN18" s="859"/>
      <c r="EO18" s="859"/>
      <c r="EP18" s="859"/>
      <c r="EQ18" s="859"/>
      <c r="ER18" s="859"/>
      <c r="ES18" s="859"/>
      <c r="ET18" s="859"/>
      <c r="EU18" s="859"/>
      <c r="EV18" s="859"/>
      <c r="EW18" s="859"/>
      <c r="EX18" s="859"/>
      <c r="EY18" s="859"/>
      <c r="EZ18" s="860"/>
      <c r="FA18" s="99"/>
      <c r="FB18" s="85"/>
    </row>
    <row r="19" spans="1:158" ht="15" customHeight="1">
      <c r="A19" s="85"/>
      <c r="B19" s="85"/>
      <c r="C19" s="867"/>
      <c r="D19" s="868"/>
      <c r="E19" s="105"/>
      <c r="F19" s="85"/>
      <c r="G19" s="85" t="s">
        <v>164</v>
      </c>
      <c r="H19" s="85"/>
      <c r="I19" s="85"/>
      <c r="J19" s="85"/>
      <c r="K19" s="85"/>
      <c r="L19" s="85"/>
      <c r="M19" s="85"/>
      <c r="N19" s="85"/>
      <c r="O19" s="104"/>
      <c r="P19" s="105" t="s">
        <v>147</v>
      </c>
      <c r="Q19" s="85"/>
      <c r="R19" s="85" t="s">
        <v>165</v>
      </c>
      <c r="S19" s="85"/>
      <c r="T19" s="85"/>
      <c r="U19" s="85"/>
      <c r="V19" s="85"/>
      <c r="W19" s="85" t="s">
        <v>166</v>
      </c>
      <c r="X19" s="85"/>
      <c r="Y19" s="85"/>
      <c r="Z19" s="85"/>
      <c r="AA19" s="85"/>
      <c r="AB19" s="85"/>
      <c r="AC19" s="85"/>
      <c r="AD19" s="104" t="s">
        <v>148</v>
      </c>
      <c r="AE19" s="115" t="s">
        <v>167</v>
      </c>
      <c r="AF19" s="115"/>
      <c r="AG19" s="115"/>
      <c r="AH19" s="115"/>
      <c r="AI19" s="115"/>
      <c r="AJ19" s="115"/>
      <c r="AK19" s="115"/>
      <c r="AL19" s="115"/>
      <c r="AM19" s="115"/>
      <c r="AN19" s="115"/>
      <c r="AO19" s="115"/>
      <c r="AP19" s="115"/>
      <c r="AQ19" s="115"/>
      <c r="AR19" s="863" t="s">
        <v>162</v>
      </c>
      <c r="AS19" s="863"/>
      <c r="AT19" s="863"/>
      <c r="AU19" s="863"/>
      <c r="AV19" s="863"/>
      <c r="AW19" s="863"/>
      <c r="AX19" s="863"/>
      <c r="AY19" s="848" t="s">
        <v>163</v>
      </c>
      <c r="AZ19" s="864"/>
      <c r="BA19" s="859"/>
      <c r="BB19" s="859"/>
      <c r="BC19" s="859"/>
      <c r="BD19" s="859"/>
      <c r="BE19" s="859"/>
      <c r="BF19" s="859"/>
      <c r="BG19" s="859"/>
      <c r="BH19" s="859"/>
      <c r="BI19" s="859"/>
      <c r="BJ19" s="859"/>
      <c r="BK19" s="859"/>
      <c r="BL19" s="859"/>
      <c r="BM19" s="859"/>
      <c r="BN19" s="859"/>
      <c r="BO19" s="859"/>
      <c r="BP19" s="859"/>
      <c r="BQ19" s="859"/>
      <c r="BR19" s="859"/>
      <c r="BS19" s="860"/>
      <c r="BT19" s="116"/>
      <c r="BU19" s="85"/>
      <c r="BV19" s="85"/>
      <c r="CH19" s="85"/>
      <c r="CI19" s="85"/>
      <c r="CJ19" s="867"/>
      <c r="CK19" s="868"/>
      <c r="CL19" s="105" t="s">
        <v>357</v>
      </c>
      <c r="CM19" s="85"/>
      <c r="CN19" s="85" t="s">
        <v>164</v>
      </c>
      <c r="CO19" s="85"/>
      <c r="CP19" s="85"/>
      <c r="CQ19" s="85"/>
      <c r="CR19" s="85"/>
      <c r="CS19" s="85"/>
      <c r="CT19" s="85"/>
      <c r="CU19" s="85"/>
      <c r="CV19" s="104"/>
      <c r="CW19" s="105" t="s">
        <v>147</v>
      </c>
      <c r="CX19" s="85" t="s">
        <v>354</v>
      </c>
      <c r="CY19" s="85" t="s">
        <v>165</v>
      </c>
      <c r="CZ19" s="85"/>
      <c r="DA19" s="85"/>
      <c r="DB19" s="85"/>
      <c r="DC19" s="85" t="s">
        <v>357</v>
      </c>
      <c r="DD19" s="85" t="s">
        <v>166</v>
      </c>
      <c r="DE19" s="85"/>
      <c r="DF19" s="85"/>
      <c r="DG19" s="85" t="s">
        <v>358</v>
      </c>
      <c r="DH19" s="85"/>
      <c r="DI19" s="85"/>
      <c r="DJ19" s="85"/>
      <c r="DK19" s="104" t="s">
        <v>148</v>
      </c>
      <c r="DL19" s="115" t="s">
        <v>167</v>
      </c>
      <c r="DM19" s="115"/>
      <c r="DN19" s="115"/>
      <c r="DO19" s="115"/>
      <c r="DP19" s="115"/>
      <c r="DQ19" s="115"/>
      <c r="DR19" s="115"/>
      <c r="DS19" s="115"/>
      <c r="DT19" s="115"/>
      <c r="DU19" s="115"/>
      <c r="DV19" s="115"/>
      <c r="DW19" s="115"/>
      <c r="DX19" s="115"/>
      <c r="DY19" s="115"/>
      <c r="DZ19" s="117" t="s">
        <v>355</v>
      </c>
      <c r="EA19" s="115"/>
      <c r="EB19" s="115"/>
      <c r="EC19" s="115"/>
      <c r="ED19" s="115"/>
      <c r="EE19" s="115"/>
      <c r="EF19" s="115"/>
      <c r="EG19" s="118"/>
      <c r="EH19" s="859"/>
      <c r="EI19" s="859"/>
      <c r="EJ19" s="859"/>
      <c r="EK19" s="859"/>
      <c r="EL19" s="859"/>
      <c r="EM19" s="859"/>
      <c r="EN19" s="859"/>
      <c r="EO19" s="859"/>
      <c r="EP19" s="859"/>
      <c r="EQ19" s="859"/>
      <c r="ER19" s="859"/>
      <c r="ES19" s="859"/>
      <c r="ET19" s="859"/>
      <c r="EU19" s="859"/>
      <c r="EV19" s="859"/>
      <c r="EW19" s="859"/>
      <c r="EX19" s="859"/>
      <c r="EY19" s="859"/>
      <c r="EZ19" s="860"/>
      <c r="FA19" s="99"/>
      <c r="FB19" s="85"/>
    </row>
    <row r="20" spans="1:158" ht="15" customHeight="1" thickBot="1">
      <c r="A20" s="85"/>
      <c r="B20" s="85"/>
      <c r="C20" s="869"/>
      <c r="D20" s="870"/>
      <c r="E20" s="887" t="s">
        <v>168</v>
      </c>
      <c r="F20" s="888"/>
      <c r="G20" s="888"/>
      <c r="H20" s="888"/>
      <c r="I20" s="889">
        <v>44824</v>
      </c>
      <c r="J20" s="889"/>
      <c r="K20" s="889"/>
      <c r="L20" s="889"/>
      <c r="M20" s="889"/>
      <c r="N20" s="889"/>
      <c r="O20" s="890"/>
      <c r="P20" s="110"/>
      <c r="Q20" s="107"/>
      <c r="R20" s="107"/>
      <c r="S20" s="107"/>
      <c r="T20" s="107"/>
      <c r="U20" s="107"/>
      <c r="V20" s="107"/>
      <c r="W20" s="107"/>
      <c r="X20" s="107"/>
      <c r="Y20" s="107"/>
      <c r="Z20" s="107"/>
      <c r="AA20" s="107"/>
      <c r="AB20" s="107"/>
      <c r="AC20" s="107"/>
      <c r="AD20" s="119"/>
      <c r="AE20" s="855" t="s">
        <v>169</v>
      </c>
      <c r="AF20" s="855"/>
      <c r="AG20" s="855"/>
      <c r="AH20" s="855"/>
      <c r="AI20" s="855"/>
      <c r="AJ20" s="855"/>
      <c r="AK20" s="855"/>
      <c r="AL20" s="855"/>
      <c r="AM20" s="855"/>
      <c r="AN20" s="855"/>
      <c r="AO20" s="855"/>
      <c r="AP20" s="855"/>
      <c r="AQ20" s="855"/>
      <c r="AR20" s="855"/>
      <c r="AS20" s="855"/>
      <c r="AT20" s="855"/>
      <c r="AU20" s="855"/>
      <c r="AV20" s="855"/>
      <c r="AW20" s="855"/>
      <c r="AX20" s="855"/>
      <c r="AY20" s="855"/>
      <c r="AZ20" s="891"/>
      <c r="BA20" s="861"/>
      <c r="BB20" s="861"/>
      <c r="BC20" s="861"/>
      <c r="BD20" s="861"/>
      <c r="BE20" s="861"/>
      <c r="BF20" s="861"/>
      <c r="BG20" s="861"/>
      <c r="BH20" s="861"/>
      <c r="BI20" s="861"/>
      <c r="BJ20" s="861"/>
      <c r="BK20" s="861"/>
      <c r="BL20" s="861"/>
      <c r="BM20" s="861"/>
      <c r="BN20" s="861"/>
      <c r="BO20" s="861"/>
      <c r="BP20" s="861"/>
      <c r="BQ20" s="861"/>
      <c r="BR20" s="861"/>
      <c r="BS20" s="862"/>
      <c r="BT20" s="116"/>
      <c r="BU20" s="85"/>
      <c r="BV20" s="85"/>
      <c r="CH20" s="85"/>
      <c r="CI20" s="85"/>
      <c r="CJ20" s="869"/>
      <c r="CK20" s="870"/>
      <c r="CL20" s="892" t="s">
        <v>359</v>
      </c>
      <c r="CM20" s="893"/>
      <c r="CN20" s="893"/>
      <c r="CO20" s="893"/>
      <c r="CP20" s="893"/>
      <c r="CQ20" s="893"/>
      <c r="CR20" s="893"/>
      <c r="CS20" s="893"/>
      <c r="CT20" s="893"/>
      <c r="CU20" s="893"/>
      <c r="CV20" s="894"/>
      <c r="CW20" s="110"/>
      <c r="CX20" s="107"/>
      <c r="CY20" s="107"/>
      <c r="CZ20" s="107"/>
      <c r="DA20" s="107"/>
      <c r="DB20" s="107"/>
      <c r="DC20" s="107"/>
      <c r="DD20" s="107"/>
      <c r="DE20" s="107"/>
      <c r="DF20" s="107"/>
      <c r="DG20" s="107"/>
      <c r="DH20" s="107"/>
      <c r="DI20" s="107"/>
      <c r="DJ20" s="107"/>
      <c r="DK20" s="119"/>
      <c r="DL20" s="120" t="s">
        <v>360</v>
      </c>
      <c r="DM20" s="120"/>
      <c r="DN20" s="120"/>
      <c r="DO20" s="120"/>
      <c r="DP20" s="120"/>
      <c r="DQ20" s="120"/>
      <c r="DR20" s="120"/>
      <c r="DS20" s="120"/>
      <c r="DT20" s="120"/>
      <c r="DU20" s="120"/>
      <c r="DV20" s="120"/>
      <c r="DW20" s="120"/>
      <c r="DX20" s="120"/>
      <c r="DY20" s="120"/>
      <c r="DZ20" s="121" t="s">
        <v>355</v>
      </c>
      <c r="EA20" s="120"/>
      <c r="EB20" s="120"/>
      <c r="EC20" s="120"/>
      <c r="ED20" s="120"/>
      <c r="EE20" s="120"/>
      <c r="EF20" s="120"/>
      <c r="EG20" s="122"/>
      <c r="EH20" s="861"/>
      <c r="EI20" s="861"/>
      <c r="EJ20" s="861"/>
      <c r="EK20" s="861"/>
      <c r="EL20" s="861"/>
      <c r="EM20" s="861"/>
      <c r="EN20" s="861"/>
      <c r="EO20" s="861"/>
      <c r="EP20" s="861"/>
      <c r="EQ20" s="861"/>
      <c r="ER20" s="861"/>
      <c r="ES20" s="861"/>
      <c r="ET20" s="861"/>
      <c r="EU20" s="861"/>
      <c r="EV20" s="861"/>
      <c r="EW20" s="861"/>
      <c r="EX20" s="861"/>
      <c r="EY20" s="861"/>
      <c r="EZ20" s="862"/>
      <c r="FA20" s="99"/>
      <c r="FB20" s="85"/>
    </row>
    <row r="21" spans="1:158" ht="8.25" customHeight="1" thickBot="1">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123"/>
      <c r="EQ21" s="123"/>
      <c r="ER21" s="85"/>
      <c r="ES21" s="85"/>
      <c r="ET21" s="85"/>
      <c r="EU21" s="85"/>
      <c r="EV21" s="85"/>
      <c r="EW21" s="85"/>
      <c r="EX21" s="85"/>
      <c r="EY21" s="85"/>
      <c r="EZ21" s="85"/>
      <c r="FA21" s="85"/>
      <c r="FB21" s="85"/>
    </row>
    <row r="22" spans="1:158" ht="30" customHeight="1" thickBot="1">
      <c r="A22" s="85"/>
      <c r="B22" s="85"/>
      <c r="C22" s="895" t="s">
        <v>170</v>
      </c>
      <c r="D22" s="896"/>
      <c r="E22" s="896"/>
      <c r="F22" s="896"/>
      <c r="G22" s="896"/>
      <c r="H22" s="896"/>
      <c r="I22" s="896"/>
      <c r="J22" s="896"/>
      <c r="K22" s="896"/>
      <c r="L22" s="896"/>
      <c r="M22" s="897" t="s">
        <v>171</v>
      </c>
      <c r="N22" s="896"/>
      <c r="O22" s="896"/>
      <c r="P22" s="896"/>
      <c r="Q22" s="898" t="s">
        <v>172</v>
      </c>
      <c r="R22" s="899"/>
      <c r="S22" s="899"/>
      <c r="T22" s="899"/>
      <c r="U22" s="899"/>
      <c r="V22" s="899"/>
      <c r="W22" s="899"/>
      <c r="X22" s="899"/>
      <c r="Y22" s="899"/>
      <c r="Z22" s="899"/>
      <c r="AA22" s="899"/>
      <c r="AB22" s="899"/>
      <c r="AC22" s="899"/>
      <c r="AD22" s="899"/>
      <c r="AE22" s="899"/>
      <c r="AF22" s="899"/>
      <c r="AG22" s="899"/>
      <c r="AH22" s="899"/>
      <c r="AI22" s="899"/>
      <c r="AJ22" s="899"/>
      <c r="AK22" s="899"/>
      <c r="AL22" s="898" t="s">
        <v>173</v>
      </c>
      <c r="AM22" s="899"/>
      <c r="AN22" s="899"/>
      <c r="AO22" s="899"/>
      <c r="AP22" s="899"/>
      <c r="AQ22" s="899"/>
      <c r="AR22" s="899"/>
      <c r="AS22" s="899"/>
      <c r="AT22" s="899"/>
      <c r="AU22" s="899"/>
      <c r="AV22" s="899"/>
      <c r="AW22" s="899"/>
      <c r="AX22" s="899"/>
      <c r="AY22" s="899"/>
      <c r="AZ22" s="899"/>
      <c r="BA22" s="899"/>
      <c r="BB22" s="899"/>
      <c r="BC22" s="899"/>
      <c r="BD22" s="899"/>
      <c r="BE22" s="899"/>
      <c r="BF22" s="900"/>
      <c r="BG22" s="94"/>
      <c r="BH22" s="321" t="s">
        <v>174</v>
      </c>
      <c r="BI22" s="322"/>
      <c r="BJ22" s="322"/>
      <c r="BK22" s="322"/>
      <c r="BL22" s="322"/>
      <c r="BM22" s="322"/>
      <c r="BN22" s="322"/>
      <c r="BO22" s="322"/>
      <c r="BP22" s="322"/>
      <c r="BQ22" s="322"/>
      <c r="BR22" s="322"/>
      <c r="BS22" s="323"/>
      <c r="BT22" s="94"/>
      <c r="BU22" s="85"/>
      <c r="BV22" s="85"/>
      <c r="CH22" s="85"/>
      <c r="CI22" s="85"/>
      <c r="CJ22" s="895" t="s">
        <v>170</v>
      </c>
      <c r="CK22" s="896"/>
      <c r="CL22" s="896"/>
      <c r="CM22" s="896"/>
      <c r="CN22" s="896"/>
      <c r="CO22" s="896"/>
      <c r="CP22" s="896"/>
      <c r="CQ22" s="896"/>
      <c r="CR22" s="896"/>
      <c r="CS22" s="896"/>
      <c r="CT22" s="897" t="s">
        <v>171</v>
      </c>
      <c r="CU22" s="896"/>
      <c r="CV22" s="896"/>
      <c r="CW22" s="896"/>
      <c r="CX22" s="898" t="s">
        <v>172</v>
      </c>
      <c r="CY22" s="899"/>
      <c r="CZ22" s="899"/>
      <c r="DA22" s="899"/>
      <c r="DB22" s="899"/>
      <c r="DC22" s="899"/>
      <c r="DD22" s="899"/>
      <c r="DE22" s="899"/>
      <c r="DF22" s="899"/>
      <c r="DG22" s="899"/>
      <c r="DH22" s="899"/>
      <c r="DI22" s="899"/>
      <c r="DJ22" s="899"/>
      <c r="DK22" s="899"/>
      <c r="DL22" s="899"/>
      <c r="DM22" s="899"/>
      <c r="DN22" s="899"/>
      <c r="DO22" s="899"/>
      <c r="DP22" s="899"/>
      <c r="DQ22" s="899"/>
      <c r="DR22" s="899"/>
      <c r="DS22" s="898" t="s">
        <v>173</v>
      </c>
      <c r="DT22" s="899"/>
      <c r="DU22" s="899"/>
      <c r="DV22" s="899"/>
      <c r="DW22" s="899"/>
      <c r="DX22" s="899"/>
      <c r="DY22" s="899"/>
      <c r="DZ22" s="899"/>
      <c r="EA22" s="899"/>
      <c r="EB22" s="899"/>
      <c r="EC22" s="899"/>
      <c r="ED22" s="899"/>
      <c r="EE22" s="899"/>
      <c r="EF22" s="899"/>
      <c r="EG22" s="899"/>
      <c r="EH22" s="899"/>
      <c r="EI22" s="899"/>
      <c r="EJ22" s="899"/>
      <c r="EK22" s="899"/>
      <c r="EL22" s="899"/>
      <c r="EM22" s="900"/>
      <c r="EN22" s="94"/>
      <c r="EO22" s="901" t="s">
        <v>174</v>
      </c>
      <c r="EP22" s="902"/>
      <c r="EQ22" s="902"/>
      <c r="ER22" s="902"/>
      <c r="ES22" s="902"/>
      <c r="ET22" s="902"/>
      <c r="EU22" s="902"/>
      <c r="EV22" s="902"/>
      <c r="EW22" s="902"/>
      <c r="EX22" s="902"/>
      <c r="EY22" s="902"/>
      <c r="EZ22" s="903"/>
      <c r="FA22" s="85"/>
      <c r="FB22" s="85"/>
    </row>
    <row r="23" spans="1:158" ht="29.1" customHeight="1">
      <c r="A23" s="85"/>
      <c r="B23" s="85"/>
      <c r="C23" s="327" t="s">
        <v>176</v>
      </c>
      <c r="D23" s="328"/>
      <c r="E23" s="328"/>
      <c r="F23" s="328"/>
      <c r="G23" s="328"/>
      <c r="H23" s="328"/>
      <c r="I23" s="328"/>
      <c r="J23" s="328"/>
      <c r="K23" s="328"/>
      <c r="L23" s="329"/>
      <c r="M23" s="904">
        <v>60</v>
      </c>
      <c r="N23" s="905"/>
      <c r="O23" s="905"/>
      <c r="P23" s="905"/>
      <c r="Q23" s="906"/>
      <c r="R23" s="907"/>
      <c r="S23" s="907"/>
      <c r="T23" s="907"/>
      <c r="U23" s="907"/>
      <c r="V23" s="907"/>
      <c r="W23" s="907"/>
      <c r="X23" s="907"/>
      <c r="Y23" s="907"/>
      <c r="Z23" s="907"/>
      <c r="AA23" s="907"/>
      <c r="AB23" s="907"/>
      <c r="AC23" s="907"/>
      <c r="AD23" s="907"/>
      <c r="AE23" s="907"/>
      <c r="AF23" s="907"/>
      <c r="AG23" s="907"/>
      <c r="AH23" s="907"/>
      <c r="AI23" s="907"/>
      <c r="AJ23" s="907"/>
      <c r="AK23" s="908"/>
      <c r="AL23" s="915" t="s">
        <v>361</v>
      </c>
      <c r="AM23" s="916"/>
      <c r="AN23" s="916"/>
      <c r="AO23" s="916"/>
      <c r="AP23" s="916"/>
      <c r="AQ23" s="916"/>
      <c r="AR23" s="916"/>
      <c r="AS23" s="916"/>
      <c r="AT23" s="916"/>
      <c r="AU23" s="916"/>
      <c r="AV23" s="916"/>
      <c r="AW23" s="916"/>
      <c r="AX23" s="917"/>
      <c r="AY23" s="916">
        <v>198060</v>
      </c>
      <c r="AZ23" s="916"/>
      <c r="BA23" s="916"/>
      <c r="BB23" s="916"/>
      <c r="BC23" s="916"/>
      <c r="BD23" s="916"/>
      <c r="BE23" s="916"/>
      <c r="BF23" s="918"/>
      <c r="BG23" s="94"/>
      <c r="BH23" s="321" t="s">
        <v>177</v>
      </c>
      <c r="BI23" s="182"/>
      <c r="BJ23" s="182"/>
      <c r="BK23" s="182"/>
      <c r="BL23" s="182"/>
      <c r="BM23" s="182"/>
      <c r="BN23" s="182"/>
      <c r="BO23" s="182"/>
      <c r="BP23" s="182"/>
      <c r="BQ23" s="182"/>
      <c r="BR23" s="182"/>
      <c r="BS23" s="345"/>
      <c r="BT23" s="92"/>
      <c r="BU23" s="85"/>
      <c r="BV23" s="85"/>
      <c r="CH23" s="85"/>
      <c r="CI23" s="85"/>
      <c r="CJ23" s="929" t="s">
        <v>176</v>
      </c>
      <c r="CK23" s="930"/>
      <c r="CL23" s="930"/>
      <c r="CM23" s="930"/>
      <c r="CN23" s="930"/>
      <c r="CO23" s="930"/>
      <c r="CP23" s="930"/>
      <c r="CQ23" s="930"/>
      <c r="CR23" s="930"/>
      <c r="CS23" s="930"/>
      <c r="CT23" s="904">
        <v>60</v>
      </c>
      <c r="CU23" s="905"/>
      <c r="CV23" s="905"/>
      <c r="CW23" s="905"/>
      <c r="CX23" s="906"/>
      <c r="CY23" s="907"/>
      <c r="CZ23" s="907"/>
      <c r="DA23" s="907"/>
      <c r="DB23" s="907"/>
      <c r="DC23" s="907"/>
      <c r="DD23" s="907"/>
      <c r="DE23" s="907"/>
      <c r="DF23" s="907"/>
      <c r="DG23" s="907"/>
      <c r="DH23" s="907"/>
      <c r="DI23" s="907"/>
      <c r="DJ23" s="907"/>
      <c r="DK23" s="907"/>
      <c r="DL23" s="907"/>
      <c r="DM23" s="907"/>
      <c r="DN23" s="907"/>
      <c r="DO23" s="907"/>
      <c r="DP23" s="907"/>
      <c r="DQ23" s="907"/>
      <c r="DR23" s="908"/>
      <c r="DS23" s="915" t="s">
        <v>361</v>
      </c>
      <c r="DT23" s="916"/>
      <c r="DU23" s="916"/>
      <c r="DV23" s="916"/>
      <c r="DW23" s="916"/>
      <c r="DX23" s="916"/>
      <c r="DY23" s="916"/>
      <c r="DZ23" s="916"/>
      <c r="EA23" s="916"/>
      <c r="EB23" s="916"/>
      <c r="EC23" s="916"/>
      <c r="ED23" s="916"/>
      <c r="EE23" s="916"/>
      <c r="EF23" s="931">
        <v>198060</v>
      </c>
      <c r="EG23" s="932"/>
      <c r="EH23" s="932"/>
      <c r="EI23" s="932"/>
      <c r="EJ23" s="932"/>
      <c r="EK23" s="932"/>
      <c r="EL23" s="932"/>
      <c r="EM23" s="933"/>
      <c r="EN23" s="94"/>
      <c r="EO23" s="901" t="s">
        <v>177</v>
      </c>
      <c r="EP23" s="716"/>
      <c r="EQ23" s="716"/>
      <c r="ER23" s="716"/>
      <c r="ES23" s="716"/>
      <c r="ET23" s="716"/>
      <c r="EU23" s="716"/>
      <c r="EV23" s="716"/>
      <c r="EW23" s="716"/>
      <c r="EX23" s="716"/>
      <c r="EY23" s="716"/>
      <c r="EZ23" s="919"/>
      <c r="FA23" s="85"/>
      <c r="FB23" s="85"/>
    </row>
    <row r="24" spans="1:158" ht="29.1" customHeight="1">
      <c r="A24" s="85"/>
      <c r="B24" s="85"/>
      <c r="C24" s="920" t="s">
        <v>178</v>
      </c>
      <c r="D24" s="921"/>
      <c r="E24" s="921"/>
      <c r="F24" s="921"/>
      <c r="G24" s="921"/>
      <c r="H24" s="921"/>
      <c r="I24" s="921"/>
      <c r="J24" s="921"/>
      <c r="K24" s="921"/>
      <c r="L24" s="921"/>
      <c r="M24" s="922">
        <v>60</v>
      </c>
      <c r="N24" s="923"/>
      <c r="O24" s="923"/>
      <c r="P24" s="923"/>
      <c r="Q24" s="909"/>
      <c r="R24" s="910"/>
      <c r="S24" s="910"/>
      <c r="T24" s="910"/>
      <c r="U24" s="910"/>
      <c r="V24" s="910"/>
      <c r="W24" s="910"/>
      <c r="X24" s="910"/>
      <c r="Y24" s="910"/>
      <c r="Z24" s="910"/>
      <c r="AA24" s="910"/>
      <c r="AB24" s="910"/>
      <c r="AC24" s="910"/>
      <c r="AD24" s="910"/>
      <c r="AE24" s="910"/>
      <c r="AF24" s="910"/>
      <c r="AG24" s="910"/>
      <c r="AH24" s="910"/>
      <c r="AI24" s="910"/>
      <c r="AJ24" s="910"/>
      <c r="AK24" s="911"/>
      <c r="AL24" s="924" t="s">
        <v>362</v>
      </c>
      <c r="AM24" s="925"/>
      <c r="AN24" s="925"/>
      <c r="AO24" s="925"/>
      <c r="AP24" s="925"/>
      <c r="AQ24" s="925"/>
      <c r="AR24" s="925"/>
      <c r="AS24" s="925"/>
      <c r="AT24" s="925"/>
      <c r="AU24" s="925"/>
      <c r="AV24" s="925"/>
      <c r="AW24" s="925"/>
      <c r="AX24" s="926"/>
      <c r="AY24" s="925">
        <v>1960</v>
      </c>
      <c r="AZ24" s="925"/>
      <c r="BA24" s="925"/>
      <c r="BB24" s="925"/>
      <c r="BC24" s="925"/>
      <c r="BD24" s="925"/>
      <c r="BE24" s="925"/>
      <c r="BF24" s="927"/>
      <c r="BG24" s="94"/>
      <c r="BH24" s="346"/>
      <c r="BI24" s="347"/>
      <c r="BJ24" s="347"/>
      <c r="BK24" s="347"/>
      <c r="BL24" s="347"/>
      <c r="BM24" s="347"/>
      <c r="BN24" s="347"/>
      <c r="BO24" s="347"/>
      <c r="BP24" s="347"/>
      <c r="BQ24" s="347"/>
      <c r="BR24" s="348" t="s">
        <v>179</v>
      </c>
      <c r="BS24" s="349"/>
      <c r="BT24" s="124"/>
      <c r="BU24" s="85"/>
      <c r="BV24" s="85"/>
      <c r="CH24" s="85"/>
      <c r="CI24" s="85"/>
      <c r="CJ24" s="920" t="s">
        <v>178</v>
      </c>
      <c r="CK24" s="921"/>
      <c r="CL24" s="921"/>
      <c r="CM24" s="921"/>
      <c r="CN24" s="921"/>
      <c r="CO24" s="921"/>
      <c r="CP24" s="921"/>
      <c r="CQ24" s="921"/>
      <c r="CR24" s="921"/>
      <c r="CS24" s="921"/>
      <c r="CT24" s="922">
        <v>60</v>
      </c>
      <c r="CU24" s="923"/>
      <c r="CV24" s="923"/>
      <c r="CW24" s="923"/>
      <c r="CX24" s="909"/>
      <c r="CY24" s="910"/>
      <c r="CZ24" s="910"/>
      <c r="DA24" s="910"/>
      <c r="DB24" s="910"/>
      <c r="DC24" s="910"/>
      <c r="DD24" s="910"/>
      <c r="DE24" s="910"/>
      <c r="DF24" s="910"/>
      <c r="DG24" s="910"/>
      <c r="DH24" s="910"/>
      <c r="DI24" s="910"/>
      <c r="DJ24" s="910"/>
      <c r="DK24" s="910"/>
      <c r="DL24" s="910"/>
      <c r="DM24" s="910"/>
      <c r="DN24" s="910"/>
      <c r="DO24" s="910"/>
      <c r="DP24" s="910"/>
      <c r="DQ24" s="910"/>
      <c r="DR24" s="911"/>
      <c r="DS24" s="928" t="s">
        <v>362</v>
      </c>
      <c r="DT24" s="925"/>
      <c r="DU24" s="925"/>
      <c r="DV24" s="925"/>
      <c r="DW24" s="925"/>
      <c r="DX24" s="925"/>
      <c r="DY24" s="925"/>
      <c r="DZ24" s="925"/>
      <c r="EA24" s="925"/>
      <c r="EB24" s="925"/>
      <c r="EC24" s="925"/>
      <c r="ED24" s="925"/>
      <c r="EE24" s="925"/>
      <c r="EF24" s="934">
        <v>1960</v>
      </c>
      <c r="EG24" s="935"/>
      <c r="EH24" s="935"/>
      <c r="EI24" s="935"/>
      <c r="EJ24" s="935"/>
      <c r="EK24" s="935"/>
      <c r="EL24" s="935"/>
      <c r="EM24" s="936"/>
      <c r="EN24" s="94"/>
      <c r="EO24" s="940"/>
      <c r="EP24" s="941"/>
      <c r="EQ24" s="941"/>
      <c r="ER24" s="941"/>
      <c r="ES24" s="941"/>
      <c r="ET24" s="941"/>
      <c r="EU24" s="941"/>
      <c r="EV24" s="941"/>
      <c r="EW24" s="941"/>
      <c r="EX24" s="941"/>
      <c r="EY24" s="942" t="s">
        <v>179</v>
      </c>
      <c r="EZ24" s="943"/>
      <c r="FA24" s="85"/>
      <c r="FB24" s="85"/>
    </row>
    <row r="25" spans="1:158" ht="29.1" customHeight="1">
      <c r="A25" s="85"/>
      <c r="B25" s="85"/>
      <c r="C25" s="920" t="s">
        <v>181</v>
      </c>
      <c r="D25" s="921"/>
      <c r="E25" s="921"/>
      <c r="F25" s="921"/>
      <c r="G25" s="921"/>
      <c r="H25" s="921"/>
      <c r="I25" s="921"/>
      <c r="J25" s="921"/>
      <c r="K25" s="921"/>
      <c r="L25" s="921"/>
      <c r="M25" s="922"/>
      <c r="N25" s="923"/>
      <c r="O25" s="923"/>
      <c r="P25" s="923"/>
      <c r="Q25" s="909"/>
      <c r="R25" s="910"/>
      <c r="S25" s="910"/>
      <c r="T25" s="910"/>
      <c r="U25" s="910"/>
      <c r="V25" s="910"/>
      <c r="W25" s="910"/>
      <c r="X25" s="910"/>
      <c r="Y25" s="910"/>
      <c r="Z25" s="910"/>
      <c r="AA25" s="910"/>
      <c r="AB25" s="910"/>
      <c r="AC25" s="910"/>
      <c r="AD25" s="910"/>
      <c r="AE25" s="910"/>
      <c r="AF25" s="910"/>
      <c r="AG25" s="910"/>
      <c r="AH25" s="910"/>
      <c r="AI25" s="910"/>
      <c r="AJ25" s="910"/>
      <c r="AK25" s="911"/>
      <c r="AL25" s="924"/>
      <c r="AM25" s="925"/>
      <c r="AN25" s="925"/>
      <c r="AO25" s="925"/>
      <c r="AP25" s="925"/>
      <c r="AQ25" s="925"/>
      <c r="AR25" s="925"/>
      <c r="AS25" s="925"/>
      <c r="AT25" s="925"/>
      <c r="AU25" s="925"/>
      <c r="AV25" s="925"/>
      <c r="AW25" s="925"/>
      <c r="AX25" s="926"/>
      <c r="AY25" s="925">
        <v>3366</v>
      </c>
      <c r="AZ25" s="925"/>
      <c r="BA25" s="925"/>
      <c r="BB25" s="925"/>
      <c r="BC25" s="925"/>
      <c r="BD25" s="925"/>
      <c r="BE25" s="925"/>
      <c r="BF25" s="927"/>
      <c r="BG25" s="94"/>
      <c r="BH25" s="346"/>
      <c r="BI25" s="347"/>
      <c r="BJ25" s="347"/>
      <c r="BK25" s="347"/>
      <c r="BL25" s="347"/>
      <c r="BM25" s="347"/>
      <c r="BN25" s="347"/>
      <c r="BO25" s="347"/>
      <c r="BP25" s="347"/>
      <c r="BQ25" s="347"/>
      <c r="BR25" s="358" t="s">
        <v>182</v>
      </c>
      <c r="BS25" s="359"/>
      <c r="BT25" s="92"/>
      <c r="BU25" s="85"/>
      <c r="BV25" s="85"/>
      <c r="CH25" s="85"/>
      <c r="CI25" s="85"/>
      <c r="CJ25" s="920" t="s">
        <v>363</v>
      </c>
      <c r="CK25" s="921"/>
      <c r="CL25" s="921"/>
      <c r="CM25" s="921"/>
      <c r="CN25" s="921"/>
      <c r="CO25" s="921"/>
      <c r="CP25" s="921"/>
      <c r="CQ25" s="921"/>
      <c r="CR25" s="921"/>
      <c r="CS25" s="921"/>
      <c r="CT25" s="922"/>
      <c r="CU25" s="923"/>
      <c r="CV25" s="923"/>
      <c r="CW25" s="923"/>
      <c r="CX25" s="909"/>
      <c r="CY25" s="910"/>
      <c r="CZ25" s="910"/>
      <c r="DA25" s="910"/>
      <c r="DB25" s="910"/>
      <c r="DC25" s="910"/>
      <c r="DD25" s="910"/>
      <c r="DE25" s="910"/>
      <c r="DF25" s="910"/>
      <c r="DG25" s="910"/>
      <c r="DH25" s="910"/>
      <c r="DI25" s="910"/>
      <c r="DJ25" s="910"/>
      <c r="DK25" s="910"/>
      <c r="DL25" s="910"/>
      <c r="DM25" s="910"/>
      <c r="DN25" s="910"/>
      <c r="DO25" s="910"/>
      <c r="DP25" s="910"/>
      <c r="DQ25" s="910"/>
      <c r="DR25" s="911"/>
      <c r="DS25" s="928"/>
      <c r="DT25" s="925"/>
      <c r="DU25" s="925"/>
      <c r="DV25" s="925"/>
      <c r="DW25" s="925"/>
      <c r="DX25" s="925"/>
      <c r="DY25" s="925"/>
      <c r="DZ25" s="925"/>
      <c r="EA25" s="925"/>
      <c r="EB25" s="925"/>
      <c r="EC25" s="925"/>
      <c r="ED25" s="925"/>
      <c r="EE25" s="925"/>
      <c r="EF25" s="934">
        <v>3366</v>
      </c>
      <c r="EG25" s="935"/>
      <c r="EH25" s="935"/>
      <c r="EI25" s="935"/>
      <c r="EJ25" s="935"/>
      <c r="EK25" s="935"/>
      <c r="EL25" s="935"/>
      <c r="EM25" s="936"/>
      <c r="EN25" s="94"/>
      <c r="EO25" s="944"/>
      <c r="EP25" s="945"/>
      <c r="EQ25" s="945"/>
      <c r="ER25" s="945"/>
      <c r="ES25" s="945"/>
      <c r="ET25" s="945"/>
      <c r="EU25" s="945"/>
      <c r="EV25" s="945"/>
      <c r="EW25" s="945"/>
      <c r="EX25" s="945"/>
      <c r="EY25" s="946" t="s">
        <v>182</v>
      </c>
      <c r="EZ25" s="947"/>
      <c r="FA25" s="85"/>
      <c r="FB25" s="85"/>
    </row>
    <row r="26" spans="1:158" ht="29.1" customHeight="1">
      <c r="A26" s="85"/>
      <c r="B26" s="85"/>
      <c r="C26" s="920" t="s">
        <v>181</v>
      </c>
      <c r="D26" s="921"/>
      <c r="E26" s="921"/>
      <c r="F26" s="921"/>
      <c r="G26" s="921"/>
      <c r="H26" s="921"/>
      <c r="I26" s="921"/>
      <c r="J26" s="921"/>
      <c r="K26" s="921"/>
      <c r="L26" s="921"/>
      <c r="M26" s="922"/>
      <c r="N26" s="923"/>
      <c r="O26" s="923"/>
      <c r="P26" s="923"/>
      <c r="Q26" s="909"/>
      <c r="R26" s="910"/>
      <c r="S26" s="910"/>
      <c r="T26" s="910"/>
      <c r="U26" s="910"/>
      <c r="V26" s="910"/>
      <c r="W26" s="910"/>
      <c r="X26" s="910"/>
      <c r="Y26" s="910"/>
      <c r="Z26" s="910"/>
      <c r="AA26" s="910"/>
      <c r="AB26" s="910"/>
      <c r="AC26" s="910"/>
      <c r="AD26" s="910"/>
      <c r="AE26" s="910"/>
      <c r="AF26" s="910"/>
      <c r="AG26" s="910"/>
      <c r="AH26" s="910"/>
      <c r="AI26" s="910"/>
      <c r="AJ26" s="910"/>
      <c r="AK26" s="911"/>
      <c r="AL26" s="924" t="s">
        <v>364</v>
      </c>
      <c r="AM26" s="925"/>
      <c r="AN26" s="925"/>
      <c r="AO26" s="925"/>
      <c r="AP26" s="925"/>
      <c r="AQ26" s="925"/>
      <c r="AR26" s="925"/>
      <c r="AS26" s="925"/>
      <c r="AT26" s="925"/>
      <c r="AU26" s="925"/>
      <c r="AV26" s="925"/>
      <c r="AW26" s="925"/>
      <c r="AX26" s="926"/>
      <c r="AY26" s="925">
        <v>2976</v>
      </c>
      <c r="AZ26" s="925"/>
      <c r="BA26" s="925"/>
      <c r="BB26" s="925"/>
      <c r="BC26" s="925"/>
      <c r="BD26" s="925"/>
      <c r="BE26" s="925"/>
      <c r="BF26" s="927"/>
      <c r="BG26" s="94"/>
      <c r="BH26" s="346"/>
      <c r="BI26" s="347"/>
      <c r="BJ26" s="347"/>
      <c r="BK26" s="347"/>
      <c r="BL26" s="347"/>
      <c r="BM26" s="347"/>
      <c r="BN26" s="347"/>
      <c r="BO26" s="347"/>
      <c r="BP26" s="347"/>
      <c r="BQ26" s="347"/>
      <c r="BR26" s="348" t="s">
        <v>182</v>
      </c>
      <c r="BS26" s="349"/>
      <c r="BT26" s="124"/>
      <c r="BU26" s="85"/>
      <c r="BV26" s="85"/>
      <c r="CH26" s="85"/>
      <c r="CI26" s="85"/>
      <c r="CJ26" s="920" t="s">
        <v>365</v>
      </c>
      <c r="CK26" s="921"/>
      <c r="CL26" s="921"/>
      <c r="CM26" s="921"/>
      <c r="CN26" s="921"/>
      <c r="CO26" s="921"/>
      <c r="CP26" s="921"/>
      <c r="CQ26" s="921"/>
      <c r="CR26" s="921"/>
      <c r="CS26" s="921"/>
      <c r="CT26" s="922"/>
      <c r="CU26" s="923"/>
      <c r="CV26" s="923"/>
      <c r="CW26" s="923"/>
      <c r="CX26" s="909"/>
      <c r="CY26" s="910"/>
      <c r="CZ26" s="910"/>
      <c r="DA26" s="910"/>
      <c r="DB26" s="910"/>
      <c r="DC26" s="910"/>
      <c r="DD26" s="910"/>
      <c r="DE26" s="910"/>
      <c r="DF26" s="910"/>
      <c r="DG26" s="910"/>
      <c r="DH26" s="910"/>
      <c r="DI26" s="910"/>
      <c r="DJ26" s="910"/>
      <c r="DK26" s="910"/>
      <c r="DL26" s="910"/>
      <c r="DM26" s="910"/>
      <c r="DN26" s="910"/>
      <c r="DO26" s="910"/>
      <c r="DP26" s="910"/>
      <c r="DQ26" s="910"/>
      <c r="DR26" s="911"/>
      <c r="DS26" s="937" t="s">
        <v>364</v>
      </c>
      <c r="DT26" s="938"/>
      <c r="DU26" s="938"/>
      <c r="DV26" s="938"/>
      <c r="DW26" s="938"/>
      <c r="DX26" s="938"/>
      <c r="DY26" s="938"/>
      <c r="DZ26" s="938"/>
      <c r="EA26" s="938"/>
      <c r="EB26" s="938"/>
      <c r="EC26" s="938"/>
      <c r="ED26" s="938"/>
      <c r="EE26" s="939"/>
      <c r="EF26" s="948">
        <v>2976</v>
      </c>
      <c r="EG26" s="949"/>
      <c r="EH26" s="949"/>
      <c r="EI26" s="949"/>
      <c r="EJ26" s="949"/>
      <c r="EK26" s="949"/>
      <c r="EL26" s="949"/>
      <c r="EM26" s="950"/>
      <c r="EN26" s="94"/>
      <c r="EO26" s="940"/>
      <c r="EP26" s="941"/>
      <c r="EQ26" s="941"/>
      <c r="ER26" s="941"/>
      <c r="ES26" s="941"/>
      <c r="ET26" s="941"/>
      <c r="EU26" s="941"/>
      <c r="EV26" s="941"/>
      <c r="EW26" s="941"/>
      <c r="EX26" s="941"/>
      <c r="EY26" s="942" t="s">
        <v>182</v>
      </c>
      <c r="EZ26" s="943"/>
      <c r="FA26" s="85"/>
      <c r="FB26" s="85"/>
    </row>
    <row r="27" spans="1:158" ht="29.1" customHeight="1">
      <c r="A27" s="85"/>
      <c r="B27" s="85"/>
      <c r="C27" s="920" t="s">
        <v>185</v>
      </c>
      <c r="D27" s="921"/>
      <c r="E27" s="921"/>
      <c r="F27" s="921"/>
      <c r="G27" s="921"/>
      <c r="H27" s="921"/>
      <c r="I27" s="921"/>
      <c r="J27" s="921"/>
      <c r="K27" s="921"/>
      <c r="L27" s="921"/>
      <c r="M27" s="922"/>
      <c r="N27" s="923"/>
      <c r="O27" s="923"/>
      <c r="P27" s="923"/>
      <c r="Q27" s="909"/>
      <c r="R27" s="910"/>
      <c r="S27" s="910"/>
      <c r="T27" s="910"/>
      <c r="U27" s="910"/>
      <c r="V27" s="910"/>
      <c r="W27" s="910"/>
      <c r="X27" s="910"/>
      <c r="Y27" s="910"/>
      <c r="Z27" s="910"/>
      <c r="AA27" s="910"/>
      <c r="AB27" s="910"/>
      <c r="AC27" s="910"/>
      <c r="AD27" s="910"/>
      <c r="AE27" s="910"/>
      <c r="AF27" s="910"/>
      <c r="AG27" s="910"/>
      <c r="AH27" s="910"/>
      <c r="AI27" s="910"/>
      <c r="AJ27" s="910"/>
      <c r="AK27" s="911"/>
      <c r="AL27" s="924"/>
      <c r="AM27" s="925"/>
      <c r="AN27" s="925"/>
      <c r="AO27" s="925"/>
      <c r="AP27" s="925"/>
      <c r="AQ27" s="925"/>
      <c r="AR27" s="925"/>
      <c r="AS27" s="925"/>
      <c r="AT27" s="925"/>
      <c r="AU27" s="925"/>
      <c r="AV27" s="925"/>
      <c r="AW27" s="925"/>
      <c r="AX27" s="926"/>
      <c r="AY27" s="925">
        <v>17521</v>
      </c>
      <c r="AZ27" s="925"/>
      <c r="BA27" s="925"/>
      <c r="BB27" s="925"/>
      <c r="BC27" s="925"/>
      <c r="BD27" s="925"/>
      <c r="BE27" s="925"/>
      <c r="BF27" s="927"/>
      <c r="BG27" s="94"/>
      <c r="BH27" s="364" t="s">
        <v>187</v>
      </c>
      <c r="BI27" s="170"/>
      <c r="BJ27" s="170"/>
      <c r="BK27" s="170"/>
      <c r="BL27" s="170"/>
      <c r="BM27" s="170"/>
      <c r="BN27" s="170"/>
      <c r="BO27" s="170"/>
      <c r="BP27" s="170"/>
      <c r="BQ27" s="170"/>
      <c r="BR27" s="170"/>
      <c r="BS27" s="365"/>
      <c r="BT27" s="125"/>
      <c r="BU27" s="85"/>
      <c r="BV27" s="85"/>
      <c r="CH27" s="85"/>
      <c r="CI27" s="85"/>
      <c r="CJ27" s="920" t="s">
        <v>366</v>
      </c>
      <c r="CK27" s="921"/>
      <c r="CL27" s="921"/>
      <c r="CM27" s="921"/>
      <c r="CN27" s="921"/>
      <c r="CO27" s="921"/>
      <c r="CP27" s="921"/>
      <c r="CQ27" s="921"/>
      <c r="CR27" s="921"/>
      <c r="CS27" s="921"/>
      <c r="CT27" s="922"/>
      <c r="CU27" s="923"/>
      <c r="CV27" s="923"/>
      <c r="CW27" s="923"/>
      <c r="CX27" s="909"/>
      <c r="CY27" s="910"/>
      <c r="CZ27" s="910"/>
      <c r="DA27" s="910"/>
      <c r="DB27" s="910"/>
      <c r="DC27" s="910"/>
      <c r="DD27" s="910"/>
      <c r="DE27" s="910"/>
      <c r="DF27" s="910"/>
      <c r="DG27" s="910"/>
      <c r="DH27" s="910"/>
      <c r="DI27" s="910"/>
      <c r="DJ27" s="910"/>
      <c r="DK27" s="910"/>
      <c r="DL27" s="910"/>
      <c r="DM27" s="910"/>
      <c r="DN27" s="910"/>
      <c r="DO27" s="910"/>
      <c r="DP27" s="910"/>
      <c r="DQ27" s="910"/>
      <c r="DR27" s="911"/>
      <c r="DS27" s="928"/>
      <c r="DT27" s="925"/>
      <c r="DU27" s="925"/>
      <c r="DV27" s="925"/>
      <c r="DW27" s="925"/>
      <c r="DX27" s="925"/>
      <c r="DY27" s="925"/>
      <c r="DZ27" s="925"/>
      <c r="EA27" s="925"/>
      <c r="EB27" s="925"/>
      <c r="EC27" s="925"/>
      <c r="ED27" s="925"/>
      <c r="EE27" s="925"/>
      <c r="EF27" s="934">
        <v>17521</v>
      </c>
      <c r="EG27" s="935"/>
      <c r="EH27" s="935"/>
      <c r="EI27" s="935"/>
      <c r="EJ27" s="935"/>
      <c r="EK27" s="935"/>
      <c r="EL27" s="935"/>
      <c r="EM27" s="936"/>
      <c r="EN27" s="94"/>
      <c r="EO27" s="951" t="s">
        <v>187</v>
      </c>
      <c r="EP27" s="704"/>
      <c r="EQ27" s="704"/>
      <c r="ER27" s="704"/>
      <c r="ES27" s="704"/>
      <c r="ET27" s="704"/>
      <c r="EU27" s="704"/>
      <c r="EV27" s="704"/>
      <c r="EW27" s="704"/>
      <c r="EX27" s="704"/>
      <c r="EY27" s="704"/>
      <c r="EZ27" s="952"/>
      <c r="FA27" s="85"/>
      <c r="FB27" s="85"/>
    </row>
    <row r="28" spans="1:158" ht="29.1" customHeight="1">
      <c r="A28" s="85"/>
      <c r="B28" s="85"/>
      <c r="C28" s="920" t="s">
        <v>181</v>
      </c>
      <c r="D28" s="921"/>
      <c r="E28" s="921"/>
      <c r="F28" s="921"/>
      <c r="G28" s="921"/>
      <c r="H28" s="921"/>
      <c r="I28" s="921"/>
      <c r="J28" s="921"/>
      <c r="K28" s="921"/>
      <c r="L28" s="921"/>
      <c r="M28" s="922"/>
      <c r="N28" s="923"/>
      <c r="O28" s="923"/>
      <c r="P28" s="923"/>
      <c r="Q28" s="909"/>
      <c r="R28" s="910"/>
      <c r="S28" s="910"/>
      <c r="T28" s="910"/>
      <c r="U28" s="910"/>
      <c r="V28" s="910"/>
      <c r="W28" s="910"/>
      <c r="X28" s="910"/>
      <c r="Y28" s="910"/>
      <c r="Z28" s="910"/>
      <c r="AA28" s="910"/>
      <c r="AB28" s="910"/>
      <c r="AC28" s="910"/>
      <c r="AD28" s="910"/>
      <c r="AE28" s="910"/>
      <c r="AF28" s="910"/>
      <c r="AG28" s="910"/>
      <c r="AH28" s="910"/>
      <c r="AI28" s="910"/>
      <c r="AJ28" s="910"/>
      <c r="AK28" s="911"/>
      <c r="AL28" s="924"/>
      <c r="AM28" s="925"/>
      <c r="AN28" s="925"/>
      <c r="AO28" s="925"/>
      <c r="AP28" s="925"/>
      <c r="AQ28" s="925"/>
      <c r="AR28" s="925"/>
      <c r="AS28" s="925"/>
      <c r="AT28" s="925"/>
      <c r="AU28" s="925"/>
      <c r="AV28" s="925"/>
      <c r="AW28" s="925"/>
      <c r="AX28" s="926"/>
      <c r="AY28" s="925"/>
      <c r="AZ28" s="925"/>
      <c r="BA28" s="925"/>
      <c r="BB28" s="925"/>
      <c r="BC28" s="925"/>
      <c r="BD28" s="925"/>
      <c r="BE28" s="925"/>
      <c r="BF28" s="927"/>
      <c r="BG28" s="94"/>
      <c r="BH28" s="366"/>
      <c r="BI28" s="367"/>
      <c r="BJ28" s="367"/>
      <c r="BK28" s="367"/>
      <c r="BL28" s="367"/>
      <c r="BM28" s="367"/>
      <c r="BN28" s="367"/>
      <c r="BO28" s="367"/>
      <c r="BP28" s="367"/>
      <c r="BQ28" s="367"/>
      <c r="BR28" s="367"/>
      <c r="BS28" s="368"/>
      <c r="BT28" s="126"/>
      <c r="BU28" s="85"/>
      <c r="BV28" s="85"/>
      <c r="CH28" s="85"/>
      <c r="CI28" s="85"/>
      <c r="CJ28" s="920" t="s">
        <v>181</v>
      </c>
      <c r="CK28" s="921"/>
      <c r="CL28" s="921"/>
      <c r="CM28" s="921"/>
      <c r="CN28" s="921"/>
      <c r="CO28" s="921"/>
      <c r="CP28" s="921"/>
      <c r="CQ28" s="921"/>
      <c r="CR28" s="921"/>
      <c r="CS28" s="965"/>
      <c r="CT28" s="922"/>
      <c r="CU28" s="923"/>
      <c r="CV28" s="923"/>
      <c r="CW28" s="959"/>
      <c r="CX28" s="909"/>
      <c r="CY28" s="910"/>
      <c r="CZ28" s="910"/>
      <c r="DA28" s="910"/>
      <c r="DB28" s="910"/>
      <c r="DC28" s="910"/>
      <c r="DD28" s="910"/>
      <c r="DE28" s="910"/>
      <c r="DF28" s="910"/>
      <c r="DG28" s="910"/>
      <c r="DH28" s="910"/>
      <c r="DI28" s="910"/>
      <c r="DJ28" s="910"/>
      <c r="DK28" s="910"/>
      <c r="DL28" s="910"/>
      <c r="DM28" s="910"/>
      <c r="DN28" s="910"/>
      <c r="DO28" s="910"/>
      <c r="DP28" s="910"/>
      <c r="DQ28" s="910"/>
      <c r="DR28" s="911"/>
      <c r="DS28" s="928"/>
      <c r="DT28" s="925"/>
      <c r="DU28" s="925"/>
      <c r="DV28" s="925"/>
      <c r="DW28" s="925"/>
      <c r="DX28" s="925"/>
      <c r="DY28" s="925"/>
      <c r="DZ28" s="925"/>
      <c r="EA28" s="925"/>
      <c r="EB28" s="925"/>
      <c r="EC28" s="925"/>
      <c r="ED28" s="925"/>
      <c r="EE28" s="925"/>
      <c r="EF28" s="934"/>
      <c r="EG28" s="935"/>
      <c r="EH28" s="935"/>
      <c r="EI28" s="935"/>
      <c r="EJ28" s="935"/>
      <c r="EK28" s="935"/>
      <c r="EL28" s="935"/>
      <c r="EM28" s="936"/>
      <c r="EN28" s="94"/>
      <c r="EO28" s="953" t="s">
        <v>367</v>
      </c>
      <c r="EP28" s="954"/>
      <c r="EQ28" s="954"/>
      <c r="ER28" s="954"/>
      <c r="ES28" s="954"/>
      <c r="ET28" s="954"/>
      <c r="EU28" s="954"/>
      <c r="EV28" s="954"/>
      <c r="EW28" s="954"/>
      <c r="EX28" s="954"/>
      <c r="EY28" s="954"/>
      <c r="EZ28" s="955"/>
      <c r="FA28" s="85"/>
      <c r="FB28" s="85"/>
    </row>
    <row r="29" spans="1:158" ht="29.1" customHeight="1">
      <c r="A29" s="85"/>
      <c r="B29" s="85"/>
      <c r="C29" s="956" t="s">
        <v>188</v>
      </c>
      <c r="D29" s="957"/>
      <c r="E29" s="957"/>
      <c r="F29" s="957"/>
      <c r="G29" s="957"/>
      <c r="H29" s="957"/>
      <c r="I29" s="957"/>
      <c r="J29" s="957"/>
      <c r="K29" s="957"/>
      <c r="L29" s="958"/>
      <c r="M29" s="922"/>
      <c r="N29" s="923"/>
      <c r="O29" s="923"/>
      <c r="P29" s="959"/>
      <c r="Q29" s="909"/>
      <c r="R29" s="910"/>
      <c r="S29" s="910"/>
      <c r="T29" s="910"/>
      <c r="U29" s="910"/>
      <c r="V29" s="910"/>
      <c r="W29" s="910"/>
      <c r="X29" s="910"/>
      <c r="Y29" s="910"/>
      <c r="Z29" s="910"/>
      <c r="AA29" s="910"/>
      <c r="AB29" s="910"/>
      <c r="AC29" s="910"/>
      <c r="AD29" s="910"/>
      <c r="AE29" s="910"/>
      <c r="AF29" s="910"/>
      <c r="AG29" s="910"/>
      <c r="AH29" s="910"/>
      <c r="AI29" s="910"/>
      <c r="AJ29" s="910"/>
      <c r="AK29" s="911"/>
      <c r="AL29" s="928" t="s">
        <v>368</v>
      </c>
      <c r="AM29" s="960"/>
      <c r="AN29" s="960"/>
      <c r="AO29" s="960"/>
      <c r="AP29" s="960"/>
      <c r="AQ29" s="960"/>
      <c r="AR29" s="960"/>
      <c r="AS29" s="960"/>
      <c r="AT29" s="960"/>
      <c r="AU29" s="960"/>
      <c r="AV29" s="960"/>
      <c r="AW29" s="960"/>
      <c r="AX29" s="961"/>
      <c r="AY29" s="925">
        <v>1250</v>
      </c>
      <c r="AZ29" s="925"/>
      <c r="BA29" s="925"/>
      <c r="BB29" s="925"/>
      <c r="BC29" s="925"/>
      <c r="BD29" s="925"/>
      <c r="BE29" s="925"/>
      <c r="BF29" s="927"/>
      <c r="BG29" s="94"/>
      <c r="BH29" s="373" t="s">
        <v>189</v>
      </c>
      <c r="BI29" s="374"/>
      <c r="BJ29" s="374"/>
      <c r="BK29" s="374"/>
      <c r="BL29" s="374"/>
      <c r="BM29" s="374"/>
      <c r="BN29" s="374"/>
      <c r="BO29" s="374"/>
      <c r="BP29" s="374"/>
      <c r="BQ29" s="374"/>
      <c r="BR29" s="374"/>
      <c r="BS29" s="375"/>
      <c r="BT29" s="126"/>
      <c r="BU29" s="85"/>
      <c r="BV29" s="85"/>
      <c r="CH29" s="85"/>
      <c r="CI29" s="85"/>
      <c r="CJ29" s="956" t="s">
        <v>188</v>
      </c>
      <c r="CK29" s="957"/>
      <c r="CL29" s="957"/>
      <c r="CM29" s="957"/>
      <c r="CN29" s="957"/>
      <c r="CO29" s="957"/>
      <c r="CP29" s="957"/>
      <c r="CQ29" s="957"/>
      <c r="CR29" s="957"/>
      <c r="CS29" s="958"/>
      <c r="CT29" s="127"/>
      <c r="CU29" s="128"/>
      <c r="CV29" s="128"/>
      <c r="CW29" s="128"/>
      <c r="CX29" s="909"/>
      <c r="CY29" s="910"/>
      <c r="CZ29" s="910"/>
      <c r="DA29" s="910"/>
      <c r="DB29" s="910"/>
      <c r="DC29" s="910"/>
      <c r="DD29" s="910"/>
      <c r="DE29" s="910"/>
      <c r="DF29" s="910"/>
      <c r="DG29" s="910"/>
      <c r="DH29" s="910"/>
      <c r="DI29" s="910"/>
      <c r="DJ29" s="910"/>
      <c r="DK29" s="910"/>
      <c r="DL29" s="910"/>
      <c r="DM29" s="910"/>
      <c r="DN29" s="910"/>
      <c r="DO29" s="910"/>
      <c r="DP29" s="910"/>
      <c r="DQ29" s="910"/>
      <c r="DR29" s="911"/>
      <c r="DS29" s="928" t="s">
        <v>368</v>
      </c>
      <c r="DT29" s="925"/>
      <c r="DU29" s="925"/>
      <c r="DV29" s="925"/>
      <c r="DW29" s="925"/>
      <c r="DX29" s="925"/>
      <c r="DY29" s="925"/>
      <c r="DZ29" s="925"/>
      <c r="EA29" s="925"/>
      <c r="EB29" s="925"/>
      <c r="EC29" s="925"/>
      <c r="ED29" s="925"/>
      <c r="EE29" s="925"/>
      <c r="EF29" s="934">
        <v>1250</v>
      </c>
      <c r="EG29" s="935"/>
      <c r="EH29" s="935"/>
      <c r="EI29" s="935"/>
      <c r="EJ29" s="935"/>
      <c r="EK29" s="935"/>
      <c r="EL29" s="935"/>
      <c r="EM29" s="936"/>
      <c r="EN29" s="94"/>
      <c r="EO29" s="962" t="s">
        <v>189</v>
      </c>
      <c r="EP29" s="963"/>
      <c r="EQ29" s="963"/>
      <c r="ER29" s="963"/>
      <c r="ES29" s="963"/>
      <c r="ET29" s="963"/>
      <c r="EU29" s="963"/>
      <c r="EV29" s="963"/>
      <c r="EW29" s="963"/>
      <c r="EX29" s="963"/>
      <c r="EY29" s="963"/>
      <c r="EZ29" s="964"/>
      <c r="FA29" s="85"/>
      <c r="FB29" s="85"/>
    </row>
    <row r="30" spans="1:158" ht="29.1" customHeight="1" thickBot="1">
      <c r="A30" s="85"/>
      <c r="B30" s="85"/>
      <c r="C30" s="969" t="s">
        <v>190</v>
      </c>
      <c r="D30" s="970"/>
      <c r="E30" s="970"/>
      <c r="F30" s="970"/>
      <c r="G30" s="970"/>
      <c r="H30" s="970"/>
      <c r="I30" s="970"/>
      <c r="J30" s="970"/>
      <c r="K30" s="970"/>
      <c r="L30" s="970"/>
      <c r="M30" s="971">
        <v>50</v>
      </c>
      <c r="N30" s="972"/>
      <c r="O30" s="972"/>
      <c r="P30" s="972"/>
      <c r="Q30" s="909"/>
      <c r="R30" s="910"/>
      <c r="S30" s="910"/>
      <c r="T30" s="910"/>
      <c r="U30" s="910"/>
      <c r="V30" s="910"/>
      <c r="W30" s="910"/>
      <c r="X30" s="910"/>
      <c r="Y30" s="910"/>
      <c r="Z30" s="910"/>
      <c r="AA30" s="910"/>
      <c r="AB30" s="910"/>
      <c r="AC30" s="910"/>
      <c r="AD30" s="910"/>
      <c r="AE30" s="910"/>
      <c r="AF30" s="910"/>
      <c r="AG30" s="910"/>
      <c r="AH30" s="910"/>
      <c r="AI30" s="910"/>
      <c r="AJ30" s="910"/>
      <c r="AK30" s="911"/>
      <c r="AL30" s="924" t="s">
        <v>369</v>
      </c>
      <c r="AM30" s="925"/>
      <c r="AN30" s="925"/>
      <c r="AO30" s="925"/>
      <c r="AP30" s="925"/>
      <c r="AQ30" s="925"/>
      <c r="AR30" s="925"/>
      <c r="AS30" s="925"/>
      <c r="AT30" s="925"/>
      <c r="AU30" s="925"/>
      <c r="AV30" s="925"/>
      <c r="AW30" s="925"/>
      <c r="AX30" s="926"/>
      <c r="AY30" s="925">
        <v>8000</v>
      </c>
      <c r="AZ30" s="925"/>
      <c r="BA30" s="925"/>
      <c r="BB30" s="925"/>
      <c r="BC30" s="925"/>
      <c r="BD30" s="925"/>
      <c r="BE30" s="925"/>
      <c r="BF30" s="927"/>
      <c r="BG30" s="94"/>
      <c r="BH30" s="380"/>
      <c r="BI30" s="381"/>
      <c r="BJ30" s="381"/>
      <c r="BK30" s="381"/>
      <c r="BL30" s="381"/>
      <c r="BM30" s="381"/>
      <c r="BN30" s="381"/>
      <c r="BO30" s="381"/>
      <c r="BP30" s="381"/>
      <c r="BQ30" s="381"/>
      <c r="BR30" s="381"/>
      <c r="BS30" s="382"/>
      <c r="BT30" s="126"/>
      <c r="BU30" s="85"/>
      <c r="BV30" s="85"/>
      <c r="CH30" s="85"/>
      <c r="CI30" s="85"/>
      <c r="CJ30" s="969" t="s">
        <v>190</v>
      </c>
      <c r="CK30" s="970"/>
      <c r="CL30" s="970"/>
      <c r="CM30" s="970"/>
      <c r="CN30" s="970"/>
      <c r="CO30" s="970"/>
      <c r="CP30" s="970"/>
      <c r="CQ30" s="970"/>
      <c r="CR30" s="970"/>
      <c r="CS30" s="970"/>
      <c r="CT30" s="971">
        <v>50</v>
      </c>
      <c r="CU30" s="972"/>
      <c r="CV30" s="972"/>
      <c r="CW30" s="972"/>
      <c r="CX30" s="909"/>
      <c r="CY30" s="910"/>
      <c r="CZ30" s="910"/>
      <c r="DA30" s="910"/>
      <c r="DB30" s="910"/>
      <c r="DC30" s="910"/>
      <c r="DD30" s="910"/>
      <c r="DE30" s="910"/>
      <c r="DF30" s="910"/>
      <c r="DG30" s="910"/>
      <c r="DH30" s="910"/>
      <c r="DI30" s="910"/>
      <c r="DJ30" s="910"/>
      <c r="DK30" s="910"/>
      <c r="DL30" s="910"/>
      <c r="DM30" s="910"/>
      <c r="DN30" s="910"/>
      <c r="DO30" s="910"/>
      <c r="DP30" s="910"/>
      <c r="DQ30" s="910"/>
      <c r="DR30" s="911"/>
      <c r="DS30" s="924" t="s">
        <v>369</v>
      </c>
      <c r="DT30" s="925"/>
      <c r="DU30" s="925"/>
      <c r="DV30" s="925"/>
      <c r="DW30" s="925"/>
      <c r="DX30" s="925"/>
      <c r="DY30" s="925"/>
      <c r="DZ30" s="925"/>
      <c r="EA30" s="925"/>
      <c r="EB30" s="925"/>
      <c r="EC30" s="925"/>
      <c r="ED30" s="925"/>
      <c r="EE30" s="925"/>
      <c r="EF30" s="934">
        <v>8000</v>
      </c>
      <c r="EG30" s="935"/>
      <c r="EH30" s="935"/>
      <c r="EI30" s="935"/>
      <c r="EJ30" s="935"/>
      <c r="EK30" s="935"/>
      <c r="EL30" s="935"/>
      <c r="EM30" s="936"/>
      <c r="EN30" s="94"/>
      <c r="EO30" s="966" t="s">
        <v>370</v>
      </c>
      <c r="EP30" s="967"/>
      <c r="EQ30" s="967"/>
      <c r="ER30" s="967"/>
      <c r="ES30" s="967"/>
      <c r="ET30" s="967"/>
      <c r="EU30" s="967"/>
      <c r="EV30" s="967"/>
      <c r="EW30" s="967"/>
      <c r="EX30" s="967"/>
      <c r="EY30" s="967"/>
      <c r="EZ30" s="968"/>
      <c r="FA30" s="85"/>
      <c r="FB30" s="85"/>
    </row>
    <row r="31" spans="1:158" ht="28.5" customHeight="1">
      <c r="A31" s="85"/>
      <c r="B31" s="85"/>
      <c r="C31" s="969" t="s">
        <v>191</v>
      </c>
      <c r="D31" s="970"/>
      <c r="E31" s="970"/>
      <c r="F31" s="970"/>
      <c r="G31" s="970"/>
      <c r="H31" s="970"/>
      <c r="I31" s="970"/>
      <c r="J31" s="970"/>
      <c r="K31" s="970"/>
      <c r="L31" s="970"/>
      <c r="M31" s="971">
        <v>50</v>
      </c>
      <c r="N31" s="972"/>
      <c r="O31" s="972"/>
      <c r="P31" s="972"/>
      <c r="Q31" s="909"/>
      <c r="R31" s="910"/>
      <c r="S31" s="910"/>
      <c r="T31" s="910"/>
      <c r="U31" s="910"/>
      <c r="V31" s="910"/>
      <c r="W31" s="910"/>
      <c r="X31" s="910"/>
      <c r="Y31" s="910"/>
      <c r="Z31" s="910"/>
      <c r="AA31" s="910"/>
      <c r="AB31" s="910"/>
      <c r="AC31" s="910"/>
      <c r="AD31" s="910"/>
      <c r="AE31" s="910"/>
      <c r="AF31" s="910"/>
      <c r="AG31" s="910"/>
      <c r="AH31" s="910"/>
      <c r="AI31" s="910"/>
      <c r="AJ31" s="910"/>
      <c r="AK31" s="911"/>
      <c r="AL31" s="924" t="s">
        <v>371</v>
      </c>
      <c r="AM31" s="925"/>
      <c r="AN31" s="925"/>
      <c r="AO31" s="925"/>
      <c r="AP31" s="925"/>
      <c r="AQ31" s="925"/>
      <c r="AR31" s="925"/>
      <c r="AS31" s="925"/>
      <c r="AT31" s="925"/>
      <c r="AU31" s="925"/>
      <c r="AV31" s="925"/>
      <c r="AW31" s="925"/>
      <c r="AX31" s="926"/>
      <c r="AY31" s="925">
        <v>14300</v>
      </c>
      <c r="AZ31" s="925"/>
      <c r="BA31" s="925"/>
      <c r="BB31" s="925"/>
      <c r="BC31" s="925"/>
      <c r="BD31" s="925"/>
      <c r="BE31" s="925"/>
      <c r="BF31" s="927"/>
      <c r="BG31" s="94"/>
      <c r="BH31" s="383" t="s">
        <v>192</v>
      </c>
      <c r="BI31" s="384"/>
      <c r="BJ31" s="384"/>
      <c r="BK31" s="384"/>
      <c r="BL31" s="384"/>
      <c r="BM31" s="384"/>
      <c r="BN31" s="384"/>
      <c r="BO31" s="384"/>
      <c r="BP31" s="384"/>
      <c r="BQ31" s="384"/>
      <c r="BR31" s="384"/>
      <c r="BS31" s="385"/>
      <c r="BT31" s="91"/>
      <c r="BU31" s="85"/>
      <c r="BV31" s="85"/>
      <c r="CH31" s="85"/>
      <c r="CI31" s="85"/>
      <c r="CJ31" s="969" t="s">
        <v>191</v>
      </c>
      <c r="CK31" s="970"/>
      <c r="CL31" s="970"/>
      <c r="CM31" s="970"/>
      <c r="CN31" s="970"/>
      <c r="CO31" s="970"/>
      <c r="CP31" s="970"/>
      <c r="CQ31" s="970"/>
      <c r="CR31" s="970"/>
      <c r="CS31" s="970"/>
      <c r="CT31" s="971">
        <v>50</v>
      </c>
      <c r="CU31" s="972"/>
      <c r="CV31" s="972"/>
      <c r="CW31" s="972"/>
      <c r="CX31" s="909"/>
      <c r="CY31" s="910"/>
      <c r="CZ31" s="910"/>
      <c r="DA31" s="910"/>
      <c r="DB31" s="910"/>
      <c r="DC31" s="910"/>
      <c r="DD31" s="910"/>
      <c r="DE31" s="910"/>
      <c r="DF31" s="910"/>
      <c r="DG31" s="910"/>
      <c r="DH31" s="910"/>
      <c r="DI31" s="910"/>
      <c r="DJ31" s="910"/>
      <c r="DK31" s="910"/>
      <c r="DL31" s="910"/>
      <c r="DM31" s="910"/>
      <c r="DN31" s="910"/>
      <c r="DO31" s="910"/>
      <c r="DP31" s="910"/>
      <c r="DQ31" s="910"/>
      <c r="DR31" s="911"/>
      <c r="DS31" s="924" t="s">
        <v>371</v>
      </c>
      <c r="DT31" s="925"/>
      <c r="DU31" s="925"/>
      <c r="DV31" s="925"/>
      <c r="DW31" s="925"/>
      <c r="DX31" s="925"/>
      <c r="DY31" s="925"/>
      <c r="DZ31" s="925"/>
      <c r="EA31" s="925"/>
      <c r="EB31" s="925"/>
      <c r="EC31" s="925"/>
      <c r="ED31" s="925"/>
      <c r="EE31" s="925"/>
      <c r="EF31" s="934">
        <v>14300</v>
      </c>
      <c r="EG31" s="935"/>
      <c r="EH31" s="935"/>
      <c r="EI31" s="935"/>
      <c r="EJ31" s="935"/>
      <c r="EK31" s="935"/>
      <c r="EL31" s="935"/>
      <c r="EM31" s="936"/>
      <c r="EN31" s="94"/>
      <c r="EO31" s="973" t="s">
        <v>192</v>
      </c>
      <c r="EP31" s="881"/>
      <c r="EQ31" s="881"/>
      <c r="ER31" s="881"/>
      <c r="ES31" s="881"/>
      <c r="ET31" s="881"/>
      <c r="EU31" s="881"/>
      <c r="EV31" s="881"/>
      <c r="EW31" s="881"/>
      <c r="EX31" s="881"/>
      <c r="EY31" s="881"/>
      <c r="EZ31" s="974"/>
      <c r="FA31" s="85"/>
      <c r="FB31" s="85"/>
    </row>
    <row r="32" spans="1:158" ht="35.25" customHeight="1" thickBot="1">
      <c r="A32" s="85"/>
      <c r="B32" s="85"/>
      <c r="C32" s="975" t="s">
        <v>193</v>
      </c>
      <c r="D32" s="976"/>
      <c r="E32" s="976"/>
      <c r="F32" s="976"/>
      <c r="G32" s="976"/>
      <c r="H32" s="976"/>
      <c r="I32" s="976"/>
      <c r="J32" s="976"/>
      <c r="K32" s="976"/>
      <c r="L32" s="976"/>
      <c r="M32" s="977"/>
      <c r="N32" s="978"/>
      <c r="O32" s="978"/>
      <c r="P32" s="978"/>
      <c r="Q32" s="909"/>
      <c r="R32" s="910"/>
      <c r="S32" s="910"/>
      <c r="T32" s="910"/>
      <c r="U32" s="910"/>
      <c r="V32" s="910"/>
      <c r="W32" s="910"/>
      <c r="X32" s="910"/>
      <c r="Y32" s="910"/>
      <c r="Z32" s="910"/>
      <c r="AA32" s="910"/>
      <c r="AB32" s="910"/>
      <c r="AC32" s="910"/>
      <c r="AD32" s="910"/>
      <c r="AE32" s="910"/>
      <c r="AF32" s="910"/>
      <c r="AG32" s="910"/>
      <c r="AH32" s="910"/>
      <c r="AI32" s="910"/>
      <c r="AJ32" s="910"/>
      <c r="AK32" s="911"/>
      <c r="AL32" s="924"/>
      <c r="AM32" s="925"/>
      <c r="AN32" s="925"/>
      <c r="AO32" s="925"/>
      <c r="AP32" s="925"/>
      <c r="AQ32" s="925"/>
      <c r="AR32" s="925"/>
      <c r="AS32" s="925"/>
      <c r="AT32" s="925"/>
      <c r="AU32" s="925"/>
      <c r="AV32" s="925"/>
      <c r="AW32" s="925"/>
      <c r="AX32" s="926"/>
      <c r="AY32" s="925"/>
      <c r="AZ32" s="925"/>
      <c r="BA32" s="925"/>
      <c r="BB32" s="925"/>
      <c r="BC32" s="925"/>
      <c r="BD32" s="925"/>
      <c r="BE32" s="925"/>
      <c r="BF32" s="927"/>
      <c r="BG32" s="94"/>
      <c r="BH32" s="416"/>
      <c r="BI32" s="386"/>
      <c r="BJ32" s="386"/>
      <c r="BK32" s="386"/>
      <c r="BL32" s="386"/>
      <c r="BM32" s="386"/>
      <c r="BN32" s="386"/>
      <c r="BO32" s="386"/>
      <c r="BP32" s="386"/>
      <c r="BQ32" s="386"/>
      <c r="BR32" s="386"/>
      <c r="BS32" s="387"/>
      <c r="BT32" s="93"/>
      <c r="BU32" s="85"/>
      <c r="BV32" s="85"/>
      <c r="CH32" s="85"/>
      <c r="CI32" s="85"/>
      <c r="CJ32" s="979" t="s">
        <v>372</v>
      </c>
      <c r="CK32" s="980"/>
      <c r="CL32" s="980"/>
      <c r="CM32" s="980"/>
      <c r="CN32" s="980"/>
      <c r="CO32" s="980"/>
      <c r="CP32" s="980"/>
      <c r="CQ32" s="980"/>
      <c r="CR32" s="980"/>
      <c r="CS32" s="980"/>
      <c r="CT32" s="992"/>
      <c r="CU32" s="993"/>
      <c r="CV32" s="993"/>
      <c r="CW32" s="993"/>
      <c r="CX32" s="909"/>
      <c r="CY32" s="910"/>
      <c r="CZ32" s="910"/>
      <c r="DA32" s="910"/>
      <c r="DB32" s="910"/>
      <c r="DC32" s="910"/>
      <c r="DD32" s="910"/>
      <c r="DE32" s="910"/>
      <c r="DF32" s="910"/>
      <c r="DG32" s="910"/>
      <c r="DH32" s="910"/>
      <c r="DI32" s="910"/>
      <c r="DJ32" s="910"/>
      <c r="DK32" s="910"/>
      <c r="DL32" s="910"/>
      <c r="DM32" s="910"/>
      <c r="DN32" s="910"/>
      <c r="DO32" s="910"/>
      <c r="DP32" s="910"/>
      <c r="DQ32" s="910"/>
      <c r="DR32" s="911"/>
      <c r="DS32" s="924"/>
      <c r="DT32" s="925"/>
      <c r="DU32" s="925"/>
      <c r="DV32" s="925"/>
      <c r="DW32" s="925"/>
      <c r="DX32" s="925"/>
      <c r="DY32" s="925"/>
      <c r="DZ32" s="925"/>
      <c r="EA32" s="925"/>
      <c r="EB32" s="925"/>
      <c r="EC32" s="925"/>
      <c r="ED32" s="925"/>
      <c r="EE32" s="925"/>
      <c r="EF32" s="934"/>
      <c r="EG32" s="935"/>
      <c r="EH32" s="935"/>
      <c r="EI32" s="935"/>
      <c r="EJ32" s="935"/>
      <c r="EK32" s="935"/>
      <c r="EL32" s="935"/>
      <c r="EM32" s="936"/>
      <c r="EN32" s="94"/>
      <c r="EO32" s="994" t="s">
        <v>16</v>
      </c>
      <c r="EP32" s="995"/>
      <c r="EQ32" s="995"/>
      <c r="ER32" s="995"/>
      <c r="ES32" s="995" t="s">
        <v>373</v>
      </c>
      <c r="ET32" s="995"/>
      <c r="EU32" s="995"/>
      <c r="EV32" s="995"/>
      <c r="EW32" s="995"/>
      <c r="EX32" s="995"/>
      <c r="EY32" s="995"/>
      <c r="EZ32" s="996"/>
      <c r="FA32" s="85"/>
      <c r="FB32" s="85"/>
    </row>
    <row r="33" spans="1:158" ht="29.1" customHeight="1" thickBot="1">
      <c r="A33" s="85"/>
      <c r="B33" s="85"/>
      <c r="C33" s="981" t="s">
        <v>194</v>
      </c>
      <c r="D33" s="982"/>
      <c r="E33" s="982"/>
      <c r="F33" s="982"/>
      <c r="G33" s="982"/>
      <c r="H33" s="982"/>
      <c r="I33" s="982"/>
      <c r="J33" s="982"/>
      <c r="K33" s="982"/>
      <c r="L33" s="982"/>
      <c r="M33" s="982"/>
      <c r="N33" s="982"/>
      <c r="O33" s="982"/>
      <c r="P33" s="983"/>
      <c r="Q33" s="912"/>
      <c r="R33" s="913"/>
      <c r="S33" s="913"/>
      <c r="T33" s="913"/>
      <c r="U33" s="913"/>
      <c r="V33" s="913"/>
      <c r="W33" s="913"/>
      <c r="X33" s="913"/>
      <c r="Y33" s="913"/>
      <c r="Z33" s="913"/>
      <c r="AA33" s="913"/>
      <c r="AB33" s="913"/>
      <c r="AC33" s="913"/>
      <c r="AD33" s="913"/>
      <c r="AE33" s="913"/>
      <c r="AF33" s="913"/>
      <c r="AG33" s="913"/>
      <c r="AH33" s="913"/>
      <c r="AI33" s="913"/>
      <c r="AJ33" s="913"/>
      <c r="AK33" s="914"/>
      <c r="AL33" s="984"/>
      <c r="AM33" s="985"/>
      <c r="AN33" s="985"/>
      <c r="AO33" s="985"/>
      <c r="AP33" s="985"/>
      <c r="AQ33" s="985"/>
      <c r="AR33" s="985"/>
      <c r="AS33" s="985"/>
      <c r="AT33" s="985"/>
      <c r="AU33" s="985"/>
      <c r="AV33" s="985"/>
      <c r="AW33" s="985"/>
      <c r="AX33" s="985"/>
      <c r="AY33" s="985"/>
      <c r="AZ33" s="985"/>
      <c r="BA33" s="985"/>
      <c r="BB33" s="985"/>
      <c r="BC33" s="985"/>
      <c r="BD33" s="985"/>
      <c r="BE33" s="985"/>
      <c r="BF33" s="986"/>
      <c r="BG33" s="94"/>
      <c r="BH33" s="394" t="s">
        <v>374</v>
      </c>
      <c r="BI33" s="395"/>
      <c r="BJ33" s="395"/>
      <c r="BK33" s="395"/>
      <c r="BL33" s="395"/>
      <c r="BM33" s="395"/>
      <c r="BN33" s="395"/>
      <c r="BO33" s="395"/>
      <c r="BP33" s="395"/>
      <c r="BQ33" s="395"/>
      <c r="BR33" s="395"/>
      <c r="BS33" s="396"/>
      <c r="BT33" s="93"/>
      <c r="BU33" s="85"/>
      <c r="BV33" s="85"/>
      <c r="CH33" s="85"/>
      <c r="CI33" s="85"/>
      <c r="CJ33" s="987" t="s">
        <v>194</v>
      </c>
      <c r="CK33" s="988"/>
      <c r="CL33" s="988"/>
      <c r="CM33" s="988"/>
      <c r="CN33" s="988"/>
      <c r="CO33" s="988"/>
      <c r="CP33" s="988"/>
      <c r="CQ33" s="988"/>
      <c r="CR33" s="988"/>
      <c r="CS33" s="988"/>
      <c r="CT33" s="988"/>
      <c r="CU33" s="988"/>
      <c r="CV33" s="988"/>
      <c r="CW33" s="988"/>
      <c r="CX33" s="912"/>
      <c r="CY33" s="913"/>
      <c r="CZ33" s="913"/>
      <c r="DA33" s="913"/>
      <c r="DB33" s="913"/>
      <c r="DC33" s="913"/>
      <c r="DD33" s="913"/>
      <c r="DE33" s="913"/>
      <c r="DF33" s="913"/>
      <c r="DG33" s="913"/>
      <c r="DH33" s="913"/>
      <c r="DI33" s="913"/>
      <c r="DJ33" s="913"/>
      <c r="DK33" s="913"/>
      <c r="DL33" s="913"/>
      <c r="DM33" s="913"/>
      <c r="DN33" s="913"/>
      <c r="DO33" s="913"/>
      <c r="DP33" s="913"/>
      <c r="DQ33" s="913"/>
      <c r="DR33" s="914"/>
      <c r="DS33" s="984"/>
      <c r="DT33" s="985"/>
      <c r="DU33" s="985"/>
      <c r="DV33" s="985"/>
      <c r="DW33" s="985"/>
      <c r="DX33" s="985"/>
      <c r="DY33" s="985"/>
      <c r="DZ33" s="985"/>
      <c r="EA33" s="985"/>
      <c r="EB33" s="985"/>
      <c r="EC33" s="985"/>
      <c r="ED33" s="985"/>
      <c r="EE33" s="985"/>
      <c r="EF33" s="985"/>
      <c r="EG33" s="985"/>
      <c r="EH33" s="985"/>
      <c r="EI33" s="985"/>
      <c r="EJ33" s="985"/>
      <c r="EK33" s="985"/>
      <c r="EL33" s="985"/>
      <c r="EM33" s="986"/>
      <c r="EN33" s="94"/>
      <c r="EO33" s="989" t="s">
        <v>374</v>
      </c>
      <c r="EP33" s="990"/>
      <c r="EQ33" s="990"/>
      <c r="ER33" s="990"/>
      <c r="ES33" s="990"/>
      <c r="ET33" s="990"/>
      <c r="EU33" s="990"/>
      <c r="EV33" s="990"/>
      <c r="EW33" s="990"/>
      <c r="EX33" s="990"/>
      <c r="EY33" s="990"/>
      <c r="EZ33" s="991"/>
      <c r="FA33" s="85"/>
      <c r="FB33" s="85"/>
    </row>
    <row r="34" spans="1:158" ht="29.1" customHeight="1" thickTop="1" thickBot="1">
      <c r="A34" s="85"/>
      <c r="B34" s="85"/>
      <c r="C34" s="997" t="s">
        <v>196</v>
      </c>
      <c r="D34" s="998"/>
      <c r="E34" s="998"/>
      <c r="F34" s="998"/>
      <c r="G34" s="998"/>
      <c r="H34" s="998"/>
      <c r="I34" s="998"/>
      <c r="J34" s="998"/>
      <c r="K34" s="998"/>
      <c r="L34" s="998"/>
      <c r="M34" s="998"/>
      <c r="N34" s="998"/>
      <c r="O34" s="998"/>
      <c r="P34" s="999"/>
      <c r="Q34" s="1000"/>
      <c r="R34" s="1001"/>
      <c r="S34" s="1001"/>
      <c r="T34" s="1001"/>
      <c r="U34" s="1001"/>
      <c r="V34" s="1001"/>
      <c r="W34" s="1001"/>
      <c r="X34" s="1001"/>
      <c r="Y34" s="1001"/>
      <c r="Z34" s="1001"/>
      <c r="AA34" s="1001"/>
      <c r="AB34" s="1001"/>
      <c r="AC34" s="1001"/>
      <c r="AD34" s="1001"/>
      <c r="AE34" s="1001"/>
      <c r="AF34" s="1001"/>
      <c r="AG34" s="1001"/>
      <c r="AH34" s="1001"/>
      <c r="AI34" s="1001"/>
      <c r="AJ34" s="1002" t="s">
        <v>197</v>
      </c>
      <c r="AK34" s="1003"/>
      <c r="AL34" s="1004">
        <f>IF(BH24&gt;0,ROUNDDOWN(SMALL(BH24:BH26,1)*AG10,0),IF(AY23="","",SUM(AY23:BF32)+AL33))</f>
        <v>247433</v>
      </c>
      <c r="AM34" s="1005"/>
      <c r="AN34" s="1005"/>
      <c r="AO34" s="1005"/>
      <c r="AP34" s="1005"/>
      <c r="AQ34" s="1005"/>
      <c r="AR34" s="1005"/>
      <c r="AS34" s="1005"/>
      <c r="AT34" s="1005"/>
      <c r="AU34" s="1005"/>
      <c r="AV34" s="1005"/>
      <c r="AW34" s="1005"/>
      <c r="AX34" s="1005"/>
      <c r="AY34" s="1005"/>
      <c r="AZ34" s="1005"/>
      <c r="BA34" s="1005"/>
      <c r="BB34" s="1005"/>
      <c r="BC34" s="1006" t="s">
        <v>146</v>
      </c>
      <c r="BD34" s="1007"/>
      <c r="BE34" s="1007"/>
      <c r="BF34" s="1008"/>
      <c r="BG34" s="94"/>
      <c r="BH34" s="409"/>
      <c r="BI34" s="410"/>
      <c r="BJ34" s="410"/>
      <c r="BK34" s="410"/>
      <c r="BL34" s="410"/>
      <c r="BM34" s="410"/>
      <c r="BN34" s="410"/>
      <c r="BO34" s="410"/>
      <c r="BP34" s="410"/>
      <c r="BQ34" s="410"/>
      <c r="BR34" s="410"/>
      <c r="BS34" s="411"/>
      <c r="BT34" s="102"/>
      <c r="BU34" s="85"/>
      <c r="BV34" s="85"/>
      <c r="CH34" s="85"/>
      <c r="CI34" s="85"/>
      <c r="CJ34" s="997" t="s">
        <v>196</v>
      </c>
      <c r="CK34" s="998"/>
      <c r="CL34" s="998"/>
      <c r="CM34" s="998"/>
      <c r="CN34" s="998"/>
      <c r="CO34" s="998"/>
      <c r="CP34" s="998"/>
      <c r="CQ34" s="998"/>
      <c r="CR34" s="998"/>
      <c r="CS34" s="998"/>
      <c r="CT34" s="998"/>
      <c r="CU34" s="998"/>
      <c r="CV34" s="998"/>
      <c r="CW34" s="999"/>
      <c r="CX34" s="1000">
        <v>480000</v>
      </c>
      <c r="CY34" s="1001"/>
      <c r="CZ34" s="1001"/>
      <c r="DA34" s="1001"/>
      <c r="DB34" s="1001"/>
      <c r="DC34" s="1001"/>
      <c r="DD34" s="1001"/>
      <c r="DE34" s="1001"/>
      <c r="DF34" s="1001"/>
      <c r="DG34" s="1001"/>
      <c r="DH34" s="1001"/>
      <c r="DI34" s="1001"/>
      <c r="DJ34" s="1001"/>
      <c r="DK34" s="1001"/>
      <c r="DL34" s="1001"/>
      <c r="DM34" s="1001"/>
      <c r="DN34" s="1001"/>
      <c r="DO34" s="1001"/>
      <c r="DP34" s="1001"/>
      <c r="DQ34" s="1002" t="s">
        <v>197</v>
      </c>
      <c r="DR34" s="1003"/>
      <c r="DS34" s="1004">
        <f>SUM(EF23:EM32)</f>
        <v>247433</v>
      </c>
      <c r="DT34" s="1005"/>
      <c r="DU34" s="1005"/>
      <c r="DV34" s="1005"/>
      <c r="DW34" s="1005"/>
      <c r="DX34" s="1005"/>
      <c r="DY34" s="1005"/>
      <c r="DZ34" s="1005"/>
      <c r="EA34" s="1005"/>
      <c r="EB34" s="1005"/>
      <c r="EC34" s="1005"/>
      <c r="ED34" s="1005"/>
      <c r="EE34" s="1005"/>
      <c r="EF34" s="1005"/>
      <c r="EG34" s="1005"/>
      <c r="EH34" s="1005"/>
      <c r="EI34" s="1005"/>
      <c r="EJ34" s="1006" t="s">
        <v>146</v>
      </c>
      <c r="EK34" s="1007"/>
      <c r="EL34" s="1007"/>
      <c r="EM34" s="1008"/>
      <c r="EN34" s="94"/>
      <c r="EO34" s="1009" t="s">
        <v>44</v>
      </c>
      <c r="EP34" s="1010"/>
      <c r="EQ34" s="1010"/>
      <c r="ER34" s="1010"/>
      <c r="ES34" s="1010"/>
      <c r="ET34" s="1010"/>
      <c r="EU34" s="1010"/>
      <c r="EV34" s="1010"/>
      <c r="EW34" s="1010"/>
      <c r="EX34" s="1010"/>
      <c r="EY34" s="1010"/>
      <c r="EZ34" s="1011"/>
      <c r="FA34" s="85"/>
      <c r="FB34" s="85"/>
    </row>
    <row r="35" spans="1:158" ht="29.1" customHeight="1">
      <c r="A35" s="85"/>
      <c r="B35" s="85"/>
      <c r="C35" s="1040" t="s">
        <v>198</v>
      </c>
      <c r="D35" s="729"/>
      <c r="E35" s="729"/>
      <c r="F35" s="729"/>
      <c r="G35" s="729"/>
      <c r="H35" s="729"/>
      <c r="I35" s="729"/>
      <c r="J35" s="729"/>
      <c r="K35" s="729"/>
      <c r="L35" s="729"/>
      <c r="M35" s="729"/>
      <c r="N35" s="729"/>
      <c r="O35" s="729"/>
      <c r="P35" s="729"/>
      <c r="Q35" s="1041">
        <f>IF(ROUNDDOWN(Q34*AG10,0)&gt;=AL34,AL34,ROUNDDOWN(Q34*AG10,0))</f>
        <v>0</v>
      </c>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2"/>
      <c r="AO35" s="1042"/>
      <c r="AP35" s="1042"/>
      <c r="AQ35" s="1042"/>
      <c r="AR35" s="1042"/>
      <c r="AS35" s="1042"/>
      <c r="AT35" s="1042"/>
      <c r="AU35" s="1042"/>
      <c r="AV35" s="1042"/>
      <c r="AW35" s="1042"/>
      <c r="AX35" s="1042"/>
      <c r="AY35" s="1042"/>
      <c r="AZ35" s="1029" t="s">
        <v>152</v>
      </c>
      <c r="BA35" s="1029"/>
      <c r="BB35" s="1029"/>
      <c r="BC35" s="1029"/>
      <c r="BD35" s="1029"/>
      <c r="BE35" s="1029"/>
      <c r="BF35" s="1030"/>
      <c r="BG35" s="94"/>
      <c r="BH35" s="394" t="s">
        <v>375</v>
      </c>
      <c r="BI35" s="395"/>
      <c r="BJ35" s="395"/>
      <c r="BK35" s="395"/>
      <c r="BL35" s="395"/>
      <c r="BM35" s="395"/>
      <c r="BN35" s="395"/>
      <c r="BO35" s="395"/>
      <c r="BP35" s="395"/>
      <c r="BQ35" s="395"/>
      <c r="BR35" s="395"/>
      <c r="BS35" s="396"/>
      <c r="BT35" s="102"/>
      <c r="BU35" s="85"/>
      <c r="BV35" s="85"/>
      <c r="CH35" s="85"/>
      <c r="CI35" s="85"/>
      <c r="CJ35" s="1040" t="s">
        <v>376</v>
      </c>
      <c r="CK35" s="729"/>
      <c r="CL35" s="729"/>
      <c r="CM35" s="729"/>
      <c r="CN35" s="729"/>
      <c r="CO35" s="729"/>
      <c r="CP35" s="729"/>
      <c r="CQ35" s="729"/>
      <c r="CR35" s="729"/>
      <c r="CS35" s="729"/>
      <c r="CT35" s="729"/>
      <c r="CU35" s="729"/>
      <c r="CV35" s="729"/>
      <c r="CW35" s="729"/>
      <c r="CX35" s="1041">
        <v>240000</v>
      </c>
      <c r="CY35" s="1042"/>
      <c r="CZ35" s="1042"/>
      <c r="DA35" s="1042"/>
      <c r="DB35" s="1042"/>
      <c r="DC35" s="1042"/>
      <c r="DD35" s="1042"/>
      <c r="DE35" s="1042"/>
      <c r="DF35" s="1042"/>
      <c r="DG35" s="1042"/>
      <c r="DH35" s="1042"/>
      <c r="DI35" s="1042"/>
      <c r="DJ35" s="1042"/>
      <c r="DK35" s="1042"/>
      <c r="DL35" s="1042"/>
      <c r="DM35" s="1042"/>
      <c r="DN35" s="1042"/>
      <c r="DO35" s="1042"/>
      <c r="DP35" s="1042"/>
      <c r="DQ35" s="1042"/>
      <c r="DR35" s="1042"/>
      <c r="DS35" s="1042"/>
      <c r="DT35" s="1042"/>
      <c r="DU35" s="1042"/>
      <c r="DV35" s="1042"/>
      <c r="DW35" s="1042"/>
      <c r="DX35" s="1042"/>
      <c r="DY35" s="1042"/>
      <c r="DZ35" s="1042"/>
      <c r="EA35" s="1042"/>
      <c r="EB35" s="1042"/>
      <c r="EC35" s="1042"/>
      <c r="ED35" s="1042"/>
      <c r="EE35" s="1042"/>
      <c r="EF35" s="1042"/>
      <c r="EG35" s="1029" t="s">
        <v>152</v>
      </c>
      <c r="EH35" s="1029"/>
      <c r="EI35" s="1029"/>
      <c r="EJ35" s="1029"/>
      <c r="EK35" s="1029"/>
      <c r="EL35" s="1029"/>
      <c r="EM35" s="1030"/>
      <c r="EN35" s="94"/>
      <c r="EO35" s="1031" t="s">
        <v>375</v>
      </c>
      <c r="EP35" s="1032"/>
      <c r="EQ35" s="1032"/>
      <c r="ER35" s="1032"/>
      <c r="ES35" s="1032"/>
      <c r="ET35" s="1032"/>
      <c r="EU35" s="1032"/>
      <c r="EV35" s="1032"/>
      <c r="EW35" s="1032"/>
      <c r="EX35" s="1032"/>
      <c r="EY35" s="1032"/>
      <c r="EZ35" s="1033"/>
      <c r="FA35" s="85"/>
      <c r="FB35" s="85"/>
    </row>
    <row r="36" spans="1:158" ht="29.1" customHeight="1" thickBot="1">
      <c r="A36" s="85"/>
      <c r="B36" s="85"/>
      <c r="C36" s="1034" t="s">
        <v>200</v>
      </c>
      <c r="D36" s="1035"/>
      <c r="E36" s="1035"/>
      <c r="F36" s="1035"/>
      <c r="G36" s="1035"/>
      <c r="H36" s="1035"/>
      <c r="I36" s="1035"/>
      <c r="J36" s="1035"/>
      <c r="K36" s="1035"/>
      <c r="L36" s="1035"/>
      <c r="M36" s="1035"/>
      <c r="N36" s="1035"/>
      <c r="O36" s="1035"/>
      <c r="P36" s="1035"/>
      <c r="Q36" s="1036">
        <f>ROUNDDOWN(Q35*R12,0)</f>
        <v>0</v>
      </c>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c r="AW36" s="1037"/>
      <c r="AX36" s="1037"/>
      <c r="AY36" s="1037"/>
      <c r="AZ36" s="1038" t="s">
        <v>152</v>
      </c>
      <c r="BA36" s="1038"/>
      <c r="BB36" s="1038"/>
      <c r="BC36" s="1038"/>
      <c r="BD36" s="1038"/>
      <c r="BE36" s="1038"/>
      <c r="BF36" s="1039"/>
      <c r="BG36" s="94"/>
      <c r="BH36" s="129"/>
      <c r="BI36" s="130"/>
      <c r="BJ36" s="130"/>
      <c r="BK36" s="130"/>
      <c r="BL36" s="130"/>
      <c r="BM36" s="130"/>
      <c r="BN36" s="130"/>
      <c r="BO36" s="130"/>
      <c r="BP36" s="130"/>
      <c r="BQ36" s="130"/>
      <c r="BR36" s="130"/>
      <c r="BS36" s="131"/>
      <c r="BT36" s="93"/>
      <c r="BU36" s="85"/>
      <c r="BV36" s="85"/>
      <c r="CH36" s="85"/>
      <c r="CI36" s="85"/>
      <c r="CJ36" s="1034" t="s">
        <v>200</v>
      </c>
      <c r="CK36" s="1035"/>
      <c r="CL36" s="1035"/>
      <c r="CM36" s="1035"/>
      <c r="CN36" s="1035"/>
      <c r="CO36" s="1035"/>
      <c r="CP36" s="1035"/>
      <c r="CQ36" s="1035"/>
      <c r="CR36" s="1035"/>
      <c r="CS36" s="1035"/>
      <c r="CT36" s="1035"/>
      <c r="CU36" s="1035"/>
      <c r="CV36" s="1035"/>
      <c r="CW36" s="1035"/>
      <c r="CX36" s="1036">
        <f>CX35*0.5</f>
        <v>120000</v>
      </c>
      <c r="CY36" s="1037"/>
      <c r="CZ36" s="1037"/>
      <c r="DA36" s="1037"/>
      <c r="DB36" s="1037"/>
      <c r="DC36" s="1037"/>
      <c r="DD36" s="1037"/>
      <c r="DE36" s="1037"/>
      <c r="DF36" s="1037"/>
      <c r="DG36" s="1037"/>
      <c r="DH36" s="1037"/>
      <c r="DI36" s="1037"/>
      <c r="DJ36" s="1037"/>
      <c r="DK36" s="1037"/>
      <c r="DL36" s="1037"/>
      <c r="DM36" s="1037"/>
      <c r="DN36" s="1037"/>
      <c r="DO36" s="1037"/>
      <c r="DP36" s="1037"/>
      <c r="DQ36" s="1037"/>
      <c r="DR36" s="1037"/>
      <c r="DS36" s="1037"/>
      <c r="DT36" s="1037"/>
      <c r="DU36" s="1037"/>
      <c r="DV36" s="1037"/>
      <c r="DW36" s="1037"/>
      <c r="DX36" s="1037"/>
      <c r="DY36" s="1037"/>
      <c r="DZ36" s="1037"/>
      <c r="EA36" s="1037"/>
      <c r="EB36" s="1037"/>
      <c r="EC36" s="1037"/>
      <c r="ED36" s="1037"/>
      <c r="EE36" s="1037"/>
      <c r="EF36" s="1037"/>
      <c r="EG36" s="1038" t="s">
        <v>152</v>
      </c>
      <c r="EH36" s="1038"/>
      <c r="EI36" s="1038"/>
      <c r="EJ36" s="1038"/>
      <c r="EK36" s="1038"/>
      <c r="EL36" s="1038"/>
      <c r="EM36" s="1039"/>
      <c r="EN36" s="94"/>
      <c r="EO36" s="1009" t="s">
        <v>15</v>
      </c>
      <c r="EP36" s="1010"/>
      <c r="EQ36" s="1010"/>
      <c r="ER36" s="1010"/>
      <c r="ES36" s="1010"/>
      <c r="ET36" s="1010"/>
      <c r="EU36" s="1010"/>
      <c r="EV36" s="1010"/>
      <c r="EW36" s="1010"/>
      <c r="EX36" s="1010"/>
      <c r="EY36" s="1010"/>
      <c r="EZ36" s="1011"/>
      <c r="FA36" s="85"/>
      <c r="FB36" s="85"/>
    </row>
    <row r="37" spans="1:158" ht="30" customHeight="1" thickTop="1">
      <c r="A37" s="85"/>
      <c r="B37" s="85"/>
      <c r="C37" s="1012" t="s">
        <v>377</v>
      </c>
      <c r="D37" s="902"/>
      <c r="E37" s="902"/>
      <c r="F37" s="902"/>
      <c r="G37" s="902"/>
      <c r="H37" s="902"/>
      <c r="I37" s="902"/>
      <c r="J37" s="902"/>
      <c r="K37" s="902"/>
      <c r="L37" s="902"/>
      <c r="M37" s="902"/>
      <c r="N37" s="1014"/>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3"/>
      <c r="BG37" s="94"/>
      <c r="BH37" s="427" t="s">
        <v>203</v>
      </c>
      <c r="BI37" s="428"/>
      <c r="BJ37" s="428"/>
      <c r="BK37" s="428"/>
      <c r="BL37" s="428"/>
      <c r="BM37" s="428"/>
      <c r="BN37" s="428"/>
      <c r="BO37" s="428"/>
      <c r="BP37" s="428"/>
      <c r="BQ37" s="428"/>
      <c r="BR37" s="428"/>
      <c r="BS37" s="429"/>
      <c r="BT37" s="132"/>
      <c r="BU37" s="85"/>
      <c r="BV37" s="85"/>
      <c r="CH37" s="85"/>
      <c r="CI37" s="85"/>
      <c r="CJ37" s="1017" t="s">
        <v>377</v>
      </c>
      <c r="CK37" s="1018"/>
      <c r="CL37" s="1018"/>
      <c r="CM37" s="1018"/>
      <c r="CN37" s="1018"/>
      <c r="CO37" s="1018"/>
      <c r="CP37" s="1018"/>
      <c r="CQ37" s="1018"/>
      <c r="CR37" s="1018"/>
      <c r="CS37" s="1018"/>
      <c r="CT37" s="1018"/>
      <c r="CU37" s="1018"/>
      <c r="CV37" s="1018"/>
      <c r="CW37" s="1018"/>
      <c r="CX37" s="1018"/>
      <c r="CY37" s="1018"/>
      <c r="CZ37" s="1018"/>
      <c r="DA37" s="1018"/>
      <c r="DB37" s="1018"/>
      <c r="DC37" s="1018"/>
      <c r="DD37" s="1018"/>
      <c r="DE37" s="1018"/>
      <c r="DF37" s="1018"/>
      <c r="DG37" s="1018"/>
      <c r="DH37" s="1018"/>
      <c r="DI37" s="1018"/>
      <c r="DJ37" s="1018"/>
      <c r="DK37" s="1018"/>
      <c r="DL37" s="1018"/>
      <c r="DM37" s="1018"/>
      <c r="DN37" s="1018"/>
      <c r="DO37" s="1018"/>
      <c r="DP37" s="1018"/>
      <c r="DQ37" s="1018"/>
      <c r="DR37" s="1018"/>
      <c r="DS37" s="1018"/>
      <c r="DT37" s="1018"/>
      <c r="DU37" s="1018"/>
      <c r="DV37" s="1018"/>
      <c r="DW37" s="1018"/>
      <c r="DX37" s="1018"/>
      <c r="DY37" s="1018"/>
      <c r="DZ37" s="1018"/>
      <c r="EA37" s="1018"/>
      <c r="EB37" s="1018"/>
      <c r="EC37" s="1018"/>
      <c r="ED37" s="1018"/>
      <c r="EE37" s="1018"/>
      <c r="EF37" s="1018"/>
      <c r="EG37" s="1018"/>
      <c r="EH37" s="1018"/>
      <c r="EI37" s="1018"/>
      <c r="EJ37" s="1018"/>
      <c r="EK37" s="1018"/>
      <c r="EL37" s="1018"/>
      <c r="EM37" s="1019"/>
      <c r="EN37" s="94"/>
      <c r="EO37" s="1023" t="s">
        <v>203</v>
      </c>
      <c r="EP37" s="1024"/>
      <c r="EQ37" s="1024"/>
      <c r="ER37" s="1024"/>
      <c r="ES37" s="1024"/>
      <c r="ET37" s="1024"/>
      <c r="EU37" s="1024"/>
      <c r="EV37" s="1024"/>
      <c r="EW37" s="1024"/>
      <c r="EX37" s="1024"/>
      <c r="EY37" s="1024"/>
      <c r="EZ37" s="1025"/>
      <c r="FA37" s="85"/>
      <c r="FB37" s="85"/>
    </row>
    <row r="38" spans="1:158" ht="30" customHeight="1" thickBot="1">
      <c r="A38" s="85"/>
      <c r="B38" s="85"/>
      <c r="C38" s="1013"/>
      <c r="D38" s="823"/>
      <c r="E38" s="823"/>
      <c r="F38" s="823"/>
      <c r="G38" s="823"/>
      <c r="H38" s="823"/>
      <c r="I38" s="823"/>
      <c r="J38" s="823"/>
      <c r="K38" s="823"/>
      <c r="L38" s="823"/>
      <c r="M38" s="823"/>
      <c r="N38" s="1015"/>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23"/>
      <c r="AS38" s="823"/>
      <c r="AT38" s="823"/>
      <c r="AU38" s="823"/>
      <c r="AV38" s="823"/>
      <c r="AW38" s="823"/>
      <c r="AX38" s="823"/>
      <c r="AY38" s="823"/>
      <c r="AZ38" s="823"/>
      <c r="BA38" s="823"/>
      <c r="BB38" s="823"/>
      <c r="BC38" s="823"/>
      <c r="BD38" s="823"/>
      <c r="BE38" s="823"/>
      <c r="BF38" s="1016"/>
      <c r="BG38" s="85"/>
      <c r="BH38" s="430"/>
      <c r="BI38" s="431"/>
      <c r="BJ38" s="431"/>
      <c r="BK38" s="431"/>
      <c r="BL38" s="431"/>
      <c r="BM38" s="431"/>
      <c r="BN38" s="431"/>
      <c r="BO38" s="431"/>
      <c r="BP38" s="431"/>
      <c r="BQ38" s="431"/>
      <c r="BR38" s="431"/>
      <c r="BS38" s="432"/>
      <c r="BT38" s="132"/>
      <c r="BU38" s="85"/>
      <c r="BV38" s="85"/>
      <c r="CH38" s="85"/>
      <c r="CI38" s="85"/>
      <c r="CJ38" s="1020"/>
      <c r="CK38" s="1021"/>
      <c r="CL38" s="1021"/>
      <c r="CM38" s="1021"/>
      <c r="CN38" s="1021"/>
      <c r="CO38" s="1021"/>
      <c r="CP38" s="1021"/>
      <c r="CQ38" s="1021"/>
      <c r="CR38" s="1021"/>
      <c r="CS38" s="1021"/>
      <c r="CT38" s="1021"/>
      <c r="CU38" s="1021"/>
      <c r="CV38" s="1021"/>
      <c r="CW38" s="1021"/>
      <c r="CX38" s="1021"/>
      <c r="CY38" s="1021"/>
      <c r="CZ38" s="1021"/>
      <c r="DA38" s="1021"/>
      <c r="DB38" s="1021"/>
      <c r="DC38" s="1021"/>
      <c r="DD38" s="1021"/>
      <c r="DE38" s="1021"/>
      <c r="DF38" s="1021"/>
      <c r="DG38" s="1021"/>
      <c r="DH38" s="1021"/>
      <c r="DI38" s="1021"/>
      <c r="DJ38" s="1021"/>
      <c r="DK38" s="1021"/>
      <c r="DL38" s="1021"/>
      <c r="DM38" s="1021"/>
      <c r="DN38" s="1021"/>
      <c r="DO38" s="1021"/>
      <c r="DP38" s="1021"/>
      <c r="DQ38" s="1021"/>
      <c r="DR38" s="1021"/>
      <c r="DS38" s="1021"/>
      <c r="DT38" s="1021"/>
      <c r="DU38" s="1021"/>
      <c r="DV38" s="1021"/>
      <c r="DW38" s="1021"/>
      <c r="DX38" s="1021"/>
      <c r="DY38" s="1021"/>
      <c r="DZ38" s="1021"/>
      <c r="EA38" s="1021"/>
      <c r="EB38" s="1021"/>
      <c r="EC38" s="1021"/>
      <c r="ED38" s="1021"/>
      <c r="EE38" s="1021"/>
      <c r="EF38" s="1021"/>
      <c r="EG38" s="1021"/>
      <c r="EH38" s="1021"/>
      <c r="EI38" s="1021"/>
      <c r="EJ38" s="1021"/>
      <c r="EK38" s="1021"/>
      <c r="EL38" s="1021"/>
      <c r="EM38" s="1022"/>
      <c r="EN38" s="85"/>
      <c r="EO38" s="1026" t="s">
        <v>370</v>
      </c>
      <c r="EP38" s="1027"/>
      <c r="EQ38" s="1027"/>
      <c r="ER38" s="1027"/>
      <c r="ES38" s="1027"/>
      <c r="ET38" s="1027"/>
      <c r="EU38" s="1027"/>
      <c r="EV38" s="1027"/>
      <c r="EW38" s="1027"/>
      <c r="EX38" s="1027"/>
      <c r="EY38" s="1027"/>
      <c r="EZ38" s="1028"/>
      <c r="FA38" s="85"/>
      <c r="FB38" s="85"/>
    </row>
    <row r="39" spans="1:158" ht="21" customHeight="1">
      <c r="A39" s="85"/>
      <c r="B39" s="85"/>
      <c r="C39" s="417" t="s">
        <v>201</v>
      </c>
      <c r="D39" s="322"/>
      <c r="E39" s="322"/>
      <c r="F39" s="322"/>
      <c r="G39" s="322"/>
      <c r="H39" s="322"/>
      <c r="I39" s="322"/>
      <c r="J39" s="322"/>
      <c r="K39" s="322"/>
      <c r="L39" s="322"/>
      <c r="M39" s="322"/>
      <c r="N39" s="322"/>
      <c r="O39" s="322"/>
      <c r="P39" s="322"/>
      <c r="Q39" s="417"/>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3"/>
      <c r="BG39" s="41"/>
      <c r="BH39" s="421" t="s">
        <v>378</v>
      </c>
      <c r="BI39" s="422"/>
      <c r="BJ39" s="422"/>
      <c r="BK39" s="422"/>
      <c r="BL39" s="422"/>
      <c r="BM39" s="422"/>
      <c r="BN39" s="422"/>
      <c r="BO39" s="422"/>
      <c r="BP39" s="422"/>
      <c r="BQ39" s="422"/>
      <c r="BR39" s="422"/>
      <c r="BS39" s="423"/>
      <c r="BT39" s="132"/>
      <c r="BU39" s="85"/>
      <c r="BV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row>
    <row r="40" spans="1:158" ht="22.5" customHeight="1" thickBot="1">
      <c r="A40" s="85"/>
      <c r="B40" s="85"/>
      <c r="C40" s="202"/>
      <c r="D40" s="203"/>
      <c r="E40" s="203"/>
      <c r="F40" s="203"/>
      <c r="G40" s="203"/>
      <c r="H40" s="203"/>
      <c r="I40" s="203"/>
      <c r="J40" s="203"/>
      <c r="K40" s="203"/>
      <c r="L40" s="203"/>
      <c r="M40" s="203"/>
      <c r="N40" s="203"/>
      <c r="O40" s="203"/>
      <c r="P40" s="203"/>
      <c r="Q40" s="202"/>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419"/>
      <c r="BG40" s="32"/>
      <c r="BH40" s="424"/>
      <c r="BI40" s="425"/>
      <c r="BJ40" s="425"/>
      <c r="BK40" s="425"/>
      <c r="BL40" s="425"/>
      <c r="BM40" s="425"/>
      <c r="BN40" s="425"/>
      <c r="BO40" s="425"/>
      <c r="BP40" s="425"/>
      <c r="BQ40" s="425"/>
      <c r="BR40" s="425"/>
      <c r="BS40" s="426"/>
      <c r="BT40" s="132"/>
      <c r="BU40" s="85"/>
      <c r="BV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row>
    <row r="41" spans="1:158" ht="23.25" customHeight="1">
      <c r="A41" s="85"/>
      <c r="B41" s="85"/>
      <c r="C41" s="202"/>
      <c r="D41" s="203"/>
      <c r="E41" s="203"/>
      <c r="F41" s="203"/>
      <c r="G41" s="203"/>
      <c r="H41" s="203"/>
      <c r="I41" s="203"/>
      <c r="J41" s="203"/>
      <c r="K41" s="203"/>
      <c r="L41" s="203"/>
      <c r="M41" s="203"/>
      <c r="N41" s="203"/>
      <c r="O41" s="203"/>
      <c r="P41" s="203"/>
      <c r="Q41" s="202"/>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419"/>
      <c r="BG41" s="32"/>
      <c r="BH41" s="427" t="s">
        <v>203</v>
      </c>
      <c r="BI41" s="428"/>
      <c r="BJ41" s="428"/>
      <c r="BK41" s="428"/>
      <c r="BL41" s="428"/>
      <c r="BM41" s="428"/>
      <c r="BN41" s="428"/>
      <c r="BO41" s="428"/>
      <c r="BP41" s="428"/>
      <c r="BQ41" s="428"/>
      <c r="BR41" s="428"/>
      <c r="BS41" s="429"/>
      <c r="BT41" s="132"/>
      <c r="BU41" s="85"/>
      <c r="BV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row>
    <row r="42" spans="1:158" ht="29.25" customHeight="1" thickBot="1">
      <c r="A42" s="85"/>
      <c r="B42" s="85"/>
      <c r="C42" s="202"/>
      <c r="D42" s="203"/>
      <c r="E42" s="203"/>
      <c r="F42" s="203"/>
      <c r="G42" s="203"/>
      <c r="H42" s="203"/>
      <c r="I42" s="203"/>
      <c r="J42" s="203"/>
      <c r="K42" s="203"/>
      <c r="L42" s="203"/>
      <c r="M42" s="203"/>
      <c r="N42" s="203"/>
      <c r="O42" s="203"/>
      <c r="P42" s="203"/>
      <c r="Q42" s="202"/>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419"/>
      <c r="BG42" s="32"/>
      <c r="BH42" s="430"/>
      <c r="BI42" s="431"/>
      <c r="BJ42" s="431"/>
      <c r="BK42" s="431"/>
      <c r="BL42" s="431"/>
      <c r="BM42" s="431"/>
      <c r="BN42" s="431"/>
      <c r="BO42" s="431"/>
      <c r="BP42" s="431"/>
      <c r="BQ42" s="431"/>
      <c r="BR42" s="431"/>
      <c r="BS42" s="432"/>
      <c r="BT42" s="132"/>
      <c r="BU42" s="85"/>
      <c r="BV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row>
    <row r="43" spans="1:158" ht="24" customHeight="1" thickBot="1">
      <c r="A43" s="85"/>
      <c r="B43" s="85"/>
      <c r="C43" s="418"/>
      <c r="D43" s="264"/>
      <c r="E43" s="264"/>
      <c r="F43" s="264"/>
      <c r="G43" s="264"/>
      <c r="H43" s="264"/>
      <c r="I43" s="264"/>
      <c r="J43" s="264"/>
      <c r="K43" s="264"/>
      <c r="L43" s="264"/>
      <c r="M43" s="264"/>
      <c r="N43" s="264"/>
      <c r="O43" s="264"/>
      <c r="P43" s="264"/>
      <c r="Q43" s="418"/>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420"/>
      <c r="BG43" s="41"/>
      <c r="BH43" s="41"/>
      <c r="BI43" s="41"/>
      <c r="BJ43" s="41"/>
      <c r="BK43" s="41"/>
      <c r="BL43" s="41"/>
      <c r="BM43" s="41"/>
      <c r="BN43" s="41"/>
      <c r="BO43" s="41"/>
      <c r="BP43" s="41"/>
      <c r="BQ43" s="41"/>
      <c r="BR43" s="41"/>
      <c r="BS43" s="41"/>
      <c r="BT43" s="132"/>
      <c r="BU43" s="85"/>
      <c r="BV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row>
    <row r="44" spans="1:158" ht="18" customHeight="1">
      <c r="A44" s="85"/>
      <c r="B44" s="85"/>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85"/>
      <c r="BH44" s="133"/>
      <c r="BI44" s="133"/>
      <c r="BJ44" s="133"/>
      <c r="BK44" s="133"/>
      <c r="BL44" s="133"/>
      <c r="BM44" s="133"/>
      <c r="BN44" s="133"/>
      <c r="BO44" s="133"/>
      <c r="BP44" s="133"/>
      <c r="BQ44" s="133"/>
      <c r="BR44" s="133"/>
      <c r="BS44" s="133"/>
      <c r="BT44" s="132"/>
      <c r="BU44" s="85"/>
      <c r="BV44" s="85"/>
      <c r="CH44" s="85"/>
      <c r="CI44" s="85"/>
      <c r="CJ44" s="1061" t="s">
        <v>204</v>
      </c>
      <c r="CK44" s="1062"/>
      <c r="CL44" s="134"/>
      <c r="CM44" s="1065" t="s">
        <v>205</v>
      </c>
      <c r="CN44" s="1065"/>
      <c r="CO44" s="1065"/>
      <c r="CP44" s="1065"/>
      <c r="CQ44" s="874">
        <v>2000</v>
      </c>
      <c r="CR44" s="874"/>
      <c r="CS44" s="874"/>
      <c r="CT44" s="874"/>
      <c r="CU44" s="874"/>
      <c r="CV44" s="874"/>
      <c r="CW44" s="874"/>
      <c r="CX44" s="874"/>
      <c r="CY44" s="874"/>
      <c r="CZ44" s="874"/>
      <c r="DA44" s="874"/>
      <c r="DB44" s="874"/>
      <c r="DC44" s="874"/>
      <c r="DD44" s="874"/>
      <c r="DE44" s="874"/>
      <c r="DF44" s="874"/>
      <c r="DG44" s="874"/>
      <c r="DH44" s="874"/>
      <c r="DI44" s="874" t="s">
        <v>130</v>
      </c>
      <c r="DJ44" s="874"/>
      <c r="DK44" s="1066"/>
      <c r="DL44" s="1043" t="s">
        <v>206</v>
      </c>
      <c r="DM44" s="1044"/>
      <c r="DN44" s="1044"/>
      <c r="DO44" s="1044"/>
      <c r="DP44" s="1044"/>
      <c r="DQ44" s="1044"/>
      <c r="DR44" s="1044"/>
      <c r="DS44" s="1044"/>
      <c r="DT44" s="1044"/>
      <c r="DU44" s="1044"/>
      <c r="DV44" s="1044"/>
      <c r="DW44" s="1044"/>
      <c r="DX44" s="1044"/>
      <c r="DY44" s="1044"/>
      <c r="DZ44" s="1044"/>
      <c r="EA44" s="1044"/>
      <c r="EB44" s="1044"/>
      <c r="EC44" s="1044"/>
      <c r="ED44" s="1044"/>
      <c r="EE44" s="1044"/>
      <c r="EF44" s="1044"/>
      <c r="EG44" s="1044"/>
      <c r="EH44" s="1044"/>
      <c r="EI44" s="1044"/>
      <c r="EJ44" s="1044"/>
      <c r="EK44" s="1044"/>
      <c r="EL44" s="1044"/>
      <c r="EM44" s="1044"/>
      <c r="EN44" s="1044"/>
      <c r="EO44" s="1044"/>
      <c r="EP44" s="1044"/>
      <c r="EQ44" s="1044"/>
      <c r="ER44" s="1044"/>
      <c r="ES44" s="1044"/>
      <c r="ET44" s="1044"/>
      <c r="EU44" s="1044"/>
      <c r="EV44" s="1045"/>
      <c r="EW44" s="1049" t="s">
        <v>207</v>
      </c>
      <c r="EX44" s="1050"/>
      <c r="EY44" s="1050"/>
      <c r="EZ44" s="1051"/>
      <c r="FA44" s="85"/>
      <c r="FB44" s="85"/>
    </row>
    <row r="45" spans="1:158" ht="18" customHeight="1" thickBot="1">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135"/>
      <c r="BI45" s="135"/>
      <c r="BJ45" s="135"/>
      <c r="BK45" s="135"/>
      <c r="BL45" s="135"/>
      <c r="BM45" s="135"/>
      <c r="BN45" s="135"/>
      <c r="BO45" s="135"/>
      <c r="BP45" s="135"/>
      <c r="BQ45" s="135"/>
      <c r="BR45" s="135"/>
      <c r="BS45" s="135"/>
      <c r="BT45" s="85"/>
      <c r="BU45" s="85"/>
      <c r="BV45" s="85"/>
      <c r="CH45" s="85"/>
      <c r="CI45" s="85"/>
      <c r="CJ45" s="1063"/>
      <c r="CK45" s="810"/>
      <c r="CL45" s="136"/>
      <c r="CM45" s="1058" t="s">
        <v>208</v>
      </c>
      <c r="CN45" s="1058"/>
      <c r="CO45" s="1058"/>
      <c r="CP45" s="1058"/>
      <c r="CQ45" s="1058" t="s">
        <v>379</v>
      </c>
      <c r="CR45" s="1058"/>
      <c r="CS45" s="1058"/>
      <c r="CT45" s="1058"/>
      <c r="CU45" s="1058"/>
      <c r="CV45" s="1058" t="s">
        <v>350</v>
      </c>
      <c r="CW45" s="1058"/>
      <c r="CX45" s="1058"/>
      <c r="CY45" s="1058"/>
      <c r="CZ45" s="1058" t="s">
        <v>232</v>
      </c>
      <c r="DA45" s="1058"/>
      <c r="DB45" s="1058"/>
      <c r="DC45" s="1058"/>
      <c r="DD45" s="1059"/>
      <c r="DE45" s="1059"/>
      <c r="DF45" s="1059"/>
      <c r="DG45" s="1059"/>
      <c r="DH45" s="1059"/>
      <c r="DI45" s="1059" t="s">
        <v>130</v>
      </c>
      <c r="DJ45" s="1059"/>
      <c r="DK45" s="1060"/>
      <c r="DL45" s="1046"/>
      <c r="DM45" s="1047"/>
      <c r="DN45" s="1047"/>
      <c r="DO45" s="1047"/>
      <c r="DP45" s="1047"/>
      <c r="DQ45" s="1047"/>
      <c r="DR45" s="1047"/>
      <c r="DS45" s="1047"/>
      <c r="DT45" s="1047"/>
      <c r="DU45" s="1047"/>
      <c r="DV45" s="1047"/>
      <c r="DW45" s="1047"/>
      <c r="DX45" s="1047"/>
      <c r="DY45" s="1047"/>
      <c r="DZ45" s="1047"/>
      <c r="EA45" s="1047"/>
      <c r="EB45" s="1047"/>
      <c r="EC45" s="1047"/>
      <c r="ED45" s="1047"/>
      <c r="EE45" s="1047"/>
      <c r="EF45" s="1047"/>
      <c r="EG45" s="1047"/>
      <c r="EH45" s="1047"/>
      <c r="EI45" s="1047"/>
      <c r="EJ45" s="1047"/>
      <c r="EK45" s="1047"/>
      <c r="EL45" s="1047"/>
      <c r="EM45" s="1047"/>
      <c r="EN45" s="1047"/>
      <c r="EO45" s="1047"/>
      <c r="EP45" s="1047"/>
      <c r="EQ45" s="1047"/>
      <c r="ER45" s="1047"/>
      <c r="ES45" s="1047"/>
      <c r="ET45" s="1047"/>
      <c r="EU45" s="1047"/>
      <c r="EV45" s="1048"/>
      <c r="EW45" s="1052"/>
      <c r="EX45" s="1053"/>
      <c r="EY45" s="1053"/>
      <c r="EZ45" s="1054"/>
      <c r="FA45" s="85"/>
      <c r="FB45" s="85"/>
    </row>
    <row r="46" spans="1:158" ht="18" customHeight="1">
      <c r="A46" s="85"/>
      <c r="B46" s="85"/>
      <c r="C46" s="1061" t="s">
        <v>204</v>
      </c>
      <c r="D46" s="1062"/>
      <c r="E46" s="134"/>
      <c r="F46" s="1065" t="s">
        <v>205</v>
      </c>
      <c r="G46" s="1065"/>
      <c r="H46" s="1065"/>
      <c r="I46" s="1065"/>
      <c r="J46" s="874">
        <v>990</v>
      </c>
      <c r="K46" s="874"/>
      <c r="L46" s="874"/>
      <c r="M46" s="874"/>
      <c r="N46" s="874"/>
      <c r="O46" s="874"/>
      <c r="P46" s="874"/>
      <c r="Q46" s="874"/>
      <c r="R46" s="874"/>
      <c r="S46" s="874"/>
      <c r="T46" s="874"/>
      <c r="U46" s="874"/>
      <c r="V46" s="874"/>
      <c r="W46" s="874"/>
      <c r="X46" s="874"/>
      <c r="Y46" s="874"/>
      <c r="Z46" s="874"/>
      <c r="AA46" s="874"/>
      <c r="AB46" s="874" t="s">
        <v>130</v>
      </c>
      <c r="AC46" s="874"/>
      <c r="AD46" s="1066"/>
      <c r="AE46" s="1067" t="s">
        <v>206</v>
      </c>
      <c r="AF46" s="1068"/>
      <c r="AG46" s="1068"/>
      <c r="AH46" s="1068"/>
      <c r="AI46" s="1068"/>
      <c r="AJ46" s="1068"/>
      <c r="AK46" s="1068"/>
      <c r="AL46" s="1068"/>
      <c r="AM46" s="1068"/>
      <c r="AN46" s="1068"/>
      <c r="AO46" s="1068"/>
      <c r="AP46" s="1068"/>
      <c r="AQ46" s="1068"/>
      <c r="AR46" s="1068"/>
      <c r="AS46" s="1068"/>
      <c r="AT46" s="1068"/>
      <c r="AU46" s="1068"/>
      <c r="AV46" s="1068"/>
      <c r="AW46" s="1068"/>
      <c r="AX46" s="1068"/>
      <c r="AY46" s="1068"/>
      <c r="AZ46" s="1068"/>
      <c r="BA46" s="1068"/>
      <c r="BB46" s="1068"/>
      <c r="BC46" s="1068"/>
      <c r="BD46" s="1068"/>
      <c r="BE46" s="1068"/>
      <c r="BF46" s="1068"/>
      <c r="BG46" s="1068"/>
      <c r="BH46" s="1068"/>
      <c r="BI46" s="1068"/>
      <c r="BJ46" s="1068"/>
      <c r="BK46" s="1068"/>
      <c r="BL46" s="1068"/>
      <c r="BM46" s="1068"/>
      <c r="BN46" s="1068"/>
      <c r="BO46" s="1069"/>
      <c r="BP46" s="1049" t="s">
        <v>207</v>
      </c>
      <c r="BQ46" s="1050"/>
      <c r="BR46" s="1050"/>
      <c r="BS46" s="1051"/>
      <c r="BT46" s="137"/>
      <c r="BU46" s="85"/>
      <c r="BV46" s="85"/>
      <c r="CH46" s="85"/>
      <c r="CI46" s="85"/>
      <c r="CJ46" s="1063"/>
      <c r="CK46" s="810"/>
      <c r="CL46" s="138"/>
      <c r="CM46" s="1073" t="s">
        <v>209</v>
      </c>
      <c r="CN46" s="1073"/>
      <c r="CO46" s="1073"/>
      <c r="CP46" s="1073"/>
      <c r="CQ46" s="139" t="s">
        <v>147</v>
      </c>
      <c r="CR46" s="1077"/>
      <c r="CS46" s="1077"/>
      <c r="CT46" s="1075" t="s">
        <v>210</v>
      </c>
      <c r="CU46" s="1075"/>
      <c r="CV46" s="1075"/>
      <c r="CW46" s="1075"/>
      <c r="CX46" s="1077"/>
      <c r="CY46" s="1077"/>
      <c r="CZ46" s="1075" t="s">
        <v>211</v>
      </c>
      <c r="DA46" s="1075"/>
      <c r="DB46" s="1075"/>
      <c r="DC46" s="1075"/>
      <c r="DD46" s="1075"/>
      <c r="DE46" s="1077"/>
      <c r="DF46" s="1077"/>
      <c r="DG46" s="1076" t="s">
        <v>212</v>
      </c>
      <c r="DH46" s="1077"/>
      <c r="DI46" s="1077"/>
      <c r="DJ46" s="1077"/>
      <c r="DK46" s="1078"/>
      <c r="DL46" s="1079" t="s">
        <v>213</v>
      </c>
      <c r="DM46" s="1080"/>
      <c r="DN46" s="1080"/>
      <c r="DO46" s="1080"/>
      <c r="DP46" s="1080"/>
      <c r="DQ46" s="1080"/>
      <c r="DR46" s="1080"/>
      <c r="DS46" s="1080"/>
      <c r="DT46" s="1080"/>
      <c r="DU46" s="1080"/>
      <c r="DV46" s="1080"/>
      <c r="DW46" s="1080"/>
      <c r="DX46" s="1080"/>
      <c r="DY46" s="1080"/>
      <c r="DZ46" s="1080"/>
      <c r="EA46" s="1080"/>
      <c r="EB46" s="1080"/>
      <c r="EC46" s="1080"/>
      <c r="ED46" s="1080"/>
      <c r="EE46" s="1080"/>
      <c r="EF46" s="1080"/>
      <c r="EG46" s="1080"/>
      <c r="EH46" s="1080"/>
      <c r="EI46" s="1080"/>
      <c r="EJ46" s="1080"/>
      <c r="EK46" s="1080"/>
      <c r="EL46" s="1080"/>
      <c r="EM46" s="1080"/>
      <c r="EN46" s="1080"/>
      <c r="EO46" s="1080"/>
      <c r="EP46" s="1080"/>
      <c r="EQ46" s="1080"/>
      <c r="ER46" s="1080"/>
      <c r="ES46" s="1080"/>
      <c r="ET46" s="1080"/>
      <c r="EU46" s="1080"/>
      <c r="EV46" s="1081"/>
      <c r="EW46" s="1055"/>
      <c r="EX46" s="1056"/>
      <c r="EY46" s="1056"/>
      <c r="EZ46" s="1057"/>
      <c r="FA46" s="92"/>
      <c r="FB46" s="85"/>
    </row>
    <row r="47" spans="1:158" ht="18" customHeight="1" thickBot="1">
      <c r="A47" s="85"/>
      <c r="B47" s="85"/>
      <c r="C47" s="1063"/>
      <c r="D47" s="810"/>
      <c r="E47" s="136"/>
      <c r="F47" s="1058" t="s">
        <v>208</v>
      </c>
      <c r="G47" s="1058"/>
      <c r="H47" s="1058"/>
      <c r="I47" s="1058"/>
      <c r="J47" s="1058" t="s">
        <v>147</v>
      </c>
      <c r="K47" s="1058"/>
      <c r="L47" s="1058"/>
      <c r="M47" s="819"/>
      <c r="N47" s="819"/>
      <c r="O47" s="819"/>
      <c r="P47" s="819"/>
      <c r="Q47" s="819"/>
      <c r="R47" s="819"/>
      <c r="S47" s="1058" t="s">
        <v>148</v>
      </c>
      <c r="T47" s="1058"/>
      <c r="U47" s="1058"/>
      <c r="V47" s="1058"/>
      <c r="W47" s="1059"/>
      <c r="X47" s="1059"/>
      <c r="Y47" s="1059"/>
      <c r="Z47" s="1059"/>
      <c r="AA47" s="1059"/>
      <c r="AB47" s="1059" t="s">
        <v>130</v>
      </c>
      <c r="AC47" s="1059"/>
      <c r="AD47" s="1060"/>
      <c r="AE47" s="1085"/>
      <c r="AF47" s="1086"/>
      <c r="AG47" s="1086"/>
      <c r="AH47" s="1086"/>
      <c r="AI47" s="1086"/>
      <c r="AJ47" s="1086"/>
      <c r="AK47" s="1086"/>
      <c r="AL47" s="1086"/>
      <c r="AM47" s="1086"/>
      <c r="AN47" s="1086"/>
      <c r="AO47" s="1086"/>
      <c r="AP47" s="1086"/>
      <c r="AQ47" s="1086"/>
      <c r="AR47" s="1086"/>
      <c r="AS47" s="1086"/>
      <c r="AT47" s="1086"/>
      <c r="AU47" s="1086"/>
      <c r="AV47" s="1086"/>
      <c r="AW47" s="1086"/>
      <c r="AX47" s="1086"/>
      <c r="AY47" s="1086"/>
      <c r="AZ47" s="1086"/>
      <c r="BA47" s="1086"/>
      <c r="BB47" s="1086"/>
      <c r="BC47" s="1086"/>
      <c r="BD47" s="1086"/>
      <c r="BE47" s="1086"/>
      <c r="BF47" s="1086"/>
      <c r="BG47" s="1086"/>
      <c r="BH47" s="1086"/>
      <c r="BI47" s="1086"/>
      <c r="BJ47" s="1086"/>
      <c r="BK47" s="1086"/>
      <c r="BL47" s="1086"/>
      <c r="BM47" s="1086"/>
      <c r="BN47" s="1086"/>
      <c r="BO47" s="1087"/>
      <c r="BP47" s="1052"/>
      <c r="BQ47" s="1053"/>
      <c r="BR47" s="1053"/>
      <c r="BS47" s="1054"/>
      <c r="BT47" s="137"/>
      <c r="BU47" s="85"/>
      <c r="BV47" s="85"/>
      <c r="CH47" s="85"/>
      <c r="CI47" s="85"/>
      <c r="CJ47" s="1064"/>
      <c r="CK47" s="812"/>
      <c r="CL47" s="140"/>
      <c r="CM47" s="967" t="s">
        <v>214</v>
      </c>
      <c r="CN47" s="967"/>
      <c r="CO47" s="967"/>
      <c r="CP47" s="967"/>
      <c r="CQ47" s="967"/>
      <c r="CR47" s="967"/>
      <c r="CS47" s="967"/>
      <c r="CT47" s="967"/>
      <c r="CU47" s="967"/>
      <c r="CV47" s="967"/>
      <c r="CW47" s="967"/>
      <c r="CX47" s="967"/>
      <c r="CY47" s="967"/>
      <c r="CZ47" s="967"/>
      <c r="DA47" s="967"/>
      <c r="DB47" s="135"/>
      <c r="DC47" s="141" t="s">
        <v>148</v>
      </c>
      <c r="DD47" s="1070"/>
      <c r="DE47" s="1070"/>
      <c r="DF47" s="1070"/>
      <c r="DG47" s="1070"/>
      <c r="DH47" s="1070"/>
      <c r="DI47" s="1070" t="s">
        <v>130</v>
      </c>
      <c r="DJ47" s="1070"/>
      <c r="DK47" s="1071"/>
      <c r="DL47" s="1082"/>
      <c r="DM47" s="1083"/>
      <c r="DN47" s="1083"/>
      <c r="DO47" s="1083"/>
      <c r="DP47" s="1083"/>
      <c r="DQ47" s="1083"/>
      <c r="DR47" s="1083"/>
      <c r="DS47" s="1083"/>
      <c r="DT47" s="1083"/>
      <c r="DU47" s="1083"/>
      <c r="DV47" s="1083"/>
      <c r="DW47" s="1083"/>
      <c r="DX47" s="1083"/>
      <c r="DY47" s="1083"/>
      <c r="DZ47" s="1083"/>
      <c r="EA47" s="1083"/>
      <c r="EB47" s="1083"/>
      <c r="EC47" s="1083"/>
      <c r="ED47" s="1083"/>
      <c r="EE47" s="1083"/>
      <c r="EF47" s="1083"/>
      <c r="EG47" s="1083"/>
      <c r="EH47" s="1083"/>
      <c r="EI47" s="1083"/>
      <c r="EJ47" s="1083"/>
      <c r="EK47" s="1083"/>
      <c r="EL47" s="1083"/>
      <c r="EM47" s="1083"/>
      <c r="EN47" s="1083"/>
      <c r="EO47" s="1083"/>
      <c r="EP47" s="1083"/>
      <c r="EQ47" s="1083"/>
      <c r="ER47" s="1083"/>
      <c r="ES47" s="1083"/>
      <c r="ET47" s="1083"/>
      <c r="EU47" s="1083"/>
      <c r="EV47" s="1084"/>
      <c r="EW47" s="1072" t="s">
        <v>380</v>
      </c>
      <c r="EX47" s="823"/>
      <c r="EY47" s="823"/>
      <c r="EZ47" s="1016"/>
      <c r="FA47" s="92"/>
      <c r="FB47" s="85"/>
    </row>
    <row r="48" spans="1:158" ht="8.1" customHeight="1" thickBot="1">
      <c r="A48" s="85"/>
      <c r="B48" s="85"/>
      <c r="C48" s="1063"/>
      <c r="D48" s="810"/>
      <c r="E48" s="138"/>
      <c r="F48" s="1073" t="s">
        <v>209</v>
      </c>
      <c r="G48" s="1073"/>
      <c r="H48" s="1073"/>
      <c r="I48" s="1073"/>
      <c r="J48" s="139" t="s">
        <v>147</v>
      </c>
      <c r="K48" s="1074"/>
      <c r="L48" s="1074"/>
      <c r="M48" s="1075" t="s">
        <v>210</v>
      </c>
      <c r="N48" s="1075"/>
      <c r="O48" s="1075"/>
      <c r="P48" s="1075"/>
      <c r="Q48" s="1074"/>
      <c r="R48" s="1074"/>
      <c r="S48" s="1075" t="s">
        <v>211</v>
      </c>
      <c r="T48" s="1075"/>
      <c r="U48" s="1075"/>
      <c r="V48" s="1075"/>
      <c r="W48" s="1075"/>
      <c r="X48" s="1074"/>
      <c r="Y48" s="1074"/>
      <c r="Z48" s="1076" t="s">
        <v>212</v>
      </c>
      <c r="AA48" s="1077"/>
      <c r="AB48" s="1077"/>
      <c r="AC48" s="1077"/>
      <c r="AD48" s="1078"/>
      <c r="AE48" s="1088" t="s">
        <v>213</v>
      </c>
      <c r="AF48" s="1089"/>
      <c r="AG48" s="1089"/>
      <c r="AH48" s="1089"/>
      <c r="AI48" s="1089"/>
      <c r="AJ48" s="1089"/>
      <c r="AK48" s="1089"/>
      <c r="AL48" s="1089"/>
      <c r="AM48" s="1089"/>
      <c r="AN48" s="1089"/>
      <c r="AO48" s="1089"/>
      <c r="AP48" s="1089"/>
      <c r="AQ48" s="1089"/>
      <c r="AR48" s="1089"/>
      <c r="AS48" s="1089"/>
      <c r="AT48" s="1089"/>
      <c r="AU48" s="1089"/>
      <c r="AV48" s="1089"/>
      <c r="AW48" s="1089"/>
      <c r="AX48" s="1089"/>
      <c r="AY48" s="1089"/>
      <c r="AZ48" s="1089"/>
      <c r="BA48" s="1089"/>
      <c r="BB48" s="1089"/>
      <c r="BC48" s="1089"/>
      <c r="BD48" s="1089"/>
      <c r="BE48" s="1089"/>
      <c r="BF48" s="1089"/>
      <c r="BG48" s="1089"/>
      <c r="BH48" s="1089"/>
      <c r="BI48" s="1089"/>
      <c r="BJ48" s="1089"/>
      <c r="BK48" s="1089"/>
      <c r="BL48" s="1089"/>
      <c r="BM48" s="1089"/>
      <c r="BN48" s="1089"/>
      <c r="BO48" s="1090"/>
      <c r="BP48" s="1055"/>
      <c r="BQ48" s="1056"/>
      <c r="BR48" s="1056"/>
      <c r="BS48" s="1057"/>
      <c r="BT48" s="137"/>
      <c r="BU48" s="85"/>
      <c r="BV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row>
    <row r="49" spans="1:158" ht="18" customHeight="1" thickBot="1">
      <c r="A49" s="85"/>
      <c r="B49" s="85"/>
      <c r="C49" s="1064"/>
      <c r="D49" s="812"/>
      <c r="E49" s="140"/>
      <c r="F49" s="967" t="s">
        <v>214</v>
      </c>
      <c r="G49" s="967"/>
      <c r="H49" s="967"/>
      <c r="I49" s="967"/>
      <c r="J49" s="967"/>
      <c r="K49" s="967"/>
      <c r="L49" s="967"/>
      <c r="M49" s="967"/>
      <c r="N49" s="967"/>
      <c r="O49" s="967"/>
      <c r="P49" s="967"/>
      <c r="Q49" s="967"/>
      <c r="R49" s="967"/>
      <c r="S49" s="967"/>
      <c r="T49" s="967"/>
      <c r="U49" s="135"/>
      <c r="V49" s="141" t="s">
        <v>148</v>
      </c>
      <c r="W49" s="1070"/>
      <c r="X49" s="1070"/>
      <c r="Y49" s="1070"/>
      <c r="Z49" s="1070"/>
      <c r="AA49" s="1070"/>
      <c r="AB49" s="1070" t="s">
        <v>130</v>
      </c>
      <c r="AC49" s="1070"/>
      <c r="AD49" s="1071"/>
      <c r="AE49" s="1091"/>
      <c r="AF49" s="1092"/>
      <c r="AG49" s="1092"/>
      <c r="AH49" s="1092"/>
      <c r="AI49" s="1092"/>
      <c r="AJ49" s="1092"/>
      <c r="AK49" s="1092"/>
      <c r="AL49" s="1092"/>
      <c r="AM49" s="1092"/>
      <c r="AN49" s="1092"/>
      <c r="AO49" s="1092"/>
      <c r="AP49" s="1092"/>
      <c r="AQ49" s="1092"/>
      <c r="AR49" s="1092"/>
      <c r="AS49" s="1092"/>
      <c r="AT49" s="1092"/>
      <c r="AU49" s="1092"/>
      <c r="AV49" s="1092"/>
      <c r="AW49" s="1092"/>
      <c r="AX49" s="1092"/>
      <c r="AY49" s="1092"/>
      <c r="AZ49" s="1092"/>
      <c r="BA49" s="1092"/>
      <c r="BB49" s="1092"/>
      <c r="BC49" s="1092"/>
      <c r="BD49" s="1092"/>
      <c r="BE49" s="1092"/>
      <c r="BF49" s="1092"/>
      <c r="BG49" s="1092"/>
      <c r="BH49" s="1092"/>
      <c r="BI49" s="1092"/>
      <c r="BJ49" s="1092"/>
      <c r="BK49" s="1092"/>
      <c r="BL49" s="1092"/>
      <c r="BM49" s="1092"/>
      <c r="BN49" s="1092"/>
      <c r="BO49" s="1093"/>
      <c r="BP49" s="1072" t="s">
        <v>13</v>
      </c>
      <c r="BQ49" s="823"/>
      <c r="BR49" s="823"/>
      <c r="BS49" s="1016"/>
      <c r="BT49" s="94"/>
      <c r="BU49" s="85"/>
      <c r="BV49" s="85"/>
      <c r="CH49" s="85"/>
      <c r="CI49" s="85"/>
      <c r="CJ49" s="1061" t="s">
        <v>215</v>
      </c>
      <c r="CK49" s="1094"/>
      <c r="CL49" s="902" t="s">
        <v>216</v>
      </c>
      <c r="CM49" s="902"/>
      <c r="CN49" s="1097"/>
      <c r="CO49" s="715" t="s">
        <v>217</v>
      </c>
      <c r="CP49" s="716"/>
      <c r="CQ49" s="716"/>
      <c r="CR49" s="716"/>
      <c r="CS49" s="716"/>
      <c r="CT49" s="716"/>
      <c r="CU49" s="1099"/>
      <c r="CV49" s="715" t="s">
        <v>218</v>
      </c>
      <c r="CW49" s="716"/>
      <c r="CX49" s="716"/>
      <c r="CY49" s="716"/>
      <c r="CZ49" s="715" t="s">
        <v>219</v>
      </c>
      <c r="DA49" s="716"/>
      <c r="DB49" s="716"/>
      <c r="DC49" s="1099"/>
      <c r="DD49" s="1108" t="s">
        <v>220</v>
      </c>
      <c r="DE49" s="1109"/>
      <c r="DF49" s="1109"/>
      <c r="DG49" s="1109"/>
      <c r="DH49" s="1109"/>
      <c r="DI49" s="1109"/>
      <c r="DJ49" s="1109"/>
      <c r="DK49" s="1109"/>
      <c r="DL49" s="1109"/>
      <c r="DM49" s="1109"/>
      <c r="DN49" s="1109"/>
      <c r="DO49" s="1109"/>
      <c r="DP49" s="1109"/>
      <c r="DQ49" s="1109"/>
      <c r="DR49" s="1109"/>
      <c r="DS49" s="1109"/>
      <c r="DT49" s="1109"/>
      <c r="DU49" s="1109"/>
      <c r="DV49" s="1109"/>
      <c r="DW49" s="1109"/>
      <c r="DX49" s="1109"/>
      <c r="DY49" s="1109"/>
      <c r="DZ49" s="1109"/>
      <c r="EA49" s="1109"/>
      <c r="EB49" s="1109"/>
      <c r="EC49" s="1109"/>
      <c r="ED49" s="1109"/>
      <c r="EE49" s="1109"/>
      <c r="EF49" s="1109"/>
      <c r="EG49" s="1109"/>
      <c r="EH49" s="1109"/>
      <c r="EI49" s="1109"/>
      <c r="EJ49" s="1109"/>
      <c r="EK49" s="1109"/>
      <c r="EL49" s="1109"/>
      <c r="EM49" s="1109"/>
      <c r="EN49" s="1109"/>
      <c r="EO49" s="1109"/>
      <c r="EP49" s="1109"/>
      <c r="EQ49" s="1109"/>
      <c r="ER49" s="1109"/>
      <c r="ES49" s="1109"/>
      <c r="ET49" s="1110"/>
      <c r="EU49" s="1101" t="s">
        <v>221</v>
      </c>
      <c r="EV49" s="902"/>
      <c r="EW49" s="902"/>
      <c r="EX49" s="902"/>
      <c r="EY49" s="902"/>
      <c r="EZ49" s="903"/>
      <c r="FA49" s="85"/>
      <c r="FB49" s="85"/>
    </row>
    <row r="50" spans="1:158" ht="18" customHeight="1" thickBot="1">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CH50" s="85"/>
      <c r="CI50" s="85"/>
      <c r="CJ50" s="1063"/>
      <c r="CK50" s="1095"/>
      <c r="CL50" s="771"/>
      <c r="CM50" s="771"/>
      <c r="CN50" s="1098"/>
      <c r="CO50" s="718"/>
      <c r="CP50" s="719"/>
      <c r="CQ50" s="719"/>
      <c r="CR50" s="719"/>
      <c r="CS50" s="719"/>
      <c r="CT50" s="719"/>
      <c r="CU50" s="1100"/>
      <c r="CV50" s="718"/>
      <c r="CW50" s="719"/>
      <c r="CX50" s="719"/>
      <c r="CY50" s="719"/>
      <c r="CZ50" s="718"/>
      <c r="DA50" s="719"/>
      <c r="DB50" s="719"/>
      <c r="DC50" s="1100"/>
      <c r="DD50" s="1111" t="s">
        <v>222</v>
      </c>
      <c r="DE50" s="704"/>
      <c r="DF50" s="704"/>
      <c r="DG50" s="704"/>
      <c r="DH50" s="704"/>
      <c r="DI50" s="1112"/>
      <c r="DJ50" s="1111" t="s">
        <v>223</v>
      </c>
      <c r="DK50" s="704"/>
      <c r="DL50" s="704"/>
      <c r="DM50" s="704"/>
      <c r="DN50" s="704"/>
      <c r="DO50" s="1112"/>
      <c r="DP50" s="1113" t="s">
        <v>224</v>
      </c>
      <c r="DQ50" s="1114"/>
      <c r="DR50" s="1114"/>
      <c r="DS50" s="1114"/>
      <c r="DT50" s="1114"/>
      <c r="DU50" s="1115"/>
      <c r="DV50" s="1111" t="s">
        <v>225</v>
      </c>
      <c r="DW50" s="704"/>
      <c r="DX50" s="704"/>
      <c r="DY50" s="704"/>
      <c r="DZ50" s="704"/>
      <c r="EA50" s="1112"/>
      <c r="EB50" s="1111" t="s">
        <v>226</v>
      </c>
      <c r="EC50" s="704"/>
      <c r="ED50" s="704"/>
      <c r="EE50" s="704"/>
      <c r="EF50" s="704"/>
      <c r="EG50" s="1112"/>
      <c r="EH50" s="1116" t="s">
        <v>227</v>
      </c>
      <c r="EI50" s="1117"/>
      <c r="EJ50" s="1117"/>
      <c r="EK50" s="1117"/>
      <c r="EL50" s="1117"/>
      <c r="EM50" s="1118"/>
      <c r="EN50" s="1111" t="s">
        <v>196</v>
      </c>
      <c r="EO50" s="704"/>
      <c r="EP50" s="704"/>
      <c r="EQ50" s="704"/>
      <c r="ER50" s="704"/>
      <c r="ES50" s="704"/>
      <c r="ET50" s="704"/>
      <c r="EU50" s="1102"/>
      <c r="EV50" s="771"/>
      <c r="EW50" s="771"/>
      <c r="EX50" s="771"/>
      <c r="EY50" s="771"/>
      <c r="EZ50" s="775"/>
      <c r="FA50" s="85"/>
      <c r="FB50" s="85"/>
    </row>
    <row r="51" spans="1:158" ht="8.25" customHeight="1">
      <c r="A51" s="85"/>
      <c r="B51" s="85"/>
      <c r="C51" s="1061" t="s">
        <v>215</v>
      </c>
      <c r="D51" s="1094"/>
      <c r="E51" s="902" t="s">
        <v>216</v>
      </c>
      <c r="F51" s="902"/>
      <c r="G51" s="1097"/>
      <c r="H51" s="715" t="s">
        <v>217</v>
      </c>
      <c r="I51" s="716"/>
      <c r="J51" s="716"/>
      <c r="K51" s="716"/>
      <c r="L51" s="716"/>
      <c r="M51" s="716"/>
      <c r="N51" s="1099"/>
      <c r="O51" s="715" t="s">
        <v>218</v>
      </c>
      <c r="P51" s="716"/>
      <c r="Q51" s="716"/>
      <c r="R51" s="716"/>
      <c r="S51" s="715" t="s">
        <v>219</v>
      </c>
      <c r="T51" s="716"/>
      <c r="U51" s="716"/>
      <c r="V51" s="1099"/>
      <c r="W51" s="1120" t="s">
        <v>220</v>
      </c>
      <c r="X51" s="1121"/>
      <c r="Y51" s="1121"/>
      <c r="Z51" s="1121"/>
      <c r="AA51" s="1121"/>
      <c r="AB51" s="1121"/>
      <c r="AC51" s="1121"/>
      <c r="AD51" s="1121"/>
      <c r="AE51" s="1121"/>
      <c r="AF51" s="1121"/>
      <c r="AG51" s="1121"/>
      <c r="AH51" s="1121"/>
      <c r="AI51" s="1121"/>
      <c r="AJ51" s="1121"/>
      <c r="AK51" s="1121"/>
      <c r="AL51" s="1121"/>
      <c r="AM51" s="1121"/>
      <c r="AN51" s="1121"/>
      <c r="AO51" s="1121"/>
      <c r="AP51" s="1121"/>
      <c r="AQ51" s="1121"/>
      <c r="AR51" s="1121"/>
      <c r="AS51" s="1121"/>
      <c r="AT51" s="1121"/>
      <c r="AU51" s="1121"/>
      <c r="AV51" s="1121"/>
      <c r="AW51" s="1121"/>
      <c r="AX51" s="1121"/>
      <c r="AY51" s="1121"/>
      <c r="AZ51" s="1121"/>
      <c r="BA51" s="1121"/>
      <c r="BB51" s="1121"/>
      <c r="BC51" s="1121"/>
      <c r="BD51" s="1121"/>
      <c r="BE51" s="1121"/>
      <c r="BF51" s="1121"/>
      <c r="BG51" s="1121"/>
      <c r="BH51" s="1121"/>
      <c r="BI51" s="1121"/>
      <c r="BJ51" s="1121"/>
      <c r="BK51" s="1121"/>
      <c r="BL51" s="1121"/>
      <c r="BM51" s="1122"/>
      <c r="BN51" s="1101" t="s">
        <v>221</v>
      </c>
      <c r="BO51" s="902"/>
      <c r="BP51" s="902"/>
      <c r="BQ51" s="902"/>
      <c r="BR51" s="902"/>
      <c r="BS51" s="903"/>
      <c r="BT51" s="94"/>
      <c r="BU51" s="85"/>
      <c r="BV51" s="85"/>
      <c r="CH51" s="85"/>
      <c r="CI51" s="85"/>
      <c r="CJ51" s="1063"/>
      <c r="CK51" s="1095"/>
      <c r="CL51" s="1103" t="s">
        <v>228</v>
      </c>
      <c r="CM51" s="751"/>
      <c r="CN51" s="1104"/>
      <c r="CO51" s="1105" t="s">
        <v>152</v>
      </c>
      <c r="CP51" s="1106"/>
      <c r="CQ51" s="1106"/>
      <c r="CR51" s="1106"/>
      <c r="CS51" s="1106"/>
      <c r="CT51" s="1106"/>
      <c r="CU51" s="1107"/>
      <c r="CV51" s="1105" t="s">
        <v>152</v>
      </c>
      <c r="CW51" s="1106"/>
      <c r="CX51" s="1106"/>
      <c r="CY51" s="1106"/>
      <c r="CZ51" s="1105" t="s">
        <v>152</v>
      </c>
      <c r="DA51" s="1106"/>
      <c r="DB51" s="1106"/>
      <c r="DC51" s="1106"/>
      <c r="DD51" s="1105" t="s">
        <v>152</v>
      </c>
      <c r="DE51" s="1106"/>
      <c r="DF51" s="1106"/>
      <c r="DG51" s="1106"/>
      <c r="DH51" s="1106"/>
      <c r="DI51" s="1107"/>
      <c r="DJ51" s="1105" t="s">
        <v>152</v>
      </c>
      <c r="DK51" s="1106"/>
      <c r="DL51" s="1106"/>
      <c r="DM51" s="1106"/>
      <c r="DN51" s="1106"/>
      <c r="DO51" s="1107"/>
      <c r="DP51" s="1105" t="s">
        <v>152</v>
      </c>
      <c r="DQ51" s="1106"/>
      <c r="DR51" s="1106"/>
      <c r="DS51" s="1106"/>
      <c r="DT51" s="1106"/>
      <c r="DU51" s="1107"/>
      <c r="DV51" s="1105" t="s">
        <v>152</v>
      </c>
      <c r="DW51" s="1106"/>
      <c r="DX51" s="1106"/>
      <c r="DY51" s="1106"/>
      <c r="DZ51" s="1106"/>
      <c r="EA51" s="1107"/>
      <c r="EB51" s="1105" t="s">
        <v>152</v>
      </c>
      <c r="EC51" s="1106"/>
      <c r="ED51" s="1106"/>
      <c r="EE51" s="1106"/>
      <c r="EF51" s="1106"/>
      <c r="EG51" s="1107"/>
      <c r="EH51" s="1105" t="s">
        <v>152</v>
      </c>
      <c r="EI51" s="1106"/>
      <c r="EJ51" s="1106"/>
      <c r="EK51" s="1106"/>
      <c r="EL51" s="1106"/>
      <c r="EM51" s="1107"/>
      <c r="EN51" s="1105" t="s">
        <v>152</v>
      </c>
      <c r="EO51" s="1106"/>
      <c r="EP51" s="1106"/>
      <c r="EQ51" s="1106"/>
      <c r="ER51" s="1106"/>
      <c r="ES51" s="1106"/>
      <c r="ET51" s="1107"/>
      <c r="EU51" s="1105" t="s">
        <v>152</v>
      </c>
      <c r="EV51" s="1106"/>
      <c r="EW51" s="1106"/>
      <c r="EX51" s="1106"/>
      <c r="EY51" s="1106"/>
      <c r="EZ51" s="1119"/>
      <c r="FA51" s="85"/>
      <c r="FB51" s="85"/>
    </row>
    <row r="52" spans="1:158" ht="20.100000000000001" customHeight="1">
      <c r="A52" s="85"/>
      <c r="B52" s="85"/>
      <c r="C52" s="1063"/>
      <c r="D52" s="1095"/>
      <c r="E52" s="771"/>
      <c r="F52" s="771"/>
      <c r="G52" s="1098"/>
      <c r="H52" s="718"/>
      <c r="I52" s="719"/>
      <c r="J52" s="719"/>
      <c r="K52" s="719"/>
      <c r="L52" s="719"/>
      <c r="M52" s="719"/>
      <c r="N52" s="1100"/>
      <c r="O52" s="718"/>
      <c r="P52" s="719"/>
      <c r="Q52" s="719"/>
      <c r="R52" s="719"/>
      <c r="S52" s="718"/>
      <c r="T52" s="719"/>
      <c r="U52" s="719"/>
      <c r="V52" s="1100"/>
      <c r="W52" s="1111" t="s">
        <v>222</v>
      </c>
      <c r="X52" s="704"/>
      <c r="Y52" s="704"/>
      <c r="Z52" s="704"/>
      <c r="AA52" s="704"/>
      <c r="AB52" s="1112"/>
      <c r="AC52" s="1111" t="s">
        <v>223</v>
      </c>
      <c r="AD52" s="704"/>
      <c r="AE52" s="704"/>
      <c r="AF52" s="704"/>
      <c r="AG52" s="704"/>
      <c r="AH52" s="1112"/>
      <c r="AI52" s="1113" t="s">
        <v>224</v>
      </c>
      <c r="AJ52" s="1114"/>
      <c r="AK52" s="1114"/>
      <c r="AL52" s="1114"/>
      <c r="AM52" s="1114"/>
      <c r="AN52" s="1115"/>
      <c r="AO52" s="1111" t="s">
        <v>225</v>
      </c>
      <c r="AP52" s="704"/>
      <c r="AQ52" s="704"/>
      <c r="AR52" s="704"/>
      <c r="AS52" s="704"/>
      <c r="AT52" s="1112"/>
      <c r="AU52" s="1111" t="s">
        <v>226</v>
      </c>
      <c r="AV52" s="704"/>
      <c r="AW52" s="704"/>
      <c r="AX52" s="704"/>
      <c r="AY52" s="704"/>
      <c r="AZ52" s="1112"/>
      <c r="BA52" s="1116" t="s">
        <v>227</v>
      </c>
      <c r="BB52" s="1117"/>
      <c r="BC52" s="1117"/>
      <c r="BD52" s="1117"/>
      <c r="BE52" s="1117"/>
      <c r="BF52" s="1118"/>
      <c r="BG52" s="1111" t="s">
        <v>196</v>
      </c>
      <c r="BH52" s="704"/>
      <c r="BI52" s="704"/>
      <c r="BJ52" s="704"/>
      <c r="BK52" s="704"/>
      <c r="BL52" s="704"/>
      <c r="BM52" s="1112"/>
      <c r="BN52" s="1102"/>
      <c r="BO52" s="771"/>
      <c r="BP52" s="771"/>
      <c r="BQ52" s="771"/>
      <c r="BR52" s="771"/>
      <c r="BS52" s="775"/>
      <c r="BT52" s="94"/>
      <c r="BU52" s="85"/>
      <c r="BV52" s="85"/>
      <c r="CH52" s="85"/>
      <c r="CI52" s="85"/>
      <c r="CJ52" s="1063"/>
      <c r="CK52" s="1095"/>
      <c r="CL52" s="1102"/>
      <c r="CM52" s="771"/>
      <c r="CN52" s="1098"/>
      <c r="CO52" s="1126">
        <f>CX36</f>
        <v>120000</v>
      </c>
      <c r="CP52" s="1127"/>
      <c r="CQ52" s="1127"/>
      <c r="CR52" s="1127"/>
      <c r="CS52" s="1127"/>
      <c r="CT52" s="1127"/>
      <c r="CU52" s="1128"/>
      <c r="CV52" s="1130"/>
      <c r="CW52" s="1131"/>
      <c r="CX52" s="1131"/>
      <c r="CY52" s="1131"/>
      <c r="CZ52" s="1130">
        <v>60000</v>
      </c>
      <c r="DA52" s="1131"/>
      <c r="DB52" s="1131"/>
      <c r="DC52" s="1132"/>
      <c r="DD52" s="1123">
        <v>50000</v>
      </c>
      <c r="DE52" s="1124"/>
      <c r="DF52" s="1124"/>
      <c r="DG52" s="1124"/>
      <c r="DH52" s="1124"/>
      <c r="DI52" s="1125"/>
      <c r="DJ52" s="1123">
        <v>0</v>
      </c>
      <c r="DK52" s="1124"/>
      <c r="DL52" s="1124"/>
      <c r="DM52" s="1124"/>
      <c r="DN52" s="1124"/>
      <c r="DO52" s="1125"/>
      <c r="DP52" s="1123">
        <v>10000</v>
      </c>
      <c r="DQ52" s="1124"/>
      <c r="DR52" s="1124"/>
      <c r="DS52" s="1124"/>
      <c r="DT52" s="1124"/>
      <c r="DU52" s="1125"/>
      <c r="DV52" s="1123">
        <v>0</v>
      </c>
      <c r="DW52" s="1124"/>
      <c r="DX52" s="1124"/>
      <c r="DY52" s="1124"/>
      <c r="DZ52" s="1124"/>
      <c r="EA52" s="1125"/>
      <c r="EB52" s="1123">
        <v>0</v>
      </c>
      <c r="EC52" s="1124"/>
      <c r="ED52" s="1124"/>
      <c r="EE52" s="1124"/>
      <c r="EF52" s="1124"/>
      <c r="EG52" s="1125"/>
      <c r="EH52" s="1123"/>
      <c r="EI52" s="1124"/>
      <c r="EJ52" s="1124"/>
      <c r="EK52" s="1124"/>
      <c r="EL52" s="1124"/>
      <c r="EM52" s="1125"/>
      <c r="EN52" s="1126">
        <f>DD52+DJ52+DP52+DV52+EB52+EH52</f>
        <v>60000</v>
      </c>
      <c r="EO52" s="1127"/>
      <c r="EP52" s="1127"/>
      <c r="EQ52" s="1127"/>
      <c r="ER52" s="1127"/>
      <c r="ES52" s="1127"/>
      <c r="ET52" s="1128"/>
      <c r="EU52" s="1126">
        <f>CO52+CV52+EN52</f>
        <v>180000</v>
      </c>
      <c r="EV52" s="1127"/>
      <c r="EW52" s="1127"/>
      <c r="EX52" s="1127"/>
      <c r="EY52" s="1127"/>
      <c r="EZ52" s="1129"/>
      <c r="FA52" s="85"/>
      <c r="FB52" s="85"/>
    </row>
    <row r="53" spans="1:158" ht="20.100000000000001" customHeight="1">
      <c r="A53" s="85"/>
      <c r="B53" s="85"/>
      <c r="C53" s="1063"/>
      <c r="D53" s="1095"/>
      <c r="E53" s="1103" t="s">
        <v>228</v>
      </c>
      <c r="F53" s="751"/>
      <c r="G53" s="1104"/>
      <c r="H53" s="1105" t="s">
        <v>152</v>
      </c>
      <c r="I53" s="1106"/>
      <c r="J53" s="1106"/>
      <c r="K53" s="1106"/>
      <c r="L53" s="1106"/>
      <c r="M53" s="1106"/>
      <c r="N53" s="1107"/>
      <c r="O53" s="1105" t="s">
        <v>152</v>
      </c>
      <c r="P53" s="1106"/>
      <c r="Q53" s="1106"/>
      <c r="R53" s="1106"/>
      <c r="S53" s="1105" t="s">
        <v>152</v>
      </c>
      <c r="T53" s="1106"/>
      <c r="U53" s="1106"/>
      <c r="V53" s="1106"/>
      <c r="W53" s="1105" t="s">
        <v>152</v>
      </c>
      <c r="X53" s="1106"/>
      <c r="Y53" s="1106"/>
      <c r="Z53" s="1106"/>
      <c r="AA53" s="1106"/>
      <c r="AB53" s="1107"/>
      <c r="AC53" s="1105" t="s">
        <v>152</v>
      </c>
      <c r="AD53" s="1106"/>
      <c r="AE53" s="1106"/>
      <c r="AF53" s="1106"/>
      <c r="AG53" s="1106"/>
      <c r="AH53" s="1107"/>
      <c r="AI53" s="1105" t="s">
        <v>152</v>
      </c>
      <c r="AJ53" s="1106"/>
      <c r="AK53" s="1106"/>
      <c r="AL53" s="1106"/>
      <c r="AM53" s="1106"/>
      <c r="AN53" s="1107"/>
      <c r="AO53" s="1105" t="s">
        <v>152</v>
      </c>
      <c r="AP53" s="1106"/>
      <c r="AQ53" s="1106"/>
      <c r="AR53" s="1106"/>
      <c r="AS53" s="1106"/>
      <c r="AT53" s="1107"/>
      <c r="AU53" s="1105" t="s">
        <v>152</v>
      </c>
      <c r="AV53" s="1106"/>
      <c r="AW53" s="1106"/>
      <c r="AX53" s="1106"/>
      <c r="AY53" s="1106"/>
      <c r="AZ53" s="1107"/>
      <c r="BA53" s="1105" t="s">
        <v>152</v>
      </c>
      <c r="BB53" s="1106"/>
      <c r="BC53" s="1106"/>
      <c r="BD53" s="1106"/>
      <c r="BE53" s="1106"/>
      <c r="BF53" s="1107"/>
      <c r="BG53" s="1105" t="s">
        <v>152</v>
      </c>
      <c r="BH53" s="1106"/>
      <c r="BI53" s="1106"/>
      <c r="BJ53" s="1106"/>
      <c r="BK53" s="1106"/>
      <c r="BL53" s="1106"/>
      <c r="BM53" s="1107"/>
      <c r="BN53" s="1105" t="s">
        <v>152</v>
      </c>
      <c r="BO53" s="1106"/>
      <c r="BP53" s="1106"/>
      <c r="BQ53" s="1106"/>
      <c r="BR53" s="1106"/>
      <c r="BS53" s="1119"/>
      <c r="BT53" s="142"/>
      <c r="BU53" s="85"/>
      <c r="BV53" s="85"/>
      <c r="CH53" s="85"/>
      <c r="CI53" s="85"/>
      <c r="CJ53" s="1063"/>
      <c r="CK53" s="1095"/>
      <c r="CL53" s="1111"/>
      <c r="CM53" s="704"/>
      <c r="CN53" s="1112"/>
      <c r="CO53" s="1140"/>
      <c r="CP53" s="1141"/>
      <c r="CQ53" s="1141"/>
      <c r="CR53" s="1141"/>
      <c r="CS53" s="1141"/>
      <c r="CT53" s="1141"/>
      <c r="CU53" s="1142"/>
      <c r="CV53" s="1137"/>
      <c r="CW53" s="1138"/>
      <c r="CX53" s="1138"/>
      <c r="CY53" s="1138"/>
      <c r="CZ53" s="1137"/>
      <c r="DA53" s="1138"/>
      <c r="DB53" s="1138"/>
      <c r="DC53" s="1139"/>
      <c r="DD53" s="1133"/>
      <c r="DE53" s="1134"/>
      <c r="DF53" s="1134"/>
      <c r="DG53" s="1134"/>
      <c r="DH53" s="1134"/>
      <c r="DI53" s="1135"/>
      <c r="DJ53" s="1133"/>
      <c r="DK53" s="1134"/>
      <c r="DL53" s="1134"/>
      <c r="DM53" s="1134"/>
      <c r="DN53" s="1134"/>
      <c r="DO53" s="1135"/>
      <c r="DP53" s="1133"/>
      <c r="DQ53" s="1134"/>
      <c r="DR53" s="1134"/>
      <c r="DS53" s="1134"/>
      <c r="DT53" s="1134"/>
      <c r="DU53" s="1135"/>
      <c r="DV53" s="1133"/>
      <c r="DW53" s="1134"/>
      <c r="DX53" s="1134"/>
      <c r="DY53" s="1134"/>
      <c r="DZ53" s="1134"/>
      <c r="EA53" s="1135"/>
      <c r="EB53" s="1133"/>
      <c r="EC53" s="1134"/>
      <c r="ED53" s="1134"/>
      <c r="EE53" s="1134"/>
      <c r="EF53" s="1134"/>
      <c r="EG53" s="1135"/>
      <c r="EH53" s="1133"/>
      <c r="EI53" s="1134"/>
      <c r="EJ53" s="1134"/>
      <c r="EK53" s="1134"/>
      <c r="EL53" s="1134"/>
      <c r="EM53" s="1135"/>
      <c r="EN53" s="1133"/>
      <c r="EO53" s="1134"/>
      <c r="EP53" s="1134"/>
      <c r="EQ53" s="1134"/>
      <c r="ER53" s="1134"/>
      <c r="ES53" s="1134"/>
      <c r="ET53" s="1135"/>
      <c r="EU53" s="1133"/>
      <c r="EV53" s="1134"/>
      <c r="EW53" s="1134"/>
      <c r="EX53" s="1134"/>
      <c r="EY53" s="1134"/>
      <c r="EZ53" s="1136"/>
      <c r="FA53" s="85"/>
      <c r="FB53" s="85"/>
    </row>
    <row r="54" spans="1:158" ht="20.100000000000001" customHeight="1" thickBot="1">
      <c r="A54" s="85"/>
      <c r="B54" s="85"/>
      <c r="C54" s="1063"/>
      <c r="D54" s="1095"/>
      <c r="E54" s="1102"/>
      <c r="F54" s="771"/>
      <c r="G54" s="1098"/>
      <c r="H54" s="1130">
        <f>Q36</f>
        <v>0</v>
      </c>
      <c r="I54" s="1131"/>
      <c r="J54" s="1131"/>
      <c r="K54" s="1131"/>
      <c r="L54" s="1131"/>
      <c r="M54" s="1131"/>
      <c r="N54" s="1132"/>
      <c r="O54" s="1130"/>
      <c r="P54" s="1131"/>
      <c r="Q54" s="1131"/>
      <c r="R54" s="1131"/>
      <c r="S54" s="1130"/>
      <c r="T54" s="1131"/>
      <c r="U54" s="1131"/>
      <c r="V54" s="1132"/>
      <c r="W54" s="1130"/>
      <c r="X54" s="1131"/>
      <c r="Y54" s="1131"/>
      <c r="Z54" s="1131"/>
      <c r="AA54" s="1131"/>
      <c r="AB54" s="1132"/>
      <c r="AC54" s="1130"/>
      <c r="AD54" s="1131"/>
      <c r="AE54" s="1131"/>
      <c r="AF54" s="1131"/>
      <c r="AG54" s="1131"/>
      <c r="AH54" s="1132"/>
      <c r="AI54" s="1130"/>
      <c r="AJ54" s="1131"/>
      <c r="AK54" s="1131"/>
      <c r="AL54" s="1131"/>
      <c r="AM54" s="1131"/>
      <c r="AN54" s="1132"/>
      <c r="AO54" s="1130"/>
      <c r="AP54" s="1131"/>
      <c r="AQ54" s="1131"/>
      <c r="AR54" s="1131"/>
      <c r="AS54" s="1131"/>
      <c r="AT54" s="1132"/>
      <c r="AU54" s="1130"/>
      <c r="AV54" s="1131"/>
      <c r="AW54" s="1131"/>
      <c r="AX54" s="1131"/>
      <c r="AY54" s="1131"/>
      <c r="AZ54" s="1132"/>
      <c r="BA54" s="1130"/>
      <c r="BB54" s="1131"/>
      <c r="BC54" s="1131"/>
      <c r="BD54" s="1131"/>
      <c r="BE54" s="1131"/>
      <c r="BF54" s="1132"/>
      <c r="BG54" s="1152">
        <f>SUM(W54:BF54)</f>
        <v>0</v>
      </c>
      <c r="BH54" s="1153"/>
      <c r="BI54" s="1153"/>
      <c r="BJ54" s="1153"/>
      <c r="BK54" s="1153"/>
      <c r="BL54" s="1153"/>
      <c r="BM54" s="1154"/>
      <c r="BN54" s="1155">
        <f>SUM(H54,S54,O54,BG54)</f>
        <v>0</v>
      </c>
      <c r="BO54" s="1156"/>
      <c r="BP54" s="1156"/>
      <c r="BQ54" s="1156"/>
      <c r="BR54" s="1156"/>
      <c r="BS54" s="1157"/>
      <c r="BT54" s="143"/>
      <c r="BU54" s="85"/>
      <c r="BV54" s="85"/>
      <c r="CH54" s="85"/>
      <c r="CI54" s="85"/>
      <c r="CJ54" s="1064"/>
      <c r="CK54" s="1096"/>
      <c r="CL54" s="1158" t="s">
        <v>196</v>
      </c>
      <c r="CM54" s="1159"/>
      <c r="CN54" s="1160"/>
      <c r="CO54" s="1158"/>
      <c r="CP54" s="1159"/>
      <c r="CQ54" s="1159"/>
      <c r="CR54" s="1159"/>
      <c r="CS54" s="1159"/>
      <c r="CT54" s="1159"/>
      <c r="CU54" s="1160"/>
      <c r="CV54" s="1150">
        <f>SUM(CV52:CV53)</f>
        <v>0</v>
      </c>
      <c r="CW54" s="1151"/>
      <c r="CX54" s="1151"/>
      <c r="CY54" s="1151"/>
      <c r="CZ54" s="1150">
        <f>SUM(CZ52:DC53)</f>
        <v>60000</v>
      </c>
      <c r="DA54" s="1151"/>
      <c r="DB54" s="1151"/>
      <c r="DC54" s="1151"/>
      <c r="DD54" s="1143"/>
      <c r="DE54" s="1144"/>
      <c r="DF54" s="1144"/>
      <c r="DG54" s="1144"/>
      <c r="DH54" s="1144"/>
      <c r="DI54" s="1145"/>
      <c r="DJ54" s="1143"/>
      <c r="DK54" s="1144"/>
      <c r="DL54" s="1144"/>
      <c r="DM54" s="1144"/>
      <c r="DN54" s="1144"/>
      <c r="DO54" s="1145"/>
      <c r="DP54" s="1143"/>
      <c r="DQ54" s="1144"/>
      <c r="DR54" s="1144"/>
      <c r="DS54" s="1144"/>
      <c r="DT54" s="1144"/>
      <c r="DU54" s="1145"/>
      <c r="DV54" s="1143"/>
      <c r="DW54" s="1144"/>
      <c r="DX54" s="1144"/>
      <c r="DY54" s="1144"/>
      <c r="DZ54" s="1144"/>
      <c r="EA54" s="1145"/>
      <c r="EB54" s="1143"/>
      <c r="EC54" s="1144"/>
      <c r="ED54" s="1144"/>
      <c r="EE54" s="1144"/>
      <c r="EF54" s="1144"/>
      <c r="EG54" s="1145"/>
      <c r="EH54" s="1143"/>
      <c r="EI54" s="1144"/>
      <c r="EJ54" s="1144"/>
      <c r="EK54" s="1144"/>
      <c r="EL54" s="1144"/>
      <c r="EM54" s="1145"/>
      <c r="EN54" s="1143"/>
      <c r="EO54" s="1144"/>
      <c r="EP54" s="1144"/>
      <c r="EQ54" s="1144"/>
      <c r="ER54" s="1144"/>
      <c r="ES54" s="1144"/>
      <c r="ET54" s="1145"/>
      <c r="EU54" s="1143"/>
      <c r="EV54" s="1144"/>
      <c r="EW54" s="1144"/>
      <c r="EX54" s="1144"/>
      <c r="EY54" s="1144"/>
      <c r="EZ54" s="1146"/>
      <c r="FA54" s="85"/>
      <c r="FB54" s="85"/>
    </row>
    <row r="55" spans="1:158" ht="30.75" customHeight="1" thickBot="1">
      <c r="A55" s="85"/>
      <c r="B55" s="85"/>
      <c r="C55" s="1063"/>
      <c r="D55" s="1095"/>
      <c r="E55" s="1111"/>
      <c r="F55" s="704"/>
      <c r="G55" s="1112"/>
      <c r="H55" s="1147"/>
      <c r="I55" s="1148"/>
      <c r="J55" s="1148"/>
      <c r="K55" s="1148"/>
      <c r="L55" s="1148"/>
      <c r="M55" s="1148"/>
      <c r="N55" s="1149"/>
      <c r="O55" s="1137"/>
      <c r="P55" s="1138"/>
      <c r="Q55" s="1138"/>
      <c r="R55" s="1138"/>
      <c r="S55" s="1137"/>
      <c r="T55" s="1138"/>
      <c r="U55" s="1138"/>
      <c r="V55" s="1139"/>
      <c r="W55" s="1137"/>
      <c r="X55" s="1138"/>
      <c r="Y55" s="1138"/>
      <c r="Z55" s="1138"/>
      <c r="AA55" s="1138"/>
      <c r="AB55" s="1139"/>
      <c r="AC55" s="1137"/>
      <c r="AD55" s="1138"/>
      <c r="AE55" s="1138"/>
      <c r="AF55" s="1138"/>
      <c r="AG55" s="1138"/>
      <c r="AH55" s="1139"/>
      <c r="AI55" s="1137"/>
      <c r="AJ55" s="1138"/>
      <c r="AK55" s="1138"/>
      <c r="AL55" s="1138"/>
      <c r="AM55" s="1138"/>
      <c r="AN55" s="1139"/>
      <c r="AO55" s="1137"/>
      <c r="AP55" s="1138"/>
      <c r="AQ55" s="1138"/>
      <c r="AR55" s="1138"/>
      <c r="AS55" s="1138"/>
      <c r="AT55" s="1139"/>
      <c r="AU55" s="1137"/>
      <c r="AV55" s="1138"/>
      <c r="AW55" s="1138"/>
      <c r="AX55" s="1138"/>
      <c r="AY55" s="1138"/>
      <c r="AZ55" s="1139"/>
      <c r="BA55" s="1137"/>
      <c r="BB55" s="1138"/>
      <c r="BC55" s="1138"/>
      <c r="BD55" s="1138"/>
      <c r="BE55" s="1138"/>
      <c r="BF55" s="1139"/>
      <c r="BG55" s="1137"/>
      <c r="BH55" s="1138"/>
      <c r="BI55" s="1138"/>
      <c r="BJ55" s="1138"/>
      <c r="BK55" s="1138"/>
      <c r="BL55" s="1138"/>
      <c r="BM55" s="1139"/>
      <c r="BN55" s="1137"/>
      <c r="BO55" s="1138"/>
      <c r="BP55" s="1138"/>
      <c r="BQ55" s="1138"/>
      <c r="BR55" s="1138"/>
      <c r="BS55" s="1176"/>
      <c r="BT55" s="85"/>
      <c r="BU55" s="85"/>
      <c r="BV55" s="85"/>
      <c r="CH55" s="85"/>
      <c r="CI55" s="85"/>
      <c r="CJ55" s="1169" t="s">
        <v>229</v>
      </c>
      <c r="CK55" s="1167"/>
      <c r="CL55" s="1167"/>
      <c r="CM55" s="1167"/>
      <c r="CN55" s="1167"/>
      <c r="CO55" s="1167"/>
      <c r="CP55" s="1167"/>
      <c r="CQ55" s="1167"/>
      <c r="CR55" s="1167"/>
      <c r="CS55" s="1167"/>
      <c r="CT55" s="1167"/>
      <c r="CU55" s="1167"/>
      <c r="CV55" s="1167"/>
      <c r="CW55" s="1167"/>
      <c r="CX55" s="897"/>
      <c r="CY55" s="896"/>
      <c r="CZ55" s="1168" t="s">
        <v>230</v>
      </c>
      <c r="DA55" s="1168"/>
      <c r="DB55" s="1168"/>
      <c r="DC55" s="1168"/>
      <c r="DD55" s="1170" t="s">
        <v>381</v>
      </c>
      <c r="DE55" s="1170"/>
      <c r="DF55" s="1168" t="s">
        <v>231</v>
      </c>
      <c r="DG55" s="1168"/>
      <c r="DH55" s="1168"/>
      <c r="DI55" s="896">
        <v>12</v>
      </c>
      <c r="DJ55" s="896"/>
      <c r="DK55" s="896"/>
      <c r="DL55" s="1161" t="s">
        <v>232</v>
      </c>
      <c r="DM55" s="1165"/>
      <c r="DN55" s="1166" t="s">
        <v>233</v>
      </c>
      <c r="DO55" s="1167"/>
      <c r="DP55" s="1167"/>
      <c r="DQ55" s="1167"/>
      <c r="DR55" s="1167"/>
      <c r="DS55" s="1167"/>
      <c r="DT55" s="1167"/>
      <c r="DU55" s="1167"/>
      <c r="DV55" s="1167"/>
      <c r="DW55" s="1167"/>
      <c r="DX55" s="1167"/>
      <c r="DY55" s="1167"/>
      <c r="DZ55" s="1167"/>
      <c r="EA55" s="1167"/>
      <c r="EB55" s="897" t="s">
        <v>381</v>
      </c>
      <c r="EC55" s="896"/>
      <c r="ED55" s="1168" t="s">
        <v>230</v>
      </c>
      <c r="EE55" s="1168"/>
      <c r="EF55" s="1168"/>
      <c r="EG55" s="896"/>
      <c r="EH55" s="896"/>
      <c r="EI55" s="1168" t="s">
        <v>231</v>
      </c>
      <c r="EJ55" s="1168"/>
      <c r="EK55" s="1168"/>
      <c r="EL55" s="896"/>
      <c r="EM55" s="896"/>
      <c r="EN55" s="896"/>
      <c r="EO55" s="1161" t="s">
        <v>232</v>
      </c>
      <c r="EP55" s="1162"/>
      <c r="EQ55" s="1012"/>
      <c r="ER55" s="902"/>
      <c r="ES55" s="902"/>
      <c r="ET55" s="902"/>
      <c r="EU55" s="902"/>
      <c r="EV55" s="902"/>
      <c r="EW55" s="902"/>
      <c r="EX55" s="902"/>
      <c r="EY55" s="902"/>
      <c r="EZ55" s="902"/>
      <c r="FA55" s="85"/>
      <c r="FB55" s="85"/>
    </row>
    <row r="56" spans="1:158" ht="18" customHeight="1" thickBot="1">
      <c r="A56" s="85"/>
      <c r="B56" s="85"/>
      <c r="C56" s="1064"/>
      <c r="D56" s="1096"/>
      <c r="E56" s="1158" t="s">
        <v>196</v>
      </c>
      <c r="F56" s="1159"/>
      <c r="G56" s="1160"/>
      <c r="H56" s="1150">
        <f>SUM(H54:N55)</f>
        <v>0</v>
      </c>
      <c r="I56" s="1163"/>
      <c r="J56" s="1163"/>
      <c r="K56" s="1163"/>
      <c r="L56" s="1163"/>
      <c r="M56" s="1163"/>
      <c r="N56" s="1164"/>
      <c r="O56" s="1150">
        <f>SUM(O54:O55)</f>
        <v>0</v>
      </c>
      <c r="P56" s="1151"/>
      <c r="Q56" s="1151"/>
      <c r="R56" s="1151"/>
      <c r="S56" s="1150">
        <f>SUM(S54:S55)</f>
        <v>0</v>
      </c>
      <c r="T56" s="1151"/>
      <c r="U56" s="1151"/>
      <c r="V56" s="1151"/>
      <c r="W56" s="1150">
        <f>SUM(W54:AB55)</f>
        <v>0</v>
      </c>
      <c r="X56" s="1163"/>
      <c r="Y56" s="1163"/>
      <c r="Z56" s="1163"/>
      <c r="AA56" s="1163"/>
      <c r="AB56" s="1164"/>
      <c r="AC56" s="1150">
        <f>SUM(AC54:AH55)</f>
        <v>0</v>
      </c>
      <c r="AD56" s="1163"/>
      <c r="AE56" s="1163"/>
      <c r="AF56" s="1163"/>
      <c r="AG56" s="1163"/>
      <c r="AH56" s="1164"/>
      <c r="AI56" s="1150">
        <f>SUM(AI54:AN55)</f>
        <v>0</v>
      </c>
      <c r="AJ56" s="1163"/>
      <c r="AK56" s="1163"/>
      <c r="AL56" s="1163"/>
      <c r="AM56" s="1163"/>
      <c r="AN56" s="1164"/>
      <c r="AO56" s="1150">
        <f>SUM(AO54:AT55)</f>
        <v>0</v>
      </c>
      <c r="AP56" s="1163"/>
      <c r="AQ56" s="1163"/>
      <c r="AR56" s="1163"/>
      <c r="AS56" s="1163"/>
      <c r="AT56" s="1164"/>
      <c r="AU56" s="1150">
        <f>SUM(AU54:AZ55)</f>
        <v>0</v>
      </c>
      <c r="AV56" s="1163"/>
      <c r="AW56" s="1163"/>
      <c r="AX56" s="1163"/>
      <c r="AY56" s="1163"/>
      <c r="AZ56" s="1164"/>
      <c r="BA56" s="1150">
        <f>SUM(BA54:BF55)</f>
        <v>0</v>
      </c>
      <c r="BB56" s="1163"/>
      <c r="BC56" s="1163"/>
      <c r="BD56" s="1163"/>
      <c r="BE56" s="1163"/>
      <c r="BF56" s="1164"/>
      <c r="BG56" s="1150">
        <f>SUM(BG54:BM55)</f>
        <v>0</v>
      </c>
      <c r="BH56" s="1151"/>
      <c r="BI56" s="1151"/>
      <c r="BJ56" s="1151"/>
      <c r="BK56" s="1151"/>
      <c r="BL56" s="1151"/>
      <c r="BM56" s="1171"/>
      <c r="BN56" s="1172">
        <f>SUM(BN54:BS55)</f>
        <v>0</v>
      </c>
      <c r="BO56" s="1163"/>
      <c r="BP56" s="1163"/>
      <c r="BQ56" s="1163"/>
      <c r="BR56" s="1163"/>
      <c r="BS56" s="1173"/>
      <c r="BT56" s="85"/>
      <c r="BU56" s="85"/>
      <c r="BV56" s="85"/>
      <c r="CH56" s="85"/>
      <c r="CI56" s="85"/>
      <c r="CJ56" s="144"/>
      <c r="CK56" s="94"/>
      <c r="CL56" s="94"/>
      <c r="CM56" s="94"/>
      <c r="CN56" s="94"/>
      <c r="CO56" s="94"/>
      <c r="CP56" s="94"/>
      <c r="CQ56" s="94"/>
      <c r="CR56" s="94"/>
      <c r="CS56" s="94"/>
      <c r="CT56" s="94"/>
      <c r="CU56" s="94"/>
      <c r="CV56" s="94"/>
      <c r="CW56" s="94"/>
      <c r="CX56" s="145"/>
      <c r="CY56" s="145"/>
      <c r="CZ56" s="146"/>
      <c r="DA56" s="146"/>
      <c r="DB56" s="146"/>
      <c r="DC56" s="146"/>
      <c r="DD56" s="145"/>
      <c r="DE56" s="145"/>
      <c r="DF56" s="146"/>
      <c r="DG56" s="146"/>
      <c r="DH56" s="146"/>
      <c r="DI56" s="94"/>
      <c r="DJ56" s="94"/>
      <c r="DK56" s="94"/>
      <c r="DL56" s="85"/>
      <c r="DM56" s="85"/>
      <c r="DN56" s="94"/>
      <c r="DO56" s="94"/>
      <c r="DP56" s="94"/>
      <c r="DQ56" s="94"/>
      <c r="DR56" s="94"/>
      <c r="DS56" s="94"/>
      <c r="DT56" s="94"/>
      <c r="DU56" s="94"/>
      <c r="DV56" s="94"/>
      <c r="DW56" s="94"/>
      <c r="DX56" s="94"/>
      <c r="DY56" s="94"/>
      <c r="DZ56" s="94"/>
      <c r="EA56" s="94"/>
      <c r="EB56" s="94"/>
      <c r="EC56" s="94"/>
      <c r="ED56" s="146"/>
      <c r="EE56" s="146"/>
      <c r="EF56" s="146"/>
      <c r="EG56" s="94"/>
      <c r="EH56" s="94"/>
      <c r="EI56" s="146"/>
      <c r="EJ56" s="146"/>
      <c r="EK56" s="146"/>
      <c r="EL56" s="94"/>
      <c r="EM56" s="94"/>
      <c r="EN56" s="94"/>
      <c r="EO56" s="85"/>
      <c r="EP56" s="85"/>
      <c r="EQ56" s="94"/>
      <c r="ER56" s="94"/>
      <c r="ES56" s="94"/>
      <c r="ET56" s="94"/>
      <c r="EU56" s="94"/>
      <c r="EV56" s="94"/>
      <c r="EW56" s="94"/>
      <c r="EX56" s="94"/>
      <c r="EY56" s="94"/>
      <c r="EZ56" s="94"/>
      <c r="FA56" s="94"/>
      <c r="FB56" s="85"/>
    </row>
    <row r="57" spans="1:158" ht="12" thickBot="1">
      <c r="A57" s="85"/>
      <c r="B57" s="85"/>
      <c r="C57" s="1169" t="s">
        <v>229</v>
      </c>
      <c r="D57" s="1167"/>
      <c r="E57" s="1167"/>
      <c r="F57" s="1167"/>
      <c r="G57" s="1167"/>
      <c r="H57" s="1167"/>
      <c r="I57" s="1167"/>
      <c r="J57" s="1167"/>
      <c r="K57" s="1167"/>
      <c r="L57" s="1167"/>
      <c r="M57" s="1167"/>
      <c r="N57" s="1167"/>
      <c r="O57" s="1167"/>
      <c r="P57" s="1167"/>
      <c r="Q57" s="1174"/>
      <c r="R57" s="1170"/>
      <c r="S57" s="1168" t="s">
        <v>230</v>
      </c>
      <c r="T57" s="1168"/>
      <c r="U57" s="1168"/>
      <c r="V57" s="1168"/>
      <c r="W57" s="1170"/>
      <c r="X57" s="1170"/>
      <c r="Y57" s="1175" t="s">
        <v>231</v>
      </c>
      <c r="Z57" s="1175"/>
      <c r="AA57" s="1175"/>
      <c r="AB57" s="896"/>
      <c r="AC57" s="896"/>
      <c r="AD57" s="896"/>
      <c r="AE57" s="1161" t="s">
        <v>232</v>
      </c>
      <c r="AF57" s="1165"/>
      <c r="AG57" s="1166" t="s">
        <v>233</v>
      </c>
      <c r="AH57" s="1167"/>
      <c r="AI57" s="1167"/>
      <c r="AJ57" s="1167"/>
      <c r="AK57" s="1167"/>
      <c r="AL57" s="1167"/>
      <c r="AM57" s="1167"/>
      <c r="AN57" s="1167"/>
      <c r="AO57" s="1167"/>
      <c r="AP57" s="1167"/>
      <c r="AQ57" s="1167"/>
      <c r="AR57" s="1167"/>
      <c r="AS57" s="1167"/>
      <c r="AT57" s="1167"/>
      <c r="AU57" s="897"/>
      <c r="AV57" s="896"/>
      <c r="AW57" s="1168" t="s">
        <v>230</v>
      </c>
      <c r="AX57" s="1168"/>
      <c r="AY57" s="1168"/>
      <c r="AZ57" s="896"/>
      <c r="BA57" s="896"/>
      <c r="BB57" s="1168" t="s">
        <v>231</v>
      </c>
      <c r="BC57" s="1168"/>
      <c r="BD57" s="1168"/>
      <c r="BE57" s="147"/>
      <c r="BF57" s="147"/>
      <c r="BG57" s="147"/>
      <c r="BH57" s="1161" t="s">
        <v>232</v>
      </c>
      <c r="BI57" s="1162"/>
      <c r="BJ57" s="1012"/>
      <c r="BK57" s="902"/>
      <c r="BL57" s="902"/>
      <c r="BM57" s="902"/>
      <c r="BN57" s="902"/>
      <c r="BO57" s="902"/>
      <c r="BP57" s="902"/>
      <c r="BQ57" s="902"/>
      <c r="BR57" s="902"/>
      <c r="BS57" s="902"/>
      <c r="BT57" s="94"/>
      <c r="BU57" s="85"/>
      <c r="BV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row>
    <row r="58" spans="1:158">
      <c r="A58" s="85"/>
      <c r="B58" s="85"/>
      <c r="C58" s="144"/>
      <c r="D58" s="94"/>
      <c r="E58" s="94"/>
      <c r="F58" s="94"/>
      <c r="G58" s="94"/>
      <c r="H58" s="94"/>
      <c r="I58" s="94"/>
      <c r="J58" s="94"/>
      <c r="K58" s="94"/>
      <c r="L58" s="94"/>
      <c r="M58" s="94"/>
      <c r="N58" s="94"/>
      <c r="O58" s="94"/>
      <c r="P58" s="94"/>
      <c r="Q58" s="145"/>
      <c r="R58" s="145"/>
      <c r="S58" s="146"/>
      <c r="T58" s="146"/>
      <c r="U58" s="146"/>
      <c r="V58" s="146"/>
      <c r="W58" s="145"/>
      <c r="X58" s="145"/>
      <c r="Y58" s="146"/>
      <c r="Z58" s="146"/>
      <c r="AA58" s="146"/>
      <c r="AB58" s="94"/>
      <c r="AC58" s="94"/>
      <c r="AD58" s="94"/>
      <c r="AE58" s="85"/>
      <c r="AF58" s="85"/>
      <c r="AG58" s="94"/>
      <c r="AH58" s="94"/>
      <c r="AI58" s="94"/>
      <c r="AJ58" s="94"/>
      <c r="AK58" s="94"/>
      <c r="AL58" s="94"/>
      <c r="AM58" s="94"/>
      <c r="AN58" s="94"/>
      <c r="AO58" s="94"/>
      <c r="AP58" s="94"/>
      <c r="AQ58" s="94"/>
      <c r="AR58" s="94"/>
      <c r="AS58" s="94"/>
      <c r="AT58" s="94"/>
      <c r="AU58" s="94"/>
      <c r="AV58" s="94"/>
      <c r="AW58" s="146"/>
      <c r="AX58" s="146"/>
      <c r="AY58" s="146"/>
      <c r="AZ58" s="94"/>
      <c r="BA58" s="94"/>
      <c r="BB58" s="146"/>
      <c r="BC58" s="146"/>
      <c r="BD58" s="146"/>
      <c r="BE58" s="94"/>
      <c r="BF58" s="94"/>
      <c r="BG58" s="94"/>
      <c r="BH58" s="85"/>
      <c r="BI58" s="85"/>
      <c r="BJ58" s="94"/>
      <c r="BK58" s="94"/>
      <c r="BL58" s="94"/>
      <c r="BM58" s="94"/>
      <c r="BN58" s="94"/>
      <c r="BO58" s="94"/>
      <c r="BP58" s="94"/>
      <c r="BQ58" s="94"/>
      <c r="BR58" s="94"/>
      <c r="BS58" s="94"/>
      <c r="BT58" s="94"/>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row>
    <row r="59" spans="1:158">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row>
    <row r="60" spans="1:158">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row>
    <row r="61" spans="1:158">
      <c r="BU61" s="85"/>
      <c r="BV61" s="85"/>
    </row>
    <row r="62" spans="1:158">
      <c r="BU62" s="85"/>
      <c r="BV62" s="85"/>
    </row>
    <row r="63" spans="1:158">
      <c r="BU63" s="85"/>
      <c r="BV63" s="85"/>
    </row>
    <row r="64" spans="1:158">
      <c r="BU64" s="85"/>
      <c r="BV64" s="85"/>
    </row>
    <row r="65" spans="73:74">
      <c r="BU65" s="85"/>
      <c r="BV65" s="85"/>
    </row>
    <row r="66" spans="73:74">
      <c r="BU66" s="85"/>
      <c r="BV66" s="85"/>
    </row>
    <row r="67" spans="73:74">
      <c r="BU67" s="85"/>
      <c r="BV67" s="85"/>
    </row>
    <row r="68" spans="73:74">
      <c r="BU68" s="85"/>
      <c r="BV68" s="85"/>
    </row>
    <row r="69" spans="73:74">
      <c r="BU69" s="85"/>
      <c r="BV69" s="85"/>
    </row>
    <row r="70" spans="73:74">
      <c r="BU70" s="85"/>
      <c r="BV70" s="85"/>
    </row>
    <row r="71" spans="73:74">
      <c r="BU71" s="85"/>
      <c r="BV71" s="85"/>
    </row>
    <row r="72" spans="73:74">
      <c r="BU72" s="85"/>
      <c r="BV72" s="85"/>
    </row>
    <row r="73" spans="73:74">
      <c r="BU73" s="85"/>
      <c r="BV73" s="85"/>
    </row>
  </sheetData>
  <mergeCells count="606">
    <mergeCell ref="C57:P57"/>
    <mergeCell ref="Q57:R57"/>
    <mergeCell ref="S57:V57"/>
    <mergeCell ref="W57:X57"/>
    <mergeCell ref="Y57:AA57"/>
    <mergeCell ref="C51:D56"/>
    <mergeCell ref="BB57:BD57"/>
    <mergeCell ref="BH57:BI57"/>
    <mergeCell ref="BJ57:BS57"/>
    <mergeCell ref="AB57:AD57"/>
    <mergeCell ref="AE57:AF57"/>
    <mergeCell ref="AG57:AT57"/>
    <mergeCell ref="AU57:AV57"/>
    <mergeCell ref="AW57:AY57"/>
    <mergeCell ref="AZ57:BA57"/>
    <mergeCell ref="AU55:AZ55"/>
    <mergeCell ref="BA55:BF55"/>
    <mergeCell ref="BG55:BM55"/>
    <mergeCell ref="BN55:BS55"/>
    <mergeCell ref="ED55:EF55"/>
    <mergeCell ref="EG55:EH55"/>
    <mergeCell ref="EI55:EK55"/>
    <mergeCell ref="CJ55:CW55"/>
    <mergeCell ref="CX55:CY55"/>
    <mergeCell ref="CZ55:DC55"/>
    <mergeCell ref="DD55:DE55"/>
    <mergeCell ref="DF55:DH55"/>
    <mergeCell ref="DI55:DK55"/>
    <mergeCell ref="E56:G56"/>
    <mergeCell ref="H56:N56"/>
    <mergeCell ref="O56:R56"/>
    <mergeCell ref="S56:V56"/>
    <mergeCell ref="W56:AB56"/>
    <mergeCell ref="AC56:AH56"/>
    <mergeCell ref="AI56:AN56"/>
    <mergeCell ref="DL55:DM55"/>
    <mergeCell ref="DN55:EA55"/>
    <mergeCell ref="AI55:AN55"/>
    <mergeCell ref="AO55:AT55"/>
    <mergeCell ref="AO56:AT56"/>
    <mergeCell ref="AU56:AZ56"/>
    <mergeCell ref="BA56:BF56"/>
    <mergeCell ref="BG56:BM56"/>
    <mergeCell ref="BN56:BS56"/>
    <mergeCell ref="EN54:ET54"/>
    <mergeCell ref="EU54:EZ54"/>
    <mergeCell ref="E55:G55"/>
    <mergeCell ref="H55:N55"/>
    <mergeCell ref="O55:R55"/>
    <mergeCell ref="S55:V55"/>
    <mergeCell ref="W55:AB55"/>
    <mergeCell ref="AC55:AH55"/>
    <mergeCell ref="CV54:CY54"/>
    <mergeCell ref="CZ54:DC54"/>
    <mergeCell ref="DD54:DI54"/>
    <mergeCell ref="DJ54:DO54"/>
    <mergeCell ref="DP54:DU54"/>
    <mergeCell ref="DV54:EA54"/>
    <mergeCell ref="AU54:AZ54"/>
    <mergeCell ref="BA54:BF54"/>
    <mergeCell ref="BG54:BM54"/>
    <mergeCell ref="BN54:BS54"/>
    <mergeCell ref="CL54:CN54"/>
    <mergeCell ref="CO54:CU54"/>
    <mergeCell ref="EL55:EN55"/>
    <mergeCell ref="EO55:EP55"/>
    <mergeCell ref="EQ55:EZ55"/>
    <mergeCell ref="EB55:EC55"/>
    <mergeCell ref="EH53:EM53"/>
    <mergeCell ref="EN53:ET53"/>
    <mergeCell ref="EU53:EZ53"/>
    <mergeCell ref="H54:N54"/>
    <mergeCell ref="O54:R54"/>
    <mergeCell ref="S54:V54"/>
    <mergeCell ref="W54:AB54"/>
    <mergeCell ref="AC54:AH54"/>
    <mergeCell ref="AI54:AN54"/>
    <mergeCell ref="AO54:AT54"/>
    <mergeCell ref="CZ53:DC53"/>
    <mergeCell ref="DD53:DI53"/>
    <mergeCell ref="DJ53:DO53"/>
    <mergeCell ref="DP53:DU53"/>
    <mergeCell ref="DV53:EA53"/>
    <mergeCell ref="EB53:EG53"/>
    <mergeCell ref="BA53:BF53"/>
    <mergeCell ref="BG53:BM53"/>
    <mergeCell ref="BN53:BS53"/>
    <mergeCell ref="CL53:CN53"/>
    <mergeCell ref="CO53:CU53"/>
    <mergeCell ref="CV53:CY53"/>
    <mergeCell ref="EB54:EG54"/>
    <mergeCell ref="EH54:EM54"/>
    <mergeCell ref="DV52:EA52"/>
    <mergeCell ref="EB52:EG52"/>
    <mergeCell ref="EH52:EM52"/>
    <mergeCell ref="EN52:ET52"/>
    <mergeCell ref="EU52:EZ52"/>
    <mergeCell ref="E53:G54"/>
    <mergeCell ref="H53:N53"/>
    <mergeCell ref="O53:R53"/>
    <mergeCell ref="S53:V53"/>
    <mergeCell ref="W53:AB53"/>
    <mergeCell ref="CO52:CU52"/>
    <mergeCell ref="CV52:CY52"/>
    <mergeCell ref="CZ52:DC52"/>
    <mergeCell ref="DD52:DI52"/>
    <mergeCell ref="DJ52:DO52"/>
    <mergeCell ref="DP52:DU52"/>
    <mergeCell ref="E51:G52"/>
    <mergeCell ref="H51:N52"/>
    <mergeCell ref="O51:R52"/>
    <mergeCell ref="S51:V52"/>
    <mergeCell ref="AC53:AH53"/>
    <mergeCell ref="AI53:AN53"/>
    <mergeCell ref="AO53:AT53"/>
    <mergeCell ref="AU53:AZ53"/>
    <mergeCell ref="AI52:AN52"/>
    <mergeCell ref="AO52:AT52"/>
    <mergeCell ref="AU52:AZ52"/>
    <mergeCell ref="BA52:BF52"/>
    <mergeCell ref="BG52:BM52"/>
    <mergeCell ref="CZ51:DC51"/>
    <mergeCell ref="DD51:DI51"/>
    <mergeCell ref="DJ51:DO51"/>
    <mergeCell ref="DP51:DU51"/>
    <mergeCell ref="W51:BM51"/>
    <mergeCell ref="EU49:EZ50"/>
    <mergeCell ref="DD50:DI50"/>
    <mergeCell ref="DJ50:DO50"/>
    <mergeCell ref="DP50:DU50"/>
    <mergeCell ref="DV50:EA50"/>
    <mergeCell ref="EB50:EG50"/>
    <mergeCell ref="EH50:EM50"/>
    <mergeCell ref="EN50:ET50"/>
    <mergeCell ref="EH51:EM51"/>
    <mergeCell ref="EN51:ET51"/>
    <mergeCell ref="EU51:EZ51"/>
    <mergeCell ref="DV51:EA51"/>
    <mergeCell ref="EB51:EG51"/>
    <mergeCell ref="CZ46:DD46"/>
    <mergeCell ref="DE46:DF46"/>
    <mergeCell ref="Z48:AD48"/>
    <mergeCell ref="AE48:BO48"/>
    <mergeCell ref="F49:L49"/>
    <mergeCell ref="M49:T49"/>
    <mergeCell ref="W49:AA49"/>
    <mergeCell ref="AB49:AD49"/>
    <mergeCell ref="AE49:BO49"/>
    <mergeCell ref="CT47:DA47"/>
    <mergeCell ref="DD47:DH47"/>
    <mergeCell ref="BP49:BS49"/>
    <mergeCell ref="CJ49:CK54"/>
    <mergeCell ref="CL49:CN50"/>
    <mergeCell ref="CO49:CU50"/>
    <mergeCell ref="CV49:CY50"/>
    <mergeCell ref="CZ49:DC50"/>
    <mergeCell ref="BN51:BS52"/>
    <mergeCell ref="CL51:CN52"/>
    <mergeCell ref="CO51:CU51"/>
    <mergeCell ref="CV51:CY51"/>
    <mergeCell ref="DD49:ET49"/>
    <mergeCell ref="W52:AB52"/>
    <mergeCell ref="AC52:AH52"/>
    <mergeCell ref="CQ44:DH44"/>
    <mergeCell ref="DI44:DK44"/>
    <mergeCell ref="DI47:DK47"/>
    <mergeCell ref="EW47:EZ47"/>
    <mergeCell ref="F48:I48"/>
    <mergeCell ref="K48:L48"/>
    <mergeCell ref="M48:P48"/>
    <mergeCell ref="Q48:R48"/>
    <mergeCell ref="S48:W48"/>
    <mergeCell ref="X48:Y48"/>
    <mergeCell ref="DG46:DK46"/>
    <mergeCell ref="DL46:EV47"/>
    <mergeCell ref="F47:I47"/>
    <mergeCell ref="J47:L47"/>
    <mergeCell ref="M47:R47"/>
    <mergeCell ref="S47:V47"/>
    <mergeCell ref="W47:AA47"/>
    <mergeCell ref="AB47:AD47"/>
    <mergeCell ref="AE47:BO47"/>
    <mergeCell ref="CM47:CS47"/>
    <mergeCell ref="CM46:CP46"/>
    <mergeCell ref="CR46:CS46"/>
    <mergeCell ref="CT46:CW46"/>
    <mergeCell ref="CX46:CY46"/>
    <mergeCell ref="DL44:EV45"/>
    <mergeCell ref="EW44:EZ46"/>
    <mergeCell ref="CM45:CP45"/>
    <mergeCell ref="CQ45:CS45"/>
    <mergeCell ref="CT45:CU45"/>
    <mergeCell ref="CV45:CW45"/>
    <mergeCell ref="C39:P43"/>
    <mergeCell ref="Q39:BF43"/>
    <mergeCell ref="BH39:BS39"/>
    <mergeCell ref="BH40:BS40"/>
    <mergeCell ref="BH41:BS41"/>
    <mergeCell ref="BH42:BS42"/>
    <mergeCell ref="CX45:CY45"/>
    <mergeCell ref="CZ45:DC45"/>
    <mergeCell ref="DD45:DH45"/>
    <mergeCell ref="DI45:DK45"/>
    <mergeCell ref="C46:D49"/>
    <mergeCell ref="F46:I46"/>
    <mergeCell ref="J46:AA46"/>
    <mergeCell ref="AB46:AD46"/>
    <mergeCell ref="AE46:BO46"/>
    <mergeCell ref="BP46:BS48"/>
    <mergeCell ref="CJ44:CK47"/>
    <mergeCell ref="CM44:CP44"/>
    <mergeCell ref="CJ37:EM38"/>
    <mergeCell ref="EO37:EZ37"/>
    <mergeCell ref="BH38:BS38"/>
    <mergeCell ref="EO38:EZ38"/>
    <mergeCell ref="EG35:EM35"/>
    <mergeCell ref="EO35:EZ35"/>
    <mergeCell ref="C36:P36"/>
    <mergeCell ref="Q36:AY36"/>
    <mergeCell ref="AZ36:BF36"/>
    <mergeCell ref="CJ36:CW36"/>
    <mergeCell ref="CX36:EF36"/>
    <mergeCell ref="EG36:EM36"/>
    <mergeCell ref="EO36:EZ36"/>
    <mergeCell ref="C35:P35"/>
    <mergeCell ref="Q35:AY35"/>
    <mergeCell ref="AZ35:BF35"/>
    <mergeCell ref="BH35:BS35"/>
    <mergeCell ref="CJ35:CW35"/>
    <mergeCell ref="CX35:EF35"/>
    <mergeCell ref="C34:P34"/>
    <mergeCell ref="Q34:AI34"/>
    <mergeCell ref="AJ34:AK34"/>
    <mergeCell ref="AL34:BB34"/>
    <mergeCell ref="BC34:BF34"/>
    <mergeCell ref="BH34:BS34"/>
    <mergeCell ref="C37:M38"/>
    <mergeCell ref="N37:BF38"/>
    <mergeCell ref="BH37:BS37"/>
    <mergeCell ref="DS33:EM33"/>
    <mergeCell ref="EO33:EZ33"/>
    <mergeCell ref="CT32:CW32"/>
    <mergeCell ref="DS32:EE32"/>
    <mergeCell ref="EF32:EM32"/>
    <mergeCell ref="EO32:ER32"/>
    <mergeCell ref="ES32:EV32"/>
    <mergeCell ref="EW32:EZ32"/>
    <mergeCell ref="CJ34:CW34"/>
    <mergeCell ref="CX34:DP34"/>
    <mergeCell ref="DQ34:DR34"/>
    <mergeCell ref="DS34:EI34"/>
    <mergeCell ref="EJ34:EM34"/>
    <mergeCell ref="EO34:EZ34"/>
    <mergeCell ref="C32:L32"/>
    <mergeCell ref="M32:P32"/>
    <mergeCell ref="AL32:AX32"/>
    <mergeCell ref="AY32:BF32"/>
    <mergeCell ref="BH32:BK32"/>
    <mergeCell ref="BL32:BO32"/>
    <mergeCell ref="BP32:BS32"/>
    <mergeCell ref="CJ32:CS32"/>
    <mergeCell ref="C33:P33"/>
    <mergeCell ref="AL33:BF33"/>
    <mergeCell ref="BH33:BS33"/>
    <mergeCell ref="CJ33:CW33"/>
    <mergeCell ref="EO30:EZ30"/>
    <mergeCell ref="C31:L31"/>
    <mergeCell ref="M31:P31"/>
    <mergeCell ref="AL31:AX31"/>
    <mergeCell ref="AY31:BF31"/>
    <mergeCell ref="BH31:BS31"/>
    <mergeCell ref="CJ31:CS31"/>
    <mergeCell ref="CT31:CW31"/>
    <mergeCell ref="DS31:EE31"/>
    <mergeCell ref="EF31:EM31"/>
    <mergeCell ref="EO31:EZ31"/>
    <mergeCell ref="C30:L30"/>
    <mergeCell ref="M30:P30"/>
    <mergeCell ref="AL30:AX30"/>
    <mergeCell ref="AY30:BF30"/>
    <mergeCell ref="BH30:BS30"/>
    <mergeCell ref="CJ30:CS30"/>
    <mergeCell ref="CT30:CW30"/>
    <mergeCell ref="DS30:EE30"/>
    <mergeCell ref="EF30:EM30"/>
    <mergeCell ref="EO28:EZ28"/>
    <mergeCell ref="C29:L29"/>
    <mergeCell ref="M29:P29"/>
    <mergeCell ref="AL29:AX29"/>
    <mergeCell ref="AY29:BF29"/>
    <mergeCell ref="BH29:BS29"/>
    <mergeCell ref="CJ29:CS29"/>
    <mergeCell ref="DS29:EE29"/>
    <mergeCell ref="EF29:EM29"/>
    <mergeCell ref="EO29:EZ29"/>
    <mergeCell ref="C28:L28"/>
    <mergeCell ref="M28:P28"/>
    <mergeCell ref="AL28:AX28"/>
    <mergeCell ref="AY28:BF28"/>
    <mergeCell ref="BH28:BS28"/>
    <mergeCell ref="CJ28:CS28"/>
    <mergeCell ref="CT28:CW28"/>
    <mergeCell ref="DS28:EE28"/>
    <mergeCell ref="EF28:EM28"/>
    <mergeCell ref="CT26:CW26"/>
    <mergeCell ref="EF26:EM26"/>
    <mergeCell ref="EO26:EX26"/>
    <mergeCell ref="EY26:EZ26"/>
    <mergeCell ref="C27:L27"/>
    <mergeCell ref="M27:P27"/>
    <mergeCell ref="AL27:AX27"/>
    <mergeCell ref="AY27:BF27"/>
    <mergeCell ref="BH27:BS27"/>
    <mergeCell ref="CJ27:CS27"/>
    <mergeCell ref="CT27:CW27"/>
    <mergeCell ref="DS27:EE27"/>
    <mergeCell ref="EF27:EM27"/>
    <mergeCell ref="EO27:EZ27"/>
    <mergeCell ref="EF23:EM23"/>
    <mergeCell ref="EF24:EM24"/>
    <mergeCell ref="DS25:EE25"/>
    <mergeCell ref="EF25:EM25"/>
    <mergeCell ref="DS26:EE26"/>
    <mergeCell ref="EO24:EX24"/>
    <mergeCell ref="EY24:EZ24"/>
    <mergeCell ref="C25:L25"/>
    <mergeCell ref="M25:P25"/>
    <mergeCell ref="AL25:AX25"/>
    <mergeCell ref="AY25:BF25"/>
    <mergeCell ref="BH25:BQ25"/>
    <mergeCell ref="BR25:BS25"/>
    <mergeCell ref="CJ25:CS25"/>
    <mergeCell ref="CT25:CW25"/>
    <mergeCell ref="EO25:EX25"/>
    <mergeCell ref="EY25:EZ25"/>
    <mergeCell ref="C26:L26"/>
    <mergeCell ref="M26:P26"/>
    <mergeCell ref="AL26:AX26"/>
    <mergeCell ref="AY26:BF26"/>
    <mergeCell ref="BH26:BQ26"/>
    <mergeCell ref="BR26:BS26"/>
    <mergeCell ref="CJ26:CS26"/>
    <mergeCell ref="CX22:DR22"/>
    <mergeCell ref="DS22:EM22"/>
    <mergeCell ref="EO22:EZ22"/>
    <mergeCell ref="C23:G23"/>
    <mergeCell ref="H23:L23"/>
    <mergeCell ref="M23:P23"/>
    <mergeCell ref="Q23:AK33"/>
    <mergeCell ref="AL23:AX23"/>
    <mergeCell ref="AY23:BF23"/>
    <mergeCell ref="EO23:EZ23"/>
    <mergeCell ref="C24:L24"/>
    <mergeCell ref="M24:P24"/>
    <mergeCell ref="AL24:AX24"/>
    <mergeCell ref="AY24:BF24"/>
    <mergeCell ref="BH24:BQ24"/>
    <mergeCell ref="BR24:BS24"/>
    <mergeCell ref="CJ24:CS24"/>
    <mergeCell ref="CT24:CW24"/>
    <mergeCell ref="DS24:EE24"/>
    <mergeCell ref="BH23:BS23"/>
    <mergeCell ref="CJ23:CS23"/>
    <mergeCell ref="CT23:CW23"/>
    <mergeCell ref="CX23:DR33"/>
    <mergeCell ref="DS23:EE23"/>
    <mergeCell ref="E20:H20"/>
    <mergeCell ref="I20:O20"/>
    <mergeCell ref="AE20:AZ20"/>
    <mergeCell ref="CL20:CV20"/>
    <mergeCell ref="C22:L22"/>
    <mergeCell ref="M22:P22"/>
    <mergeCell ref="Q22:AK22"/>
    <mergeCell ref="AL22:BF22"/>
    <mergeCell ref="BH22:BS22"/>
    <mergeCell ref="CJ22:CS22"/>
    <mergeCell ref="CT22:CW22"/>
    <mergeCell ref="AR18:AX18"/>
    <mergeCell ref="AY18:AZ18"/>
    <mergeCell ref="BA18:BS20"/>
    <mergeCell ref="EH18:EZ20"/>
    <mergeCell ref="AR19:AX19"/>
    <mergeCell ref="AY19:AZ19"/>
    <mergeCell ref="EW16:EX16"/>
    <mergeCell ref="C17:D20"/>
    <mergeCell ref="E17:O17"/>
    <mergeCell ref="P17:AD17"/>
    <mergeCell ref="AE17:AZ17"/>
    <mergeCell ref="BA17:BS17"/>
    <mergeCell ref="CJ17:CK20"/>
    <mergeCell ref="CL17:CV17"/>
    <mergeCell ref="CW17:DK17"/>
    <mergeCell ref="DL17:EG17"/>
    <mergeCell ref="E16:H16"/>
    <mergeCell ref="I16:L16"/>
    <mergeCell ref="M16:N16"/>
    <mergeCell ref="W16:Z16"/>
    <mergeCell ref="AA16:AC16"/>
    <mergeCell ref="AV16:BE16"/>
    <mergeCell ref="DX15:DY16"/>
    <mergeCell ref="EC15:EL15"/>
    <mergeCell ref="ET15:EU15"/>
    <mergeCell ref="EW15:EX15"/>
    <mergeCell ref="EC16:EL16"/>
    <mergeCell ref="EM16:EO16"/>
    <mergeCell ref="EP16:EQ16"/>
    <mergeCell ref="ET16:EU16"/>
    <mergeCell ref="DD15:DE15"/>
    <mergeCell ref="DF15:DH15"/>
    <mergeCell ref="DK15:DK16"/>
    <mergeCell ref="DM15:DP16"/>
    <mergeCell ref="DQ15:DR16"/>
    <mergeCell ref="DS15:DW16"/>
    <mergeCell ref="DD16:DG16"/>
    <mergeCell ref="DH16:DJ16"/>
    <mergeCell ref="W15:X15"/>
    <mergeCell ref="Y15:AA15"/>
    <mergeCell ref="AD15:AD16"/>
    <mergeCell ref="AF15:AI16"/>
    <mergeCell ref="AJ15:AK16"/>
    <mergeCell ref="AL15:AP16"/>
    <mergeCell ref="EC14:EL14"/>
    <mergeCell ref="EM14:EO14"/>
    <mergeCell ref="EP14:EQ14"/>
    <mergeCell ref="CT14:CV14"/>
    <mergeCell ref="CX14:DK14"/>
    <mergeCell ref="DM14:DZ14"/>
    <mergeCell ref="BF15:BS15"/>
    <mergeCell ref="CL15:CO15"/>
    <mergeCell ref="CP15:CS15"/>
    <mergeCell ref="CT15:CU15"/>
    <mergeCell ref="CX15:DA16"/>
    <mergeCell ref="DC15:DC16"/>
    <mergeCell ref="BF16:BS16"/>
    <mergeCell ref="CL16:CO16"/>
    <mergeCell ref="CP16:CS16"/>
    <mergeCell ref="CT16:CU16"/>
    <mergeCell ref="EM15:EO15"/>
    <mergeCell ref="EP15:EQ15"/>
    <mergeCell ref="ET14:EU14"/>
    <mergeCell ref="EW14:EX14"/>
    <mergeCell ref="E15:H15"/>
    <mergeCell ref="I15:L15"/>
    <mergeCell ref="M15:N15"/>
    <mergeCell ref="Q15:T16"/>
    <mergeCell ref="V15:V16"/>
    <mergeCell ref="EM13:EO13"/>
    <mergeCell ref="EP13:EQ13"/>
    <mergeCell ref="ET13:EU13"/>
    <mergeCell ref="EW13:EX13"/>
    <mergeCell ref="E14:I14"/>
    <mergeCell ref="J14:L14"/>
    <mergeCell ref="M14:O14"/>
    <mergeCell ref="Q14:AD14"/>
    <mergeCell ref="AF14:AS14"/>
    <mergeCell ref="AV14:BE14"/>
    <mergeCell ref="CQ13:CS13"/>
    <mergeCell ref="CT13:CV13"/>
    <mergeCell ref="CW13:DK13"/>
    <mergeCell ref="DL13:DZ13"/>
    <mergeCell ref="EA13:EB16"/>
    <mergeCell ref="EC13:EL13"/>
    <mergeCell ref="CQ14:CS14"/>
    <mergeCell ref="AE13:AS13"/>
    <mergeCell ref="AT13:AU16"/>
    <mergeCell ref="AV13:BE13"/>
    <mergeCell ref="BF13:BS13"/>
    <mergeCell ref="CJ13:CK16"/>
    <mergeCell ref="CL13:CP13"/>
    <mergeCell ref="BF14:BS14"/>
    <mergeCell ref="CL14:CP14"/>
    <mergeCell ref="AQ15:AR16"/>
    <mergeCell ref="AV15:BE15"/>
    <mergeCell ref="DX12:EB12"/>
    <mergeCell ref="EC12:EI12"/>
    <mergeCell ref="EJ12:EP12"/>
    <mergeCell ref="EQ12:EX12"/>
    <mergeCell ref="EY12:EZ12"/>
    <mergeCell ref="C13:D16"/>
    <mergeCell ref="E13:I13"/>
    <mergeCell ref="J13:L13"/>
    <mergeCell ref="M13:O13"/>
    <mergeCell ref="P13:AD13"/>
    <mergeCell ref="DE12:DI12"/>
    <mergeCell ref="DJ12:DN12"/>
    <mergeCell ref="AH11:AP12"/>
    <mergeCell ref="AQ11:AU11"/>
    <mergeCell ref="AV11:AW11"/>
    <mergeCell ref="AX11:AY11"/>
    <mergeCell ref="AZ11:BB11"/>
    <mergeCell ref="BC11:BI11"/>
    <mergeCell ref="C11:G12"/>
    <mergeCell ref="H11:L11"/>
    <mergeCell ref="M11:Q11"/>
    <mergeCell ref="R11:W11"/>
    <mergeCell ref="X11:AB11"/>
    <mergeCell ref="AC11:AG11"/>
    <mergeCell ref="EV11:EX11"/>
    <mergeCell ref="EY11:EZ11"/>
    <mergeCell ref="H12:L12"/>
    <mergeCell ref="M12:Q12"/>
    <mergeCell ref="R12:W12"/>
    <mergeCell ref="X12:AB12"/>
    <mergeCell ref="AC12:AG12"/>
    <mergeCell ref="AQ12:AU12"/>
    <mergeCell ref="AV12:BB12"/>
    <mergeCell ref="BC12:BI12"/>
    <mergeCell ref="EC11:ED11"/>
    <mergeCell ref="EE11:EF11"/>
    <mergeCell ref="EG11:EI11"/>
    <mergeCell ref="EJ11:EP11"/>
    <mergeCell ref="EQ11:ES11"/>
    <mergeCell ref="ET11:EU11"/>
    <mergeCell ref="CT11:CX11"/>
    <mergeCell ref="CY11:DD11"/>
    <mergeCell ref="DE11:DI11"/>
    <mergeCell ref="DJ11:DN11"/>
    <mergeCell ref="DO11:DW12"/>
    <mergeCell ref="DX11:EB11"/>
    <mergeCell ref="CT12:CX12"/>
    <mergeCell ref="CY12:DD12"/>
    <mergeCell ref="BJ11:BL11"/>
    <mergeCell ref="BM11:BN11"/>
    <mergeCell ref="BO11:BQ11"/>
    <mergeCell ref="BR11:BS11"/>
    <mergeCell ref="CJ11:CN12"/>
    <mergeCell ref="CO11:CS11"/>
    <mergeCell ref="BJ12:BQ12"/>
    <mergeCell ref="BR12:BS12"/>
    <mergeCell ref="CO12:CS12"/>
    <mergeCell ref="EP10:EU10"/>
    <mergeCell ref="EV10:EX10"/>
    <mergeCell ref="EY10:EZ10"/>
    <mergeCell ref="CJ10:CN10"/>
    <mergeCell ref="CO10:DG10"/>
    <mergeCell ref="DH10:DM10"/>
    <mergeCell ref="DN10:DW10"/>
    <mergeCell ref="DX10:EC10"/>
    <mergeCell ref="ED10:EF10"/>
    <mergeCell ref="C10:G10"/>
    <mergeCell ref="H10:Z10"/>
    <mergeCell ref="AA10:AF10"/>
    <mergeCell ref="AG10:AP10"/>
    <mergeCell ref="AQ10:AV10"/>
    <mergeCell ref="AW10:AY10"/>
    <mergeCell ref="EG10:EH10"/>
    <mergeCell ref="EI10:EM10"/>
    <mergeCell ref="EN10:EO10"/>
    <mergeCell ref="AA9:AE9"/>
    <mergeCell ref="AF9:AS9"/>
    <mergeCell ref="AX9:BA9"/>
    <mergeCell ref="AZ10:BA10"/>
    <mergeCell ref="BB10:BF10"/>
    <mergeCell ref="BG10:BH10"/>
    <mergeCell ref="BI10:BN10"/>
    <mergeCell ref="BO10:BQ10"/>
    <mergeCell ref="BR10:BS10"/>
    <mergeCell ref="DH8:DM8"/>
    <mergeCell ref="DN8:DZ8"/>
    <mergeCell ref="EA8:ED9"/>
    <mergeCell ref="EE8:EW8"/>
    <mergeCell ref="EX8:EZ8"/>
    <mergeCell ref="EE9:EH9"/>
    <mergeCell ref="EI9:EZ9"/>
    <mergeCell ref="EA7:EB7"/>
    <mergeCell ref="EC7:EZ7"/>
    <mergeCell ref="CW7:DM7"/>
    <mergeCell ref="DN7:DS7"/>
    <mergeCell ref="DT7:DZ7"/>
    <mergeCell ref="CT9:DG9"/>
    <mergeCell ref="DH9:DL9"/>
    <mergeCell ref="DM9:DZ9"/>
    <mergeCell ref="C8:G8"/>
    <mergeCell ref="H8:Z8"/>
    <mergeCell ref="AA8:AF8"/>
    <mergeCell ref="AG8:AS8"/>
    <mergeCell ref="AT8:AW9"/>
    <mergeCell ref="AX8:BP8"/>
    <mergeCell ref="BQ8:BS8"/>
    <mergeCell ref="CJ8:CN8"/>
    <mergeCell ref="AV7:BU7"/>
    <mergeCell ref="CJ7:CQ7"/>
    <mergeCell ref="C7:J7"/>
    <mergeCell ref="K7:O7"/>
    <mergeCell ref="P7:AF7"/>
    <mergeCell ref="AG7:AL7"/>
    <mergeCell ref="AM7:AS7"/>
    <mergeCell ref="AT7:AU7"/>
    <mergeCell ref="CO8:DG8"/>
    <mergeCell ref="CR7:CV7"/>
    <mergeCell ref="BB9:BS9"/>
    <mergeCell ref="CJ9:CN9"/>
    <mergeCell ref="CO9:CS9"/>
    <mergeCell ref="C9:G9"/>
    <mergeCell ref="H9:L9"/>
    <mergeCell ref="M9:Z9"/>
    <mergeCell ref="C3:BS3"/>
    <mergeCell ref="CJ3:EZ3"/>
    <mergeCell ref="Z4:AV4"/>
    <mergeCell ref="DG4:EC4"/>
    <mergeCell ref="AG5:AL6"/>
    <mergeCell ref="AM5:AS6"/>
    <mergeCell ref="DN5:DS6"/>
    <mergeCell ref="DT5:DZ6"/>
    <mergeCell ref="AV6:BS6"/>
    <mergeCell ref="EC6:EZ6"/>
  </mergeCells>
  <phoneticPr fontId="4"/>
  <dataValidations count="3">
    <dataValidation allowBlank="1" showInputMessage="1" showErrorMessage="1" promptTitle="注意" prompt="移転を伴わない整備の場合は右の移転後のセルに所在地を入力してください。" sqref="M9:Z9"/>
    <dataValidation allowBlank="1" showInputMessage="1" showErrorMessage="1" prompt="内示日以降に契約を行ってください" sqref="BF13:BS13"/>
    <dataValidation allowBlank="1" showInputMessage="1" showErrorMessage="1" prompt="都道府県立の施設のような都道府県への直接補助を行う場合については、こちらは空欄にしてください。" sqref="DT7:DZ7 AM7:AS7"/>
  </dataValidations>
  <pageMargins left="0.59055118110236227" right="0.39370078740157483" top="0.59055118110236227" bottom="0.59055118110236227" header="0.51181102362204722" footer="0.51181102362204722"/>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選択リスト!$G$15:$G$16</xm:f>
          </x14:formula1>
          <xm:sqref>H23:L23</xm:sqref>
        </x14:dataValidation>
        <x14:dataValidation type="list" allowBlank="1" showInputMessage="1" showErrorMessage="1">
          <x14:formula1>
            <xm:f>選択リスト!$G$2:$G$10</xm:f>
          </x14:formula1>
          <xm:sqref>EO32:EZ32 BH32:BS32</xm:sqref>
        </x14:dataValidation>
        <x14:dataValidation type="list" allowBlank="1" showInputMessage="1" showErrorMessage="1">
          <x14:formula1>
            <xm:f>選択リスト!$D$2:$D$3</xm:f>
          </x14:formula1>
          <xm:sqref>BP49:BS49 Q15:U16 AF15:AI16</xm:sqref>
        </x14:dataValidation>
        <x14:dataValidation type="list" allowBlank="1" showInputMessage="1" showErrorMessage="1">
          <x14:formula1>
            <xm:f>選択リスト!$E$2:$E$4</xm:f>
          </x14:formula1>
          <xm:sqref>AL15:AP16</xm:sqref>
        </x14:dataValidation>
        <x14:dataValidation type="list" allowBlank="1" showInputMessage="1">
          <x14:formula1>
            <xm:f>選択リスト!$A$2:$A$28</xm:f>
          </x14:formula1>
          <xm:sqref>CW7:DM7 P7:AF7</xm:sqref>
        </x14:dataValidation>
        <x14:dataValidation type="list" allowBlank="1" showInputMessage="1" showErrorMessage="1">
          <x14:formula1>
            <xm:f>選択リスト!$L$2:$L$14</xm:f>
          </x14:formula1>
          <xm:sqref>CO10:DG10 H10:Z10</xm:sqref>
        </x14:dataValidation>
        <x14:dataValidation type="list" allowBlank="1" showInputMessage="1" showErrorMessage="1">
          <x14:formula1>
            <xm:f>選択リスト!$M$2:$M$3</xm:f>
          </x14:formula1>
          <xm:sqref>DG4:EC4 Z4:AV4</xm:sqref>
        </x14:dataValidation>
        <x14:dataValidation type="list" allowBlank="1" showInputMessage="1" showErrorMessage="1">
          <x14:formula1>
            <xm:f>選択リスト!$H$2:$H$12</xm:f>
          </x14:formula1>
          <xm:sqref>EE8:EW8 AX8:BP8</xm:sqref>
        </x14:dataValidation>
        <x14:dataValidation type="list" allowBlank="1" showInputMessage="1" showErrorMessage="1">
          <x14:formula1>
            <xm:f>選択リスト!$O$2:$O$3</xm:f>
          </x14:formula1>
          <xm:sqref>EX8 BQ8</xm:sqref>
        </x14:dataValidation>
        <x14:dataValidation type="list" allowBlank="1" showInputMessage="1" showErrorMessage="1">
          <x14:formula1>
            <xm:f>選択リスト!$F$2:$F$5</xm:f>
          </x14:formula1>
          <xm:sqref>EO36 BH36</xm:sqref>
        </x14:dataValidation>
        <x14:dataValidation type="list" allowBlank="1" showInputMessage="1" showErrorMessage="1" prompt="国土強靭化地域計画が未策定の場合、５か年加速化対策には該当しませんのでご留意ください。">
          <x14:formula1>
            <xm:f>選択リスト!$N$2:$N$4</xm:f>
          </x14:formula1>
          <xm:sqref>EO34:EZ34 BH34</xm:sqref>
        </x14:dataValidation>
        <x14:dataValidation type="list" allowBlank="1" showInputMessage="1" showErrorMessage="1">
          <x14:formula1>
            <xm:f>選択リスト!$B$2:$B$3</xm:f>
          </x14:formula1>
          <xm:sqref>EO38:EZ38 EO30:EZ30 EO28:EZ28 BH45:BS45 BH28:BS28 BH30:BS30 BH38 BH40</xm:sqref>
        </x14:dataValidation>
        <x14:dataValidation type="list" allowBlank="1" showInputMessage="1" showErrorMessage="1" prompt="国の負担割合を選択してください。_x000a_※5/9とありますが要綱上の5.5/10を指しています。">
          <x14:formula1>
            <xm:f>選択リスト!$I$2:$I$7</xm:f>
          </x14:formula1>
          <xm:sqref>DN10:DW10 AG10:AP10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H1499"/>
  <sheetViews>
    <sheetView view="pageBreakPreview" zoomScaleNormal="100" zoomScaleSheetLayoutView="100" workbookViewId="0">
      <selection activeCell="C3" sqref="C3:AO54"/>
    </sheetView>
  </sheetViews>
  <sheetFormatPr defaultColWidth="2" defaultRowHeight="12"/>
  <cols>
    <col min="1" max="2" width="2" style="148"/>
    <col min="3" max="20" width="2" style="148" customWidth="1"/>
    <col min="21" max="21" width="14.75" style="148" customWidth="1"/>
    <col min="22" max="22" width="2.125" style="148" customWidth="1"/>
    <col min="23" max="40" width="2" style="148"/>
    <col min="41" max="41" width="3.5" style="148" customWidth="1"/>
    <col min="42" max="45" width="2" style="148"/>
    <col min="46" max="85" width="0" style="148" hidden="1" customWidth="1"/>
    <col min="86" max="16384" width="2" style="148"/>
  </cols>
  <sheetData>
    <row r="1" spans="2:84">
      <c r="AP1" s="149"/>
      <c r="AQ1" s="149"/>
    </row>
    <row r="2" spans="2:84" hidden="1">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row>
    <row r="3" spans="2:84" ht="12" customHeight="1">
      <c r="B3" s="149"/>
      <c r="C3" s="1177" t="s">
        <v>382</v>
      </c>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8"/>
      <c r="AH3" s="1178"/>
      <c r="AI3" s="1178"/>
      <c r="AJ3" s="1178"/>
      <c r="AK3" s="1178"/>
      <c r="AL3" s="1178"/>
      <c r="AM3" s="1178"/>
      <c r="AN3" s="1178"/>
      <c r="AO3" s="1178"/>
      <c r="AP3" s="149"/>
      <c r="AQ3" s="149"/>
      <c r="AT3" s="1177" t="s">
        <v>383</v>
      </c>
      <c r="AU3" s="1178"/>
      <c r="AV3" s="1178"/>
      <c r="AW3" s="1178"/>
      <c r="AX3" s="1178"/>
      <c r="AY3" s="1178"/>
      <c r="AZ3" s="1178"/>
      <c r="BA3" s="1178"/>
      <c r="BB3" s="1178"/>
      <c r="BC3" s="1178"/>
      <c r="BD3" s="1178"/>
      <c r="BE3" s="1178"/>
      <c r="BF3" s="1178"/>
      <c r="BG3" s="1178"/>
      <c r="BH3" s="1178"/>
      <c r="BI3" s="1178"/>
      <c r="BJ3" s="1178"/>
      <c r="BK3" s="1178"/>
      <c r="BL3" s="1178"/>
      <c r="BM3" s="1178"/>
      <c r="BN3" s="1178"/>
      <c r="BO3" s="1178"/>
      <c r="BP3" s="1178"/>
      <c r="BQ3" s="1178"/>
      <c r="BR3" s="1178"/>
      <c r="BS3" s="1178"/>
      <c r="BT3" s="1178"/>
      <c r="BU3" s="1178"/>
      <c r="BV3" s="1178"/>
      <c r="BW3" s="1178"/>
      <c r="BX3" s="1178"/>
      <c r="BY3" s="1178"/>
      <c r="BZ3" s="1178"/>
      <c r="CA3" s="1178"/>
      <c r="CB3" s="1178"/>
      <c r="CC3" s="1178"/>
      <c r="CD3" s="1178"/>
      <c r="CE3" s="1178"/>
      <c r="CF3" s="1178"/>
    </row>
    <row r="4" spans="2:84">
      <c r="B4" s="149"/>
      <c r="C4" s="1177"/>
      <c r="D4" s="1178"/>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c r="AN4" s="1178"/>
      <c r="AO4" s="1178"/>
      <c r="AP4" s="149"/>
      <c r="AQ4" s="149"/>
      <c r="AT4" s="1177"/>
      <c r="AU4" s="1178"/>
      <c r="AV4" s="1178"/>
      <c r="AW4" s="1178"/>
      <c r="AX4" s="1178"/>
      <c r="AY4" s="1178"/>
      <c r="AZ4" s="1178"/>
      <c r="BA4" s="1178"/>
      <c r="BB4" s="1178"/>
      <c r="BC4" s="1178"/>
      <c r="BD4" s="1178"/>
      <c r="BE4" s="1178"/>
      <c r="BF4" s="1178"/>
      <c r="BG4" s="1178"/>
      <c r="BH4" s="1178"/>
      <c r="BI4" s="1178"/>
      <c r="BJ4" s="1178"/>
      <c r="BK4" s="1178"/>
      <c r="BL4" s="1178"/>
      <c r="BM4" s="1178"/>
      <c r="BN4" s="1178"/>
      <c r="BO4" s="1178"/>
      <c r="BP4" s="1178"/>
      <c r="BQ4" s="1178"/>
      <c r="BR4" s="1178"/>
      <c r="BS4" s="1178"/>
      <c r="BT4" s="1178"/>
      <c r="BU4" s="1178"/>
      <c r="BV4" s="1178"/>
      <c r="BW4" s="1178"/>
      <c r="BX4" s="1178"/>
      <c r="BY4" s="1178"/>
      <c r="BZ4" s="1178"/>
      <c r="CA4" s="1178"/>
      <c r="CB4" s="1178"/>
      <c r="CC4" s="1178"/>
      <c r="CD4" s="1178"/>
      <c r="CE4" s="1178"/>
      <c r="CF4" s="1178"/>
    </row>
    <row r="5" spans="2:84">
      <c r="B5" s="149"/>
      <c r="C5" s="1178"/>
      <c r="D5" s="1178"/>
      <c r="E5" s="1178"/>
      <c r="F5" s="1178"/>
      <c r="G5" s="1178"/>
      <c r="H5" s="1178"/>
      <c r="I5" s="1178"/>
      <c r="J5" s="1178"/>
      <c r="K5" s="1178"/>
      <c r="L5" s="1178"/>
      <c r="M5" s="1178"/>
      <c r="N5" s="1178"/>
      <c r="O5" s="1178"/>
      <c r="P5" s="1178"/>
      <c r="Q5" s="1178"/>
      <c r="R5" s="1178"/>
      <c r="S5" s="1178"/>
      <c r="T5" s="1178"/>
      <c r="U5" s="1178"/>
      <c r="V5" s="1178"/>
      <c r="W5" s="1178"/>
      <c r="X5" s="1178"/>
      <c r="Y5" s="1178"/>
      <c r="Z5" s="1178"/>
      <c r="AA5" s="1178"/>
      <c r="AB5" s="1178"/>
      <c r="AC5" s="1178"/>
      <c r="AD5" s="1178"/>
      <c r="AE5" s="1178"/>
      <c r="AF5" s="1178"/>
      <c r="AG5" s="1178"/>
      <c r="AH5" s="1178"/>
      <c r="AI5" s="1178"/>
      <c r="AJ5" s="1178"/>
      <c r="AK5" s="1178"/>
      <c r="AL5" s="1178"/>
      <c r="AM5" s="1178"/>
      <c r="AN5" s="1178"/>
      <c r="AO5" s="1178"/>
      <c r="AP5" s="149"/>
      <c r="AQ5" s="149"/>
      <c r="AT5" s="1178"/>
      <c r="AU5" s="1178"/>
      <c r="AV5" s="1178"/>
      <c r="AW5" s="1178"/>
      <c r="AX5" s="1178"/>
      <c r="AY5" s="1178"/>
      <c r="AZ5" s="1178"/>
      <c r="BA5" s="1178"/>
      <c r="BB5" s="1178"/>
      <c r="BC5" s="1178"/>
      <c r="BD5" s="1178"/>
      <c r="BE5" s="1178"/>
      <c r="BF5" s="1178"/>
      <c r="BG5" s="1178"/>
      <c r="BH5" s="1178"/>
      <c r="BI5" s="1178"/>
      <c r="BJ5" s="1178"/>
      <c r="BK5" s="1178"/>
      <c r="BL5" s="1178"/>
      <c r="BM5" s="1178"/>
      <c r="BN5" s="1178"/>
      <c r="BO5" s="1178"/>
      <c r="BP5" s="1178"/>
      <c r="BQ5" s="1178"/>
      <c r="BR5" s="1178"/>
      <c r="BS5" s="1178"/>
      <c r="BT5" s="1178"/>
      <c r="BU5" s="1178"/>
      <c r="BV5" s="1178"/>
      <c r="BW5" s="1178"/>
      <c r="BX5" s="1178"/>
      <c r="BY5" s="1178"/>
      <c r="BZ5" s="1178"/>
      <c r="CA5" s="1178"/>
      <c r="CB5" s="1178"/>
      <c r="CC5" s="1178"/>
      <c r="CD5" s="1178"/>
      <c r="CE5" s="1178"/>
      <c r="CF5" s="1178"/>
    </row>
    <row r="6" spans="2:84">
      <c r="B6" s="149"/>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c r="AI6" s="1178"/>
      <c r="AJ6" s="1178"/>
      <c r="AK6" s="1178"/>
      <c r="AL6" s="1178"/>
      <c r="AM6" s="1178"/>
      <c r="AN6" s="1178"/>
      <c r="AO6" s="1178"/>
      <c r="AP6" s="149"/>
      <c r="AQ6" s="149"/>
      <c r="AT6" s="1178"/>
      <c r="AU6" s="1178"/>
      <c r="AV6" s="1178"/>
      <c r="AW6" s="1178"/>
      <c r="AX6" s="1178"/>
      <c r="AY6" s="1178"/>
      <c r="AZ6" s="1178"/>
      <c r="BA6" s="1178"/>
      <c r="BB6" s="1178"/>
      <c r="BC6" s="1178"/>
      <c r="BD6" s="1178"/>
      <c r="BE6" s="1178"/>
      <c r="BF6" s="1178"/>
      <c r="BG6" s="1178"/>
      <c r="BH6" s="1178"/>
      <c r="BI6" s="1178"/>
      <c r="BJ6" s="1178"/>
      <c r="BK6" s="1178"/>
      <c r="BL6" s="1178"/>
      <c r="BM6" s="1178"/>
      <c r="BN6" s="1178"/>
      <c r="BO6" s="1178"/>
      <c r="BP6" s="1178"/>
      <c r="BQ6" s="1178"/>
      <c r="BR6" s="1178"/>
      <c r="BS6" s="1178"/>
      <c r="BT6" s="1178"/>
      <c r="BU6" s="1178"/>
      <c r="BV6" s="1178"/>
      <c r="BW6" s="1178"/>
      <c r="BX6" s="1178"/>
      <c r="BY6" s="1178"/>
      <c r="BZ6" s="1178"/>
      <c r="CA6" s="1178"/>
      <c r="CB6" s="1178"/>
      <c r="CC6" s="1178"/>
      <c r="CD6" s="1178"/>
      <c r="CE6" s="1178"/>
      <c r="CF6" s="1178"/>
    </row>
    <row r="7" spans="2:84" ht="12.75" customHeight="1">
      <c r="B7" s="149"/>
      <c r="C7" s="1178"/>
      <c r="D7" s="1178"/>
      <c r="E7" s="1178"/>
      <c r="F7" s="1178"/>
      <c r="G7" s="1178"/>
      <c r="H7" s="1178"/>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8"/>
      <c r="AL7" s="1178"/>
      <c r="AM7" s="1178"/>
      <c r="AN7" s="1178"/>
      <c r="AO7" s="1178"/>
      <c r="AP7" s="149"/>
      <c r="AQ7" s="149"/>
      <c r="AT7" s="1178"/>
      <c r="AU7" s="1178"/>
      <c r="AV7" s="1178"/>
      <c r="AW7" s="1178"/>
      <c r="AX7" s="1178"/>
      <c r="AY7" s="1178"/>
      <c r="AZ7" s="1178"/>
      <c r="BA7" s="1178"/>
      <c r="BB7" s="1178"/>
      <c r="BC7" s="1178"/>
      <c r="BD7" s="1178"/>
      <c r="BE7" s="1178"/>
      <c r="BF7" s="1178"/>
      <c r="BG7" s="1178"/>
      <c r="BH7" s="1178"/>
      <c r="BI7" s="1178"/>
      <c r="BJ7" s="1178"/>
      <c r="BK7" s="1178"/>
      <c r="BL7" s="1178"/>
      <c r="BM7" s="1178"/>
      <c r="BN7" s="1178"/>
      <c r="BO7" s="1178"/>
      <c r="BP7" s="1178"/>
      <c r="BQ7" s="1178"/>
      <c r="BR7" s="1178"/>
      <c r="BS7" s="1178"/>
      <c r="BT7" s="1178"/>
      <c r="BU7" s="1178"/>
      <c r="BV7" s="1178"/>
      <c r="BW7" s="1178"/>
      <c r="BX7" s="1178"/>
      <c r="BY7" s="1178"/>
      <c r="BZ7" s="1178"/>
      <c r="CA7" s="1178"/>
      <c r="CB7" s="1178"/>
      <c r="CC7" s="1178"/>
      <c r="CD7" s="1178"/>
      <c r="CE7" s="1178"/>
      <c r="CF7" s="1178"/>
    </row>
    <row r="8" spans="2:84">
      <c r="B8" s="149"/>
      <c r="C8" s="1178"/>
      <c r="D8" s="1178"/>
      <c r="E8" s="1178"/>
      <c r="F8" s="1178"/>
      <c r="G8" s="1178"/>
      <c r="H8" s="1178"/>
      <c r="I8" s="1178"/>
      <c r="J8" s="1178"/>
      <c r="K8" s="1178"/>
      <c r="L8" s="1178"/>
      <c r="M8" s="1178"/>
      <c r="N8" s="1178"/>
      <c r="O8" s="1178"/>
      <c r="P8" s="1178"/>
      <c r="Q8" s="1178"/>
      <c r="R8" s="1178"/>
      <c r="S8" s="1178"/>
      <c r="T8" s="1178"/>
      <c r="U8" s="1178"/>
      <c r="V8" s="1178"/>
      <c r="W8" s="1178"/>
      <c r="X8" s="1178"/>
      <c r="Y8" s="1178"/>
      <c r="Z8" s="1178"/>
      <c r="AA8" s="1178"/>
      <c r="AB8" s="1178"/>
      <c r="AC8" s="1178"/>
      <c r="AD8" s="1178"/>
      <c r="AE8" s="1178"/>
      <c r="AF8" s="1178"/>
      <c r="AG8" s="1178"/>
      <c r="AH8" s="1178"/>
      <c r="AI8" s="1178"/>
      <c r="AJ8" s="1178"/>
      <c r="AK8" s="1178"/>
      <c r="AL8" s="1178"/>
      <c r="AM8" s="1178"/>
      <c r="AN8" s="1178"/>
      <c r="AO8" s="1178"/>
      <c r="AP8" s="149"/>
      <c r="AQ8" s="149"/>
      <c r="AT8" s="1178"/>
      <c r="AU8" s="1178"/>
      <c r="AV8" s="1178"/>
      <c r="AW8" s="1178"/>
      <c r="AX8" s="1178"/>
      <c r="AY8" s="1178"/>
      <c r="AZ8" s="1178"/>
      <c r="BA8" s="1178"/>
      <c r="BB8" s="1178"/>
      <c r="BC8" s="1178"/>
      <c r="BD8" s="1178"/>
      <c r="BE8" s="1178"/>
      <c r="BF8" s="1178"/>
      <c r="BG8" s="1178"/>
      <c r="BH8" s="1178"/>
      <c r="BI8" s="1178"/>
      <c r="BJ8" s="1178"/>
      <c r="BK8" s="1178"/>
      <c r="BL8" s="1178"/>
      <c r="BM8" s="1178"/>
      <c r="BN8" s="1178"/>
      <c r="BO8" s="1178"/>
      <c r="BP8" s="1178"/>
      <c r="BQ8" s="1178"/>
      <c r="BR8" s="1178"/>
      <c r="BS8" s="1178"/>
      <c r="BT8" s="1178"/>
      <c r="BU8" s="1178"/>
      <c r="BV8" s="1178"/>
      <c r="BW8" s="1178"/>
      <c r="BX8" s="1178"/>
      <c r="BY8" s="1178"/>
      <c r="BZ8" s="1178"/>
      <c r="CA8" s="1178"/>
      <c r="CB8" s="1178"/>
      <c r="CC8" s="1178"/>
      <c r="CD8" s="1178"/>
      <c r="CE8" s="1178"/>
      <c r="CF8" s="1178"/>
    </row>
    <row r="9" spans="2:84">
      <c r="B9" s="149"/>
      <c r="C9" s="1178"/>
      <c r="D9" s="1178"/>
      <c r="E9" s="1178"/>
      <c r="F9" s="1178"/>
      <c r="G9" s="1178"/>
      <c r="H9" s="1178"/>
      <c r="I9" s="1178"/>
      <c r="J9" s="1178"/>
      <c r="K9" s="1178"/>
      <c r="L9" s="1178"/>
      <c r="M9" s="1178"/>
      <c r="N9" s="1178"/>
      <c r="O9" s="1178"/>
      <c r="P9" s="1178"/>
      <c r="Q9" s="1178"/>
      <c r="R9" s="1178"/>
      <c r="S9" s="1178"/>
      <c r="T9" s="1178"/>
      <c r="U9" s="1178"/>
      <c r="V9" s="1178"/>
      <c r="W9" s="1178"/>
      <c r="X9" s="1178"/>
      <c r="Y9" s="1178"/>
      <c r="Z9" s="1178"/>
      <c r="AA9" s="1178"/>
      <c r="AB9" s="1178"/>
      <c r="AC9" s="1178"/>
      <c r="AD9" s="1178"/>
      <c r="AE9" s="1178"/>
      <c r="AF9" s="1178"/>
      <c r="AG9" s="1178"/>
      <c r="AH9" s="1178"/>
      <c r="AI9" s="1178"/>
      <c r="AJ9" s="1178"/>
      <c r="AK9" s="1178"/>
      <c r="AL9" s="1178"/>
      <c r="AM9" s="1178"/>
      <c r="AN9" s="1178"/>
      <c r="AO9" s="1178"/>
      <c r="AP9" s="149"/>
      <c r="AQ9" s="149"/>
      <c r="AT9" s="1178"/>
      <c r="AU9" s="1178"/>
      <c r="AV9" s="1178"/>
      <c r="AW9" s="1178"/>
      <c r="AX9" s="1178"/>
      <c r="AY9" s="1178"/>
      <c r="AZ9" s="1178"/>
      <c r="BA9" s="1178"/>
      <c r="BB9" s="1178"/>
      <c r="BC9" s="1178"/>
      <c r="BD9" s="1178"/>
      <c r="BE9" s="1178"/>
      <c r="BF9" s="1178"/>
      <c r="BG9" s="1178"/>
      <c r="BH9" s="1178"/>
      <c r="BI9" s="1178"/>
      <c r="BJ9" s="1178"/>
      <c r="BK9" s="1178"/>
      <c r="BL9" s="1178"/>
      <c r="BM9" s="1178"/>
      <c r="BN9" s="1178"/>
      <c r="BO9" s="1178"/>
      <c r="BP9" s="1178"/>
      <c r="BQ9" s="1178"/>
      <c r="BR9" s="1178"/>
      <c r="BS9" s="1178"/>
      <c r="BT9" s="1178"/>
      <c r="BU9" s="1178"/>
      <c r="BV9" s="1178"/>
      <c r="BW9" s="1178"/>
      <c r="BX9" s="1178"/>
      <c r="BY9" s="1178"/>
      <c r="BZ9" s="1178"/>
      <c r="CA9" s="1178"/>
      <c r="CB9" s="1178"/>
      <c r="CC9" s="1178"/>
      <c r="CD9" s="1178"/>
      <c r="CE9" s="1178"/>
      <c r="CF9" s="1178"/>
    </row>
    <row r="10" spans="2:84">
      <c r="B10" s="149"/>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49"/>
      <c r="AQ10" s="149"/>
      <c r="AT10" s="1178"/>
      <c r="AU10" s="1178"/>
      <c r="AV10" s="1178"/>
      <c r="AW10" s="1178"/>
      <c r="AX10" s="1178"/>
      <c r="AY10" s="1178"/>
      <c r="AZ10" s="1178"/>
      <c r="BA10" s="1178"/>
      <c r="BB10" s="1178"/>
      <c r="BC10" s="1178"/>
      <c r="BD10" s="1178"/>
      <c r="BE10" s="1178"/>
      <c r="BF10" s="1178"/>
      <c r="BG10" s="1178"/>
      <c r="BH10" s="1178"/>
      <c r="BI10" s="1178"/>
      <c r="BJ10" s="1178"/>
      <c r="BK10" s="1178"/>
      <c r="BL10" s="1178"/>
      <c r="BM10" s="1178"/>
      <c r="BN10" s="1178"/>
      <c r="BO10" s="1178"/>
      <c r="BP10" s="1178"/>
      <c r="BQ10" s="1178"/>
      <c r="BR10" s="1178"/>
      <c r="BS10" s="1178"/>
      <c r="BT10" s="1178"/>
      <c r="BU10" s="1178"/>
      <c r="BV10" s="1178"/>
      <c r="BW10" s="1178"/>
      <c r="BX10" s="1178"/>
      <c r="BY10" s="1178"/>
      <c r="BZ10" s="1178"/>
      <c r="CA10" s="1178"/>
      <c r="CB10" s="1178"/>
      <c r="CC10" s="1178"/>
      <c r="CD10" s="1178"/>
      <c r="CE10" s="1178"/>
      <c r="CF10" s="1178"/>
    </row>
    <row r="11" spans="2:84">
      <c r="B11" s="149"/>
      <c r="C11" s="1178"/>
      <c r="D11" s="1178"/>
      <c r="E11" s="1178"/>
      <c r="F11" s="1178"/>
      <c r="G11" s="1178"/>
      <c r="H11" s="1178"/>
      <c r="I11" s="1178"/>
      <c r="J11" s="1178"/>
      <c r="K11" s="1178"/>
      <c r="L11" s="1178"/>
      <c r="M11" s="1178"/>
      <c r="N11" s="1178"/>
      <c r="O11" s="1178"/>
      <c r="P11" s="1178"/>
      <c r="Q11" s="1178"/>
      <c r="R11" s="1178"/>
      <c r="S11" s="1178"/>
      <c r="T11" s="1178"/>
      <c r="U11" s="1178"/>
      <c r="V11" s="1178"/>
      <c r="W11" s="1178"/>
      <c r="X11" s="1178"/>
      <c r="Y11" s="1178"/>
      <c r="Z11" s="1178"/>
      <c r="AA11" s="1178"/>
      <c r="AB11" s="1178"/>
      <c r="AC11" s="1178"/>
      <c r="AD11" s="1178"/>
      <c r="AE11" s="1178"/>
      <c r="AF11" s="1178"/>
      <c r="AG11" s="1178"/>
      <c r="AH11" s="1178"/>
      <c r="AI11" s="1178"/>
      <c r="AJ11" s="1178"/>
      <c r="AK11" s="1178"/>
      <c r="AL11" s="1178"/>
      <c r="AM11" s="1178"/>
      <c r="AN11" s="1178"/>
      <c r="AO11" s="1178"/>
      <c r="AP11" s="149"/>
      <c r="AQ11" s="149"/>
      <c r="AT11" s="1178"/>
      <c r="AU11" s="1178"/>
      <c r="AV11" s="1178"/>
      <c r="AW11" s="1178"/>
      <c r="AX11" s="1178"/>
      <c r="AY11" s="1178"/>
      <c r="AZ11" s="1178"/>
      <c r="BA11" s="1178"/>
      <c r="BB11" s="1178"/>
      <c r="BC11" s="1178"/>
      <c r="BD11" s="1178"/>
      <c r="BE11" s="1178"/>
      <c r="BF11" s="1178"/>
      <c r="BG11" s="1178"/>
      <c r="BH11" s="1178"/>
      <c r="BI11" s="1178"/>
      <c r="BJ11" s="1178"/>
      <c r="BK11" s="1178"/>
      <c r="BL11" s="1178"/>
      <c r="BM11" s="1178"/>
      <c r="BN11" s="1178"/>
      <c r="BO11" s="1178"/>
      <c r="BP11" s="1178"/>
      <c r="BQ11" s="1178"/>
      <c r="BR11" s="1178"/>
      <c r="BS11" s="1178"/>
      <c r="BT11" s="1178"/>
      <c r="BU11" s="1178"/>
      <c r="BV11" s="1178"/>
      <c r="BW11" s="1178"/>
      <c r="BX11" s="1178"/>
      <c r="BY11" s="1178"/>
      <c r="BZ11" s="1178"/>
      <c r="CA11" s="1178"/>
      <c r="CB11" s="1178"/>
      <c r="CC11" s="1178"/>
      <c r="CD11" s="1178"/>
      <c r="CE11" s="1178"/>
      <c r="CF11" s="1178"/>
    </row>
    <row r="12" spans="2:84">
      <c r="B12" s="149"/>
      <c r="C12" s="1178"/>
      <c r="D12" s="1178"/>
      <c r="E12" s="1178"/>
      <c r="F12" s="1178"/>
      <c r="G12" s="1178"/>
      <c r="H12" s="1178"/>
      <c r="I12" s="1178"/>
      <c r="J12" s="1178"/>
      <c r="K12" s="1178"/>
      <c r="L12" s="1178"/>
      <c r="M12" s="1178"/>
      <c r="N12" s="1178"/>
      <c r="O12" s="1178"/>
      <c r="P12" s="1178"/>
      <c r="Q12" s="1178"/>
      <c r="R12" s="1178"/>
      <c r="S12" s="1178"/>
      <c r="T12" s="1178"/>
      <c r="U12" s="1178"/>
      <c r="V12" s="1178"/>
      <c r="W12" s="1178"/>
      <c r="X12" s="1178"/>
      <c r="Y12" s="1178"/>
      <c r="Z12" s="1178"/>
      <c r="AA12" s="1178"/>
      <c r="AB12" s="1178"/>
      <c r="AC12" s="1178"/>
      <c r="AD12" s="1178"/>
      <c r="AE12" s="1178"/>
      <c r="AF12" s="1178"/>
      <c r="AG12" s="1178"/>
      <c r="AH12" s="1178"/>
      <c r="AI12" s="1178"/>
      <c r="AJ12" s="1178"/>
      <c r="AK12" s="1178"/>
      <c r="AL12" s="1178"/>
      <c r="AM12" s="1178"/>
      <c r="AN12" s="1178"/>
      <c r="AO12" s="1178"/>
      <c r="AP12" s="149"/>
      <c r="AQ12" s="149"/>
      <c r="AT12" s="1178"/>
      <c r="AU12" s="1178"/>
      <c r="AV12" s="1178"/>
      <c r="AW12" s="1178"/>
      <c r="AX12" s="1178"/>
      <c r="AY12" s="1178"/>
      <c r="AZ12" s="1178"/>
      <c r="BA12" s="1178"/>
      <c r="BB12" s="1178"/>
      <c r="BC12" s="1178"/>
      <c r="BD12" s="1178"/>
      <c r="BE12" s="1178"/>
      <c r="BF12" s="1178"/>
      <c r="BG12" s="1178"/>
      <c r="BH12" s="1178"/>
      <c r="BI12" s="1178"/>
      <c r="BJ12" s="1178"/>
      <c r="BK12" s="1178"/>
      <c r="BL12" s="1178"/>
      <c r="BM12" s="1178"/>
      <c r="BN12" s="1178"/>
      <c r="BO12" s="1178"/>
      <c r="BP12" s="1178"/>
      <c r="BQ12" s="1178"/>
      <c r="BR12" s="1178"/>
      <c r="BS12" s="1178"/>
      <c r="BT12" s="1178"/>
      <c r="BU12" s="1178"/>
      <c r="BV12" s="1178"/>
      <c r="BW12" s="1178"/>
      <c r="BX12" s="1178"/>
      <c r="BY12" s="1178"/>
      <c r="BZ12" s="1178"/>
      <c r="CA12" s="1178"/>
      <c r="CB12" s="1178"/>
      <c r="CC12" s="1178"/>
      <c r="CD12" s="1178"/>
      <c r="CE12" s="1178"/>
      <c r="CF12" s="1178"/>
    </row>
    <row r="13" spans="2:84">
      <c r="B13" s="149"/>
      <c r="C13" s="1178"/>
      <c r="D13" s="1178"/>
      <c r="E13" s="1178"/>
      <c r="F13" s="1178"/>
      <c r="G13" s="1178"/>
      <c r="H13" s="1178"/>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8"/>
      <c r="AM13" s="1178"/>
      <c r="AN13" s="1178"/>
      <c r="AO13" s="1178"/>
      <c r="AP13" s="149"/>
      <c r="AQ13" s="149"/>
      <c r="AT13" s="1178"/>
      <c r="AU13" s="1178"/>
      <c r="AV13" s="1178"/>
      <c r="AW13" s="1178"/>
      <c r="AX13" s="1178"/>
      <c r="AY13" s="1178"/>
      <c r="AZ13" s="1178"/>
      <c r="BA13" s="1178"/>
      <c r="BB13" s="1178"/>
      <c r="BC13" s="1178"/>
      <c r="BD13" s="1178"/>
      <c r="BE13" s="1178"/>
      <c r="BF13" s="1178"/>
      <c r="BG13" s="1178"/>
      <c r="BH13" s="1178"/>
      <c r="BI13" s="1178"/>
      <c r="BJ13" s="1178"/>
      <c r="BK13" s="1178"/>
      <c r="BL13" s="1178"/>
      <c r="BM13" s="1178"/>
      <c r="BN13" s="1178"/>
      <c r="BO13" s="1178"/>
      <c r="BP13" s="1178"/>
      <c r="BQ13" s="1178"/>
      <c r="BR13" s="1178"/>
      <c r="BS13" s="1178"/>
      <c r="BT13" s="1178"/>
      <c r="BU13" s="1178"/>
      <c r="BV13" s="1178"/>
      <c r="BW13" s="1178"/>
      <c r="BX13" s="1178"/>
      <c r="BY13" s="1178"/>
      <c r="BZ13" s="1178"/>
      <c r="CA13" s="1178"/>
      <c r="CB13" s="1178"/>
      <c r="CC13" s="1178"/>
      <c r="CD13" s="1178"/>
      <c r="CE13" s="1178"/>
      <c r="CF13" s="1178"/>
    </row>
    <row r="14" spans="2:84">
      <c r="B14" s="149"/>
      <c r="C14" s="1178"/>
      <c r="D14" s="1178"/>
      <c r="E14" s="1178"/>
      <c r="F14" s="1178"/>
      <c r="G14" s="1178"/>
      <c r="H14" s="1178"/>
      <c r="I14" s="1178"/>
      <c r="J14" s="1178"/>
      <c r="K14" s="1178"/>
      <c r="L14" s="1178"/>
      <c r="M14" s="1178"/>
      <c r="N14" s="1178"/>
      <c r="O14" s="1178"/>
      <c r="P14" s="1178"/>
      <c r="Q14" s="1178"/>
      <c r="R14" s="1178"/>
      <c r="S14" s="1178"/>
      <c r="T14" s="1178"/>
      <c r="U14" s="1178"/>
      <c r="V14" s="1178"/>
      <c r="W14" s="1178"/>
      <c r="X14" s="1178"/>
      <c r="Y14" s="1178"/>
      <c r="Z14" s="1178"/>
      <c r="AA14" s="1178"/>
      <c r="AB14" s="1178"/>
      <c r="AC14" s="1178"/>
      <c r="AD14" s="1178"/>
      <c r="AE14" s="1178"/>
      <c r="AF14" s="1178"/>
      <c r="AG14" s="1178"/>
      <c r="AH14" s="1178"/>
      <c r="AI14" s="1178"/>
      <c r="AJ14" s="1178"/>
      <c r="AK14" s="1178"/>
      <c r="AL14" s="1178"/>
      <c r="AM14" s="1178"/>
      <c r="AN14" s="1178"/>
      <c r="AO14" s="1178"/>
      <c r="AP14" s="149"/>
      <c r="AQ14" s="149"/>
      <c r="AT14" s="1178"/>
      <c r="AU14" s="1178"/>
      <c r="AV14" s="1178"/>
      <c r="AW14" s="1178"/>
      <c r="AX14" s="1178"/>
      <c r="AY14" s="1178"/>
      <c r="AZ14" s="1178"/>
      <c r="BA14" s="1178"/>
      <c r="BB14" s="1178"/>
      <c r="BC14" s="1178"/>
      <c r="BD14" s="1178"/>
      <c r="BE14" s="1178"/>
      <c r="BF14" s="1178"/>
      <c r="BG14" s="1178"/>
      <c r="BH14" s="1178"/>
      <c r="BI14" s="1178"/>
      <c r="BJ14" s="1178"/>
      <c r="BK14" s="1178"/>
      <c r="BL14" s="1178"/>
      <c r="BM14" s="1178"/>
      <c r="BN14" s="1178"/>
      <c r="BO14" s="1178"/>
      <c r="BP14" s="1178"/>
      <c r="BQ14" s="1178"/>
      <c r="BR14" s="1178"/>
      <c r="BS14" s="1178"/>
      <c r="BT14" s="1178"/>
      <c r="BU14" s="1178"/>
      <c r="BV14" s="1178"/>
      <c r="BW14" s="1178"/>
      <c r="BX14" s="1178"/>
      <c r="BY14" s="1178"/>
      <c r="BZ14" s="1178"/>
      <c r="CA14" s="1178"/>
      <c r="CB14" s="1178"/>
      <c r="CC14" s="1178"/>
      <c r="CD14" s="1178"/>
      <c r="CE14" s="1178"/>
      <c r="CF14" s="1178"/>
    </row>
    <row r="15" spans="2:84">
      <c r="B15" s="149"/>
      <c r="C15" s="1178"/>
      <c r="D15" s="1178"/>
      <c r="E15" s="1178"/>
      <c r="F15" s="1178"/>
      <c r="G15" s="1178"/>
      <c r="H15" s="1178"/>
      <c r="I15" s="1178"/>
      <c r="J15" s="1178"/>
      <c r="K15" s="1178"/>
      <c r="L15" s="1178"/>
      <c r="M15" s="1178"/>
      <c r="N15" s="1178"/>
      <c r="O15" s="1178"/>
      <c r="P15" s="1178"/>
      <c r="Q15" s="1178"/>
      <c r="R15" s="1178"/>
      <c r="S15" s="1178"/>
      <c r="T15" s="1178"/>
      <c r="U15" s="1178"/>
      <c r="V15" s="1178"/>
      <c r="W15" s="1178"/>
      <c r="X15" s="1178"/>
      <c r="Y15" s="1178"/>
      <c r="Z15" s="1178"/>
      <c r="AA15" s="1178"/>
      <c r="AB15" s="1178"/>
      <c r="AC15" s="1178"/>
      <c r="AD15" s="1178"/>
      <c r="AE15" s="1178"/>
      <c r="AF15" s="1178"/>
      <c r="AG15" s="1178"/>
      <c r="AH15" s="1178"/>
      <c r="AI15" s="1178"/>
      <c r="AJ15" s="1178"/>
      <c r="AK15" s="1178"/>
      <c r="AL15" s="1178"/>
      <c r="AM15" s="1178"/>
      <c r="AN15" s="1178"/>
      <c r="AO15" s="1178"/>
      <c r="AP15" s="149"/>
      <c r="AQ15" s="149"/>
      <c r="AT15" s="1178"/>
      <c r="AU15" s="1178"/>
      <c r="AV15" s="1178"/>
      <c r="AW15" s="1178"/>
      <c r="AX15" s="1178"/>
      <c r="AY15" s="1178"/>
      <c r="AZ15" s="1178"/>
      <c r="BA15" s="1178"/>
      <c r="BB15" s="1178"/>
      <c r="BC15" s="1178"/>
      <c r="BD15" s="1178"/>
      <c r="BE15" s="1178"/>
      <c r="BF15" s="1178"/>
      <c r="BG15" s="1178"/>
      <c r="BH15" s="1178"/>
      <c r="BI15" s="1178"/>
      <c r="BJ15" s="1178"/>
      <c r="BK15" s="1178"/>
      <c r="BL15" s="1178"/>
      <c r="BM15" s="1178"/>
      <c r="BN15" s="1178"/>
      <c r="BO15" s="1178"/>
      <c r="BP15" s="1178"/>
      <c r="BQ15" s="1178"/>
      <c r="BR15" s="1178"/>
      <c r="BS15" s="1178"/>
      <c r="BT15" s="1178"/>
      <c r="BU15" s="1178"/>
      <c r="BV15" s="1178"/>
      <c r="BW15" s="1178"/>
      <c r="BX15" s="1178"/>
      <c r="BY15" s="1178"/>
      <c r="BZ15" s="1178"/>
      <c r="CA15" s="1178"/>
      <c r="CB15" s="1178"/>
      <c r="CC15" s="1178"/>
      <c r="CD15" s="1178"/>
      <c r="CE15" s="1178"/>
      <c r="CF15" s="1178"/>
    </row>
    <row r="16" spans="2:84">
      <c r="B16" s="149"/>
      <c r="C16" s="1178"/>
      <c r="D16" s="1178"/>
      <c r="E16" s="1178"/>
      <c r="F16" s="1178"/>
      <c r="G16" s="1178"/>
      <c r="H16" s="1178"/>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8"/>
      <c r="AH16" s="1178"/>
      <c r="AI16" s="1178"/>
      <c r="AJ16" s="1178"/>
      <c r="AK16" s="1178"/>
      <c r="AL16" s="1178"/>
      <c r="AM16" s="1178"/>
      <c r="AN16" s="1178"/>
      <c r="AO16" s="1178"/>
      <c r="AP16" s="149"/>
      <c r="AQ16" s="149"/>
      <c r="AT16" s="1178"/>
      <c r="AU16" s="1178"/>
      <c r="AV16" s="1178"/>
      <c r="AW16" s="1178"/>
      <c r="AX16" s="1178"/>
      <c r="AY16" s="1178"/>
      <c r="AZ16" s="1178"/>
      <c r="BA16" s="1178"/>
      <c r="BB16" s="1178"/>
      <c r="BC16" s="1178"/>
      <c r="BD16" s="1178"/>
      <c r="BE16" s="1178"/>
      <c r="BF16" s="1178"/>
      <c r="BG16" s="1178"/>
      <c r="BH16" s="1178"/>
      <c r="BI16" s="1178"/>
      <c r="BJ16" s="1178"/>
      <c r="BK16" s="1178"/>
      <c r="BL16" s="1178"/>
      <c r="BM16" s="1178"/>
      <c r="BN16" s="1178"/>
      <c r="BO16" s="1178"/>
      <c r="BP16" s="1178"/>
      <c r="BQ16" s="1178"/>
      <c r="BR16" s="1178"/>
      <c r="BS16" s="1178"/>
      <c r="BT16" s="1178"/>
      <c r="BU16" s="1178"/>
      <c r="BV16" s="1178"/>
      <c r="BW16" s="1178"/>
      <c r="BX16" s="1178"/>
      <c r="BY16" s="1178"/>
      <c r="BZ16" s="1178"/>
      <c r="CA16" s="1178"/>
      <c r="CB16" s="1178"/>
      <c r="CC16" s="1178"/>
      <c r="CD16" s="1178"/>
      <c r="CE16" s="1178"/>
      <c r="CF16" s="1178"/>
    </row>
    <row r="17" spans="2:84">
      <c r="B17" s="149"/>
      <c r="C17" s="1178"/>
      <c r="D17" s="1178"/>
      <c r="E17" s="1178"/>
      <c r="F17" s="1178"/>
      <c r="G17" s="1178"/>
      <c r="H17" s="1178"/>
      <c r="I17" s="1178"/>
      <c r="J17" s="1178"/>
      <c r="K17" s="1178"/>
      <c r="L17" s="1178"/>
      <c r="M17" s="1178"/>
      <c r="N17" s="1178"/>
      <c r="O17" s="1178"/>
      <c r="P17" s="1178"/>
      <c r="Q17" s="1178"/>
      <c r="R17" s="1178"/>
      <c r="S17" s="1178"/>
      <c r="T17" s="1178"/>
      <c r="U17" s="1178"/>
      <c r="V17" s="1178"/>
      <c r="W17" s="1178"/>
      <c r="X17" s="1178"/>
      <c r="Y17" s="1178"/>
      <c r="Z17" s="1178"/>
      <c r="AA17" s="1178"/>
      <c r="AB17" s="1178"/>
      <c r="AC17" s="1178"/>
      <c r="AD17" s="1178"/>
      <c r="AE17" s="1178"/>
      <c r="AF17" s="1178"/>
      <c r="AG17" s="1178"/>
      <c r="AH17" s="1178"/>
      <c r="AI17" s="1178"/>
      <c r="AJ17" s="1178"/>
      <c r="AK17" s="1178"/>
      <c r="AL17" s="1178"/>
      <c r="AM17" s="1178"/>
      <c r="AN17" s="1178"/>
      <c r="AO17" s="1178"/>
      <c r="AP17" s="149"/>
      <c r="AQ17" s="149"/>
      <c r="AT17" s="1178"/>
      <c r="AU17" s="1178"/>
      <c r="AV17" s="1178"/>
      <c r="AW17" s="1178"/>
      <c r="AX17" s="1178"/>
      <c r="AY17" s="1178"/>
      <c r="AZ17" s="1178"/>
      <c r="BA17" s="1178"/>
      <c r="BB17" s="1178"/>
      <c r="BC17" s="1178"/>
      <c r="BD17" s="1178"/>
      <c r="BE17" s="1178"/>
      <c r="BF17" s="1178"/>
      <c r="BG17" s="1178"/>
      <c r="BH17" s="1178"/>
      <c r="BI17" s="1178"/>
      <c r="BJ17" s="1178"/>
      <c r="BK17" s="1178"/>
      <c r="BL17" s="1178"/>
      <c r="BM17" s="1178"/>
      <c r="BN17" s="1178"/>
      <c r="BO17" s="1178"/>
      <c r="BP17" s="1178"/>
      <c r="BQ17" s="1178"/>
      <c r="BR17" s="1178"/>
      <c r="BS17" s="1178"/>
      <c r="BT17" s="1178"/>
      <c r="BU17" s="1178"/>
      <c r="BV17" s="1178"/>
      <c r="BW17" s="1178"/>
      <c r="BX17" s="1178"/>
      <c r="BY17" s="1178"/>
      <c r="BZ17" s="1178"/>
      <c r="CA17" s="1178"/>
      <c r="CB17" s="1178"/>
      <c r="CC17" s="1178"/>
      <c r="CD17" s="1178"/>
      <c r="CE17" s="1178"/>
      <c r="CF17" s="1178"/>
    </row>
    <row r="18" spans="2:84">
      <c r="B18" s="149"/>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8"/>
      <c r="AI18" s="1178"/>
      <c r="AJ18" s="1178"/>
      <c r="AK18" s="1178"/>
      <c r="AL18" s="1178"/>
      <c r="AM18" s="1178"/>
      <c r="AN18" s="1178"/>
      <c r="AO18" s="1178"/>
      <c r="AP18" s="149"/>
      <c r="AQ18" s="149"/>
      <c r="AT18" s="1178"/>
      <c r="AU18" s="1178"/>
      <c r="AV18" s="1178"/>
      <c r="AW18" s="1178"/>
      <c r="AX18" s="1178"/>
      <c r="AY18" s="1178"/>
      <c r="AZ18" s="1178"/>
      <c r="BA18" s="1178"/>
      <c r="BB18" s="1178"/>
      <c r="BC18" s="1178"/>
      <c r="BD18" s="1178"/>
      <c r="BE18" s="1178"/>
      <c r="BF18" s="1178"/>
      <c r="BG18" s="1178"/>
      <c r="BH18" s="1178"/>
      <c r="BI18" s="1178"/>
      <c r="BJ18" s="1178"/>
      <c r="BK18" s="1178"/>
      <c r="BL18" s="1178"/>
      <c r="BM18" s="1178"/>
      <c r="BN18" s="1178"/>
      <c r="BO18" s="1178"/>
      <c r="BP18" s="1178"/>
      <c r="BQ18" s="1178"/>
      <c r="BR18" s="1178"/>
      <c r="BS18" s="1178"/>
      <c r="BT18" s="1178"/>
      <c r="BU18" s="1178"/>
      <c r="BV18" s="1178"/>
      <c r="BW18" s="1178"/>
      <c r="BX18" s="1178"/>
      <c r="BY18" s="1178"/>
      <c r="BZ18" s="1178"/>
      <c r="CA18" s="1178"/>
      <c r="CB18" s="1178"/>
      <c r="CC18" s="1178"/>
      <c r="CD18" s="1178"/>
      <c r="CE18" s="1178"/>
      <c r="CF18" s="1178"/>
    </row>
    <row r="19" spans="2:84">
      <c r="B19" s="149"/>
      <c r="C19" s="1178"/>
      <c r="D19" s="1178"/>
      <c r="E19" s="1178"/>
      <c r="F19" s="1178"/>
      <c r="G19" s="1178"/>
      <c r="H19" s="1178"/>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8"/>
      <c r="AO19" s="1178"/>
      <c r="AP19" s="149"/>
      <c r="AQ19" s="149"/>
      <c r="AT19" s="1178"/>
      <c r="AU19" s="1178"/>
      <c r="AV19" s="1178"/>
      <c r="AW19" s="1178"/>
      <c r="AX19" s="1178"/>
      <c r="AY19" s="1178"/>
      <c r="AZ19" s="1178"/>
      <c r="BA19" s="1178"/>
      <c r="BB19" s="1178"/>
      <c r="BC19" s="1178"/>
      <c r="BD19" s="1178"/>
      <c r="BE19" s="1178"/>
      <c r="BF19" s="1178"/>
      <c r="BG19" s="1178"/>
      <c r="BH19" s="1178"/>
      <c r="BI19" s="1178"/>
      <c r="BJ19" s="1178"/>
      <c r="BK19" s="1178"/>
      <c r="BL19" s="1178"/>
      <c r="BM19" s="1178"/>
      <c r="BN19" s="1178"/>
      <c r="BO19" s="1178"/>
      <c r="BP19" s="1178"/>
      <c r="BQ19" s="1178"/>
      <c r="BR19" s="1178"/>
      <c r="BS19" s="1178"/>
      <c r="BT19" s="1178"/>
      <c r="BU19" s="1178"/>
      <c r="BV19" s="1178"/>
      <c r="BW19" s="1178"/>
      <c r="BX19" s="1178"/>
      <c r="BY19" s="1178"/>
      <c r="BZ19" s="1178"/>
      <c r="CA19" s="1178"/>
      <c r="CB19" s="1178"/>
      <c r="CC19" s="1178"/>
      <c r="CD19" s="1178"/>
      <c r="CE19" s="1178"/>
      <c r="CF19" s="1178"/>
    </row>
    <row r="20" spans="2:84">
      <c r="B20" s="149"/>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8"/>
      <c r="AI20" s="1178"/>
      <c r="AJ20" s="1178"/>
      <c r="AK20" s="1178"/>
      <c r="AL20" s="1178"/>
      <c r="AM20" s="1178"/>
      <c r="AN20" s="1178"/>
      <c r="AO20" s="1178"/>
      <c r="AP20" s="149"/>
      <c r="AQ20" s="149"/>
      <c r="AT20" s="1178"/>
      <c r="AU20" s="1178"/>
      <c r="AV20" s="1178"/>
      <c r="AW20" s="1178"/>
      <c r="AX20" s="1178"/>
      <c r="AY20" s="1178"/>
      <c r="AZ20" s="1178"/>
      <c r="BA20" s="1178"/>
      <c r="BB20" s="1178"/>
      <c r="BC20" s="1178"/>
      <c r="BD20" s="1178"/>
      <c r="BE20" s="1178"/>
      <c r="BF20" s="1178"/>
      <c r="BG20" s="1178"/>
      <c r="BH20" s="1178"/>
      <c r="BI20" s="1178"/>
      <c r="BJ20" s="1178"/>
      <c r="BK20" s="1178"/>
      <c r="BL20" s="1178"/>
      <c r="BM20" s="1178"/>
      <c r="BN20" s="1178"/>
      <c r="BO20" s="1178"/>
      <c r="BP20" s="1178"/>
      <c r="BQ20" s="1178"/>
      <c r="BR20" s="1178"/>
      <c r="BS20" s="1178"/>
      <c r="BT20" s="1178"/>
      <c r="BU20" s="1178"/>
      <c r="BV20" s="1178"/>
      <c r="BW20" s="1178"/>
      <c r="BX20" s="1178"/>
      <c r="BY20" s="1178"/>
      <c r="BZ20" s="1178"/>
      <c r="CA20" s="1178"/>
      <c r="CB20" s="1178"/>
      <c r="CC20" s="1178"/>
      <c r="CD20" s="1178"/>
      <c r="CE20" s="1178"/>
      <c r="CF20" s="1178"/>
    </row>
    <row r="21" spans="2:84">
      <c r="B21" s="149"/>
      <c r="C21" s="1178"/>
      <c r="D21" s="1178"/>
      <c r="E21" s="1178"/>
      <c r="F21" s="1178"/>
      <c r="G21" s="1178"/>
      <c r="H21" s="1178"/>
      <c r="I21" s="1178"/>
      <c r="J21" s="1178"/>
      <c r="K21" s="1178"/>
      <c r="L21" s="1178"/>
      <c r="M21" s="1178"/>
      <c r="N21" s="1178"/>
      <c r="O21" s="1178"/>
      <c r="P21" s="1178"/>
      <c r="Q21" s="1178"/>
      <c r="R21" s="1178"/>
      <c r="S21" s="1178"/>
      <c r="T21" s="1178"/>
      <c r="U21" s="1178"/>
      <c r="V21" s="1178"/>
      <c r="W21" s="1178"/>
      <c r="X21" s="1178"/>
      <c r="Y21" s="1178"/>
      <c r="Z21" s="1178"/>
      <c r="AA21" s="1178"/>
      <c r="AB21" s="1178"/>
      <c r="AC21" s="1178"/>
      <c r="AD21" s="1178"/>
      <c r="AE21" s="1178"/>
      <c r="AF21" s="1178"/>
      <c r="AG21" s="1178"/>
      <c r="AH21" s="1178"/>
      <c r="AI21" s="1178"/>
      <c r="AJ21" s="1178"/>
      <c r="AK21" s="1178"/>
      <c r="AL21" s="1178"/>
      <c r="AM21" s="1178"/>
      <c r="AN21" s="1178"/>
      <c r="AO21" s="1178"/>
      <c r="AP21" s="149"/>
      <c r="AQ21" s="149"/>
      <c r="AT21" s="1178"/>
      <c r="AU21" s="1178"/>
      <c r="AV21" s="1178"/>
      <c r="AW21" s="1178"/>
      <c r="AX21" s="1178"/>
      <c r="AY21" s="1178"/>
      <c r="AZ21" s="1178"/>
      <c r="BA21" s="1178"/>
      <c r="BB21" s="1178"/>
      <c r="BC21" s="1178"/>
      <c r="BD21" s="1178"/>
      <c r="BE21" s="1178"/>
      <c r="BF21" s="1178"/>
      <c r="BG21" s="1178"/>
      <c r="BH21" s="1178"/>
      <c r="BI21" s="1178"/>
      <c r="BJ21" s="1178"/>
      <c r="BK21" s="1178"/>
      <c r="BL21" s="1178"/>
      <c r="BM21" s="1178"/>
      <c r="BN21" s="1178"/>
      <c r="BO21" s="1178"/>
      <c r="BP21" s="1178"/>
      <c r="BQ21" s="1178"/>
      <c r="BR21" s="1178"/>
      <c r="BS21" s="1178"/>
      <c r="BT21" s="1178"/>
      <c r="BU21" s="1178"/>
      <c r="BV21" s="1178"/>
      <c r="BW21" s="1178"/>
      <c r="BX21" s="1178"/>
      <c r="BY21" s="1178"/>
      <c r="BZ21" s="1178"/>
      <c r="CA21" s="1178"/>
      <c r="CB21" s="1178"/>
      <c r="CC21" s="1178"/>
      <c r="CD21" s="1178"/>
      <c r="CE21" s="1178"/>
      <c r="CF21" s="1178"/>
    </row>
    <row r="22" spans="2:84">
      <c r="B22" s="149"/>
      <c r="C22" s="1178"/>
      <c r="D22" s="1178"/>
      <c r="E22" s="1178"/>
      <c r="F22" s="1178"/>
      <c r="G22" s="1178"/>
      <c r="H22" s="1178"/>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8"/>
      <c r="AM22" s="1178"/>
      <c r="AN22" s="1178"/>
      <c r="AO22" s="1178"/>
      <c r="AP22" s="149"/>
      <c r="AQ22" s="149"/>
      <c r="AT22" s="1178"/>
      <c r="AU22" s="1178"/>
      <c r="AV22" s="1178"/>
      <c r="AW22" s="1178"/>
      <c r="AX22" s="1178"/>
      <c r="AY22" s="1178"/>
      <c r="AZ22" s="1178"/>
      <c r="BA22" s="1178"/>
      <c r="BB22" s="1178"/>
      <c r="BC22" s="1178"/>
      <c r="BD22" s="1178"/>
      <c r="BE22" s="1178"/>
      <c r="BF22" s="1178"/>
      <c r="BG22" s="1178"/>
      <c r="BH22" s="1178"/>
      <c r="BI22" s="1178"/>
      <c r="BJ22" s="1178"/>
      <c r="BK22" s="1178"/>
      <c r="BL22" s="1178"/>
      <c r="BM22" s="1178"/>
      <c r="BN22" s="1178"/>
      <c r="BO22" s="1178"/>
      <c r="BP22" s="1178"/>
      <c r="BQ22" s="1178"/>
      <c r="BR22" s="1178"/>
      <c r="BS22" s="1178"/>
      <c r="BT22" s="1178"/>
      <c r="BU22" s="1178"/>
      <c r="BV22" s="1178"/>
      <c r="BW22" s="1178"/>
      <c r="BX22" s="1178"/>
      <c r="BY22" s="1178"/>
      <c r="BZ22" s="1178"/>
      <c r="CA22" s="1178"/>
      <c r="CB22" s="1178"/>
      <c r="CC22" s="1178"/>
      <c r="CD22" s="1178"/>
      <c r="CE22" s="1178"/>
      <c r="CF22" s="1178"/>
    </row>
    <row r="23" spans="2:84">
      <c r="B23" s="149"/>
      <c r="C23" s="1178"/>
      <c r="D23" s="1178"/>
      <c r="E23" s="1178"/>
      <c r="F23" s="1178"/>
      <c r="G23" s="1178"/>
      <c r="H23" s="1178"/>
      <c r="I23" s="1178"/>
      <c r="J23" s="1178"/>
      <c r="K23" s="1178"/>
      <c r="L23" s="1178"/>
      <c r="M23" s="1178"/>
      <c r="N23" s="1178"/>
      <c r="O23" s="1178"/>
      <c r="P23" s="1178"/>
      <c r="Q23" s="1178"/>
      <c r="R23" s="1178"/>
      <c r="S23" s="1178"/>
      <c r="T23" s="1178"/>
      <c r="U23" s="1178"/>
      <c r="V23" s="1178"/>
      <c r="W23" s="1178"/>
      <c r="X23" s="1178"/>
      <c r="Y23" s="1178"/>
      <c r="Z23" s="1178"/>
      <c r="AA23" s="1178"/>
      <c r="AB23" s="1178"/>
      <c r="AC23" s="1178"/>
      <c r="AD23" s="1178"/>
      <c r="AE23" s="1178"/>
      <c r="AF23" s="1178"/>
      <c r="AG23" s="1178"/>
      <c r="AH23" s="1178"/>
      <c r="AI23" s="1178"/>
      <c r="AJ23" s="1178"/>
      <c r="AK23" s="1178"/>
      <c r="AL23" s="1178"/>
      <c r="AM23" s="1178"/>
      <c r="AN23" s="1178"/>
      <c r="AO23" s="1178"/>
      <c r="AP23" s="149"/>
      <c r="AQ23" s="149"/>
      <c r="AT23" s="1178"/>
      <c r="AU23" s="1178"/>
      <c r="AV23" s="1178"/>
      <c r="AW23" s="1178"/>
      <c r="AX23" s="1178"/>
      <c r="AY23" s="1178"/>
      <c r="AZ23" s="1178"/>
      <c r="BA23" s="1178"/>
      <c r="BB23" s="1178"/>
      <c r="BC23" s="1178"/>
      <c r="BD23" s="1178"/>
      <c r="BE23" s="1178"/>
      <c r="BF23" s="1178"/>
      <c r="BG23" s="1178"/>
      <c r="BH23" s="1178"/>
      <c r="BI23" s="1178"/>
      <c r="BJ23" s="1178"/>
      <c r="BK23" s="1178"/>
      <c r="BL23" s="1178"/>
      <c r="BM23" s="1178"/>
      <c r="BN23" s="1178"/>
      <c r="BO23" s="1178"/>
      <c r="BP23" s="1178"/>
      <c r="BQ23" s="1178"/>
      <c r="BR23" s="1178"/>
      <c r="BS23" s="1178"/>
      <c r="BT23" s="1178"/>
      <c r="BU23" s="1178"/>
      <c r="BV23" s="1178"/>
      <c r="BW23" s="1178"/>
      <c r="BX23" s="1178"/>
      <c r="BY23" s="1178"/>
      <c r="BZ23" s="1178"/>
      <c r="CA23" s="1178"/>
      <c r="CB23" s="1178"/>
      <c r="CC23" s="1178"/>
      <c r="CD23" s="1178"/>
      <c r="CE23" s="1178"/>
      <c r="CF23" s="1178"/>
    </row>
    <row r="24" spans="2:84">
      <c r="B24" s="149"/>
      <c r="C24" s="1178"/>
      <c r="D24" s="1178"/>
      <c r="E24" s="1178"/>
      <c r="F24" s="1178"/>
      <c r="G24" s="1178"/>
      <c r="H24" s="1178"/>
      <c r="I24" s="1178"/>
      <c r="J24" s="1178"/>
      <c r="K24" s="1178"/>
      <c r="L24" s="1178"/>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1178"/>
      <c r="AM24" s="1178"/>
      <c r="AN24" s="1178"/>
      <c r="AO24" s="1178"/>
      <c r="AP24" s="149"/>
      <c r="AQ24" s="149"/>
      <c r="AT24" s="1178"/>
      <c r="AU24" s="1178"/>
      <c r="AV24" s="1178"/>
      <c r="AW24" s="1178"/>
      <c r="AX24" s="1178"/>
      <c r="AY24" s="1178"/>
      <c r="AZ24" s="1178"/>
      <c r="BA24" s="1178"/>
      <c r="BB24" s="1178"/>
      <c r="BC24" s="1178"/>
      <c r="BD24" s="1178"/>
      <c r="BE24" s="1178"/>
      <c r="BF24" s="1178"/>
      <c r="BG24" s="1178"/>
      <c r="BH24" s="1178"/>
      <c r="BI24" s="1178"/>
      <c r="BJ24" s="1178"/>
      <c r="BK24" s="1178"/>
      <c r="BL24" s="1178"/>
      <c r="BM24" s="1178"/>
      <c r="BN24" s="1178"/>
      <c r="BO24" s="1178"/>
      <c r="BP24" s="1178"/>
      <c r="BQ24" s="1178"/>
      <c r="BR24" s="1178"/>
      <c r="BS24" s="1178"/>
      <c r="BT24" s="1178"/>
      <c r="BU24" s="1178"/>
      <c r="BV24" s="1178"/>
      <c r="BW24" s="1178"/>
      <c r="BX24" s="1178"/>
      <c r="BY24" s="1178"/>
      <c r="BZ24" s="1178"/>
      <c r="CA24" s="1178"/>
      <c r="CB24" s="1178"/>
      <c r="CC24" s="1178"/>
      <c r="CD24" s="1178"/>
      <c r="CE24" s="1178"/>
      <c r="CF24" s="1178"/>
    </row>
    <row r="25" spans="2:84">
      <c r="B25" s="149"/>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8"/>
      <c r="AO25" s="1178"/>
      <c r="AP25" s="149"/>
      <c r="AQ25" s="149"/>
      <c r="AT25" s="1178"/>
      <c r="AU25" s="1178"/>
      <c r="AV25" s="1178"/>
      <c r="AW25" s="1178"/>
      <c r="AX25" s="1178"/>
      <c r="AY25" s="1178"/>
      <c r="AZ25" s="1178"/>
      <c r="BA25" s="1178"/>
      <c r="BB25" s="1178"/>
      <c r="BC25" s="1178"/>
      <c r="BD25" s="1178"/>
      <c r="BE25" s="1178"/>
      <c r="BF25" s="1178"/>
      <c r="BG25" s="1178"/>
      <c r="BH25" s="1178"/>
      <c r="BI25" s="1178"/>
      <c r="BJ25" s="1178"/>
      <c r="BK25" s="1178"/>
      <c r="BL25" s="1178"/>
      <c r="BM25" s="1178"/>
      <c r="BN25" s="1178"/>
      <c r="BO25" s="1178"/>
      <c r="BP25" s="1178"/>
      <c r="BQ25" s="1178"/>
      <c r="BR25" s="1178"/>
      <c r="BS25" s="1178"/>
      <c r="BT25" s="1178"/>
      <c r="BU25" s="1178"/>
      <c r="BV25" s="1178"/>
      <c r="BW25" s="1178"/>
      <c r="BX25" s="1178"/>
      <c r="BY25" s="1178"/>
      <c r="BZ25" s="1178"/>
      <c r="CA25" s="1178"/>
      <c r="CB25" s="1178"/>
      <c r="CC25" s="1178"/>
      <c r="CD25" s="1178"/>
      <c r="CE25" s="1178"/>
      <c r="CF25" s="1178"/>
    </row>
    <row r="26" spans="2:84">
      <c r="B26" s="149"/>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49"/>
      <c r="AQ26" s="149"/>
      <c r="AT26" s="1178"/>
      <c r="AU26" s="1178"/>
      <c r="AV26" s="1178"/>
      <c r="AW26" s="1178"/>
      <c r="AX26" s="1178"/>
      <c r="AY26" s="1178"/>
      <c r="AZ26" s="1178"/>
      <c r="BA26" s="1178"/>
      <c r="BB26" s="1178"/>
      <c r="BC26" s="1178"/>
      <c r="BD26" s="1178"/>
      <c r="BE26" s="1178"/>
      <c r="BF26" s="1178"/>
      <c r="BG26" s="1178"/>
      <c r="BH26" s="1178"/>
      <c r="BI26" s="1178"/>
      <c r="BJ26" s="1178"/>
      <c r="BK26" s="1178"/>
      <c r="BL26" s="1178"/>
      <c r="BM26" s="1178"/>
      <c r="BN26" s="1178"/>
      <c r="BO26" s="1178"/>
      <c r="BP26" s="1178"/>
      <c r="BQ26" s="1178"/>
      <c r="BR26" s="1178"/>
      <c r="BS26" s="1178"/>
      <c r="BT26" s="1178"/>
      <c r="BU26" s="1178"/>
      <c r="BV26" s="1178"/>
      <c r="BW26" s="1178"/>
      <c r="BX26" s="1178"/>
      <c r="BY26" s="1178"/>
      <c r="BZ26" s="1178"/>
      <c r="CA26" s="1178"/>
      <c r="CB26" s="1178"/>
      <c r="CC26" s="1178"/>
      <c r="CD26" s="1178"/>
      <c r="CE26" s="1178"/>
      <c r="CF26" s="1178"/>
    </row>
    <row r="27" spans="2:84">
      <c r="B27" s="149"/>
      <c r="C27" s="1178"/>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1178"/>
      <c r="AB27" s="1178"/>
      <c r="AC27" s="1178"/>
      <c r="AD27" s="1178"/>
      <c r="AE27" s="1178"/>
      <c r="AF27" s="1178"/>
      <c r="AG27" s="1178"/>
      <c r="AH27" s="1178"/>
      <c r="AI27" s="1178"/>
      <c r="AJ27" s="1178"/>
      <c r="AK27" s="1178"/>
      <c r="AL27" s="1178"/>
      <c r="AM27" s="1178"/>
      <c r="AN27" s="1178"/>
      <c r="AO27" s="1178"/>
      <c r="AP27" s="149"/>
      <c r="AQ27" s="149"/>
      <c r="AT27" s="1178"/>
      <c r="AU27" s="1178"/>
      <c r="AV27" s="1178"/>
      <c r="AW27" s="1178"/>
      <c r="AX27" s="1178"/>
      <c r="AY27" s="1178"/>
      <c r="AZ27" s="1178"/>
      <c r="BA27" s="1178"/>
      <c r="BB27" s="1178"/>
      <c r="BC27" s="1178"/>
      <c r="BD27" s="1178"/>
      <c r="BE27" s="1178"/>
      <c r="BF27" s="1178"/>
      <c r="BG27" s="1178"/>
      <c r="BH27" s="1178"/>
      <c r="BI27" s="1178"/>
      <c r="BJ27" s="1178"/>
      <c r="BK27" s="1178"/>
      <c r="BL27" s="1178"/>
      <c r="BM27" s="1178"/>
      <c r="BN27" s="1178"/>
      <c r="BO27" s="1178"/>
      <c r="BP27" s="1178"/>
      <c r="BQ27" s="1178"/>
      <c r="BR27" s="1178"/>
      <c r="BS27" s="1178"/>
      <c r="BT27" s="1178"/>
      <c r="BU27" s="1178"/>
      <c r="BV27" s="1178"/>
      <c r="BW27" s="1178"/>
      <c r="BX27" s="1178"/>
      <c r="BY27" s="1178"/>
      <c r="BZ27" s="1178"/>
      <c r="CA27" s="1178"/>
      <c r="CB27" s="1178"/>
      <c r="CC27" s="1178"/>
      <c r="CD27" s="1178"/>
      <c r="CE27" s="1178"/>
      <c r="CF27" s="1178"/>
    </row>
    <row r="28" spans="2:84">
      <c r="B28" s="149"/>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49"/>
      <c r="AQ28" s="149"/>
      <c r="AT28" s="1178"/>
      <c r="AU28" s="1178"/>
      <c r="AV28" s="1178"/>
      <c r="AW28" s="1178"/>
      <c r="AX28" s="1178"/>
      <c r="AY28" s="1178"/>
      <c r="AZ28" s="1178"/>
      <c r="BA28" s="1178"/>
      <c r="BB28" s="1178"/>
      <c r="BC28" s="1178"/>
      <c r="BD28" s="1178"/>
      <c r="BE28" s="1178"/>
      <c r="BF28" s="1178"/>
      <c r="BG28" s="1178"/>
      <c r="BH28" s="1178"/>
      <c r="BI28" s="1178"/>
      <c r="BJ28" s="1178"/>
      <c r="BK28" s="1178"/>
      <c r="BL28" s="1178"/>
      <c r="BM28" s="1178"/>
      <c r="BN28" s="1178"/>
      <c r="BO28" s="1178"/>
      <c r="BP28" s="1178"/>
      <c r="BQ28" s="1178"/>
      <c r="BR28" s="1178"/>
      <c r="BS28" s="1178"/>
      <c r="BT28" s="1178"/>
      <c r="BU28" s="1178"/>
      <c r="BV28" s="1178"/>
      <c r="BW28" s="1178"/>
      <c r="BX28" s="1178"/>
      <c r="BY28" s="1178"/>
      <c r="BZ28" s="1178"/>
      <c r="CA28" s="1178"/>
      <c r="CB28" s="1178"/>
      <c r="CC28" s="1178"/>
      <c r="CD28" s="1178"/>
      <c r="CE28" s="1178"/>
      <c r="CF28" s="1178"/>
    </row>
    <row r="29" spans="2:84">
      <c r="B29" s="149"/>
      <c r="C29" s="1178"/>
      <c r="D29" s="1178"/>
      <c r="E29" s="1178"/>
      <c r="F29" s="1178"/>
      <c r="G29" s="1178"/>
      <c r="H29" s="1178"/>
      <c r="I29" s="1178"/>
      <c r="J29" s="1178"/>
      <c r="K29" s="1178"/>
      <c r="L29" s="1178"/>
      <c r="M29" s="1178"/>
      <c r="N29" s="1178"/>
      <c r="O29" s="1178"/>
      <c r="P29" s="1178"/>
      <c r="Q29" s="1178"/>
      <c r="R29" s="1178"/>
      <c r="S29" s="1178"/>
      <c r="T29" s="1178"/>
      <c r="U29" s="1178"/>
      <c r="V29" s="1178"/>
      <c r="W29" s="1178"/>
      <c r="X29" s="1178"/>
      <c r="Y29" s="1178"/>
      <c r="Z29" s="1178"/>
      <c r="AA29" s="1178"/>
      <c r="AB29" s="1178"/>
      <c r="AC29" s="1178"/>
      <c r="AD29" s="1178"/>
      <c r="AE29" s="1178"/>
      <c r="AF29" s="1178"/>
      <c r="AG29" s="1178"/>
      <c r="AH29" s="1178"/>
      <c r="AI29" s="1178"/>
      <c r="AJ29" s="1178"/>
      <c r="AK29" s="1178"/>
      <c r="AL29" s="1178"/>
      <c r="AM29" s="1178"/>
      <c r="AN29" s="1178"/>
      <c r="AO29" s="1178"/>
      <c r="AP29" s="149"/>
      <c r="AQ29" s="149"/>
      <c r="AT29" s="1178"/>
      <c r="AU29" s="1178"/>
      <c r="AV29" s="1178"/>
      <c r="AW29" s="1178"/>
      <c r="AX29" s="1178"/>
      <c r="AY29" s="1178"/>
      <c r="AZ29" s="1178"/>
      <c r="BA29" s="1178"/>
      <c r="BB29" s="1178"/>
      <c r="BC29" s="1178"/>
      <c r="BD29" s="1178"/>
      <c r="BE29" s="1178"/>
      <c r="BF29" s="1178"/>
      <c r="BG29" s="1178"/>
      <c r="BH29" s="1178"/>
      <c r="BI29" s="1178"/>
      <c r="BJ29" s="1178"/>
      <c r="BK29" s="1178"/>
      <c r="BL29" s="1178"/>
      <c r="BM29" s="1178"/>
      <c r="BN29" s="1178"/>
      <c r="BO29" s="1178"/>
      <c r="BP29" s="1178"/>
      <c r="BQ29" s="1178"/>
      <c r="BR29" s="1178"/>
      <c r="BS29" s="1178"/>
      <c r="BT29" s="1178"/>
      <c r="BU29" s="1178"/>
      <c r="BV29" s="1178"/>
      <c r="BW29" s="1178"/>
      <c r="BX29" s="1178"/>
      <c r="BY29" s="1178"/>
      <c r="BZ29" s="1178"/>
      <c r="CA29" s="1178"/>
      <c r="CB29" s="1178"/>
      <c r="CC29" s="1178"/>
      <c r="CD29" s="1178"/>
      <c r="CE29" s="1178"/>
      <c r="CF29" s="1178"/>
    </row>
    <row r="30" spans="2:84">
      <c r="B30" s="149"/>
      <c r="C30" s="1178"/>
      <c r="D30" s="1178"/>
      <c r="E30" s="1178"/>
      <c r="F30" s="1178"/>
      <c r="G30" s="1178"/>
      <c r="H30" s="1178"/>
      <c r="I30" s="1178"/>
      <c r="J30" s="1178"/>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8"/>
      <c r="AI30" s="1178"/>
      <c r="AJ30" s="1178"/>
      <c r="AK30" s="1178"/>
      <c r="AL30" s="1178"/>
      <c r="AM30" s="1178"/>
      <c r="AN30" s="1178"/>
      <c r="AO30" s="1178"/>
      <c r="AP30" s="149"/>
      <c r="AQ30" s="149"/>
      <c r="AT30" s="1178"/>
      <c r="AU30" s="1178"/>
      <c r="AV30" s="1178"/>
      <c r="AW30" s="1178"/>
      <c r="AX30" s="1178"/>
      <c r="AY30" s="1178"/>
      <c r="AZ30" s="1178"/>
      <c r="BA30" s="1178"/>
      <c r="BB30" s="1178"/>
      <c r="BC30" s="1178"/>
      <c r="BD30" s="1178"/>
      <c r="BE30" s="1178"/>
      <c r="BF30" s="1178"/>
      <c r="BG30" s="1178"/>
      <c r="BH30" s="1178"/>
      <c r="BI30" s="1178"/>
      <c r="BJ30" s="1178"/>
      <c r="BK30" s="1178"/>
      <c r="BL30" s="1178"/>
      <c r="BM30" s="1178"/>
      <c r="BN30" s="1178"/>
      <c r="BO30" s="1178"/>
      <c r="BP30" s="1178"/>
      <c r="BQ30" s="1178"/>
      <c r="BR30" s="1178"/>
      <c r="BS30" s="1178"/>
      <c r="BT30" s="1178"/>
      <c r="BU30" s="1178"/>
      <c r="BV30" s="1178"/>
      <c r="BW30" s="1178"/>
      <c r="BX30" s="1178"/>
      <c r="BY30" s="1178"/>
      <c r="BZ30" s="1178"/>
      <c r="CA30" s="1178"/>
      <c r="CB30" s="1178"/>
      <c r="CC30" s="1178"/>
      <c r="CD30" s="1178"/>
      <c r="CE30" s="1178"/>
      <c r="CF30" s="1178"/>
    </row>
    <row r="31" spans="2:84">
      <c r="B31" s="149"/>
      <c r="C31" s="1178"/>
      <c r="D31" s="1178"/>
      <c r="E31" s="1178"/>
      <c r="F31" s="1178"/>
      <c r="G31" s="1178"/>
      <c r="H31" s="1178"/>
      <c r="I31" s="1178"/>
      <c r="J31" s="1178"/>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8"/>
      <c r="AM31" s="1178"/>
      <c r="AN31" s="1178"/>
      <c r="AO31" s="1178"/>
      <c r="AP31" s="149"/>
      <c r="AQ31" s="149"/>
      <c r="AT31" s="1178"/>
      <c r="AU31" s="1178"/>
      <c r="AV31" s="1178"/>
      <c r="AW31" s="1178"/>
      <c r="AX31" s="1178"/>
      <c r="AY31" s="1178"/>
      <c r="AZ31" s="1178"/>
      <c r="BA31" s="1178"/>
      <c r="BB31" s="1178"/>
      <c r="BC31" s="1178"/>
      <c r="BD31" s="1178"/>
      <c r="BE31" s="1178"/>
      <c r="BF31" s="1178"/>
      <c r="BG31" s="1178"/>
      <c r="BH31" s="1178"/>
      <c r="BI31" s="1178"/>
      <c r="BJ31" s="1178"/>
      <c r="BK31" s="1178"/>
      <c r="BL31" s="1178"/>
      <c r="BM31" s="1178"/>
      <c r="BN31" s="1178"/>
      <c r="BO31" s="1178"/>
      <c r="BP31" s="1178"/>
      <c r="BQ31" s="1178"/>
      <c r="BR31" s="1178"/>
      <c r="BS31" s="1178"/>
      <c r="BT31" s="1178"/>
      <c r="BU31" s="1178"/>
      <c r="BV31" s="1178"/>
      <c r="BW31" s="1178"/>
      <c r="BX31" s="1178"/>
      <c r="BY31" s="1178"/>
      <c r="BZ31" s="1178"/>
      <c r="CA31" s="1178"/>
      <c r="CB31" s="1178"/>
      <c r="CC31" s="1178"/>
      <c r="CD31" s="1178"/>
      <c r="CE31" s="1178"/>
      <c r="CF31" s="1178"/>
    </row>
    <row r="32" spans="2:84">
      <c r="B32" s="149"/>
      <c r="C32" s="1178"/>
      <c r="D32" s="1178"/>
      <c r="E32" s="1178"/>
      <c r="F32" s="1178"/>
      <c r="G32" s="1178"/>
      <c r="H32" s="1178"/>
      <c r="I32" s="1178"/>
      <c r="J32" s="1178"/>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8"/>
      <c r="AH32" s="1178"/>
      <c r="AI32" s="1178"/>
      <c r="AJ32" s="1178"/>
      <c r="AK32" s="1178"/>
      <c r="AL32" s="1178"/>
      <c r="AM32" s="1178"/>
      <c r="AN32" s="1178"/>
      <c r="AO32" s="1178"/>
      <c r="AP32" s="149"/>
      <c r="AQ32" s="149"/>
      <c r="AT32" s="1178"/>
      <c r="AU32" s="1178"/>
      <c r="AV32" s="1178"/>
      <c r="AW32" s="1178"/>
      <c r="AX32" s="1178"/>
      <c r="AY32" s="1178"/>
      <c r="AZ32" s="1178"/>
      <c r="BA32" s="1178"/>
      <c r="BB32" s="1178"/>
      <c r="BC32" s="1178"/>
      <c r="BD32" s="1178"/>
      <c r="BE32" s="1178"/>
      <c r="BF32" s="1178"/>
      <c r="BG32" s="1178"/>
      <c r="BH32" s="1178"/>
      <c r="BI32" s="1178"/>
      <c r="BJ32" s="1178"/>
      <c r="BK32" s="1178"/>
      <c r="BL32" s="1178"/>
      <c r="BM32" s="1178"/>
      <c r="BN32" s="1178"/>
      <c r="BO32" s="1178"/>
      <c r="BP32" s="1178"/>
      <c r="BQ32" s="1178"/>
      <c r="BR32" s="1178"/>
      <c r="BS32" s="1178"/>
      <c r="BT32" s="1178"/>
      <c r="BU32" s="1178"/>
      <c r="BV32" s="1178"/>
      <c r="BW32" s="1178"/>
      <c r="BX32" s="1178"/>
      <c r="BY32" s="1178"/>
      <c r="BZ32" s="1178"/>
      <c r="CA32" s="1178"/>
      <c r="CB32" s="1178"/>
      <c r="CC32" s="1178"/>
      <c r="CD32" s="1178"/>
      <c r="CE32" s="1178"/>
      <c r="CF32" s="1178"/>
    </row>
    <row r="33" spans="2:84">
      <c r="B33" s="149"/>
      <c r="C33" s="1178"/>
      <c r="D33" s="1178"/>
      <c r="E33" s="1178"/>
      <c r="F33" s="1178"/>
      <c r="G33" s="1178"/>
      <c r="H33" s="1178"/>
      <c r="I33" s="1178"/>
      <c r="J33" s="1178"/>
      <c r="K33" s="1178"/>
      <c r="L33" s="1178"/>
      <c r="M33" s="1178"/>
      <c r="N33" s="1178"/>
      <c r="O33" s="1178"/>
      <c r="P33" s="1178"/>
      <c r="Q33" s="1178"/>
      <c r="R33" s="1178"/>
      <c r="S33" s="1178"/>
      <c r="T33" s="1178"/>
      <c r="U33" s="1178"/>
      <c r="V33" s="1178"/>
      <c r="W33" s="1178"/>
      <c r="X33" s="1178"/>
      <c r="Y33" s="1178"/>
      <c r="Z33" s="1178"/>
      <c r="AA33" s="1178"/>
      <c r="AB33" s="1178"/>
      <c r="AC33" s="1178"/>
      <c r="AD33" s="1178"/>
      <c r="AE33" s="1178"/>
      <c r="AF33" s="1178"/>
      <c r="AG33" s="1178"/>
      <c r="AH33" s="1178"/>
      <c r="AI33" s="1178"/>
      <c r="AJ33" s="1178"/>
      <c r="AK33" s="1178"/>
      <c r="AL33" s="1178"/>
      <c r="AM33" s="1178"/>
      <c r="AN33" s="1178"/>
      <c r="AO33" s="1178"/>
      <c r="AP33" s="149"/>
      <c r="AQ33" s="149"/>
      <c r="AT33" s="1178"/>
      <c r="AU33" s="1178"/>
      <c r="AV33" s="1178"/>
      <c r="AW33" s="1178"/>
      <c r="AX33" s="1178"/>
      <c r="AY33" s="1178"/>
      <c r="AZ33" s="1178"/>
      <c r="BA33" s="1178"/>
      <c r="BB33" s="1178"/>
      <c r="BC33" s="1178"/>
      <c r="BD33" s="1178"/>
      <c r="BE33" s="1178"/>
      <c r="BF33" s="1178"/>
      <c r="BG33" s="1178"/>
      <c r="BH33" s="1178"/>
      <c r="BI33" s="1178"/>
      <c r="BJ33" s="1178"/>
      <c r="BK33" s="1178"/>
      <c r="BL33" s="1178"/>
      <c r="BM33" s="1178"/>
      <c r="BN33" s="1178"/>
      <c r="BO33" s="1178"/>
      <c r="BP33" s="1178"/>
      <c r="BQ33" s="1178"/>
      <c r="BR33" s="1178"/>
      <c r="BS33" s="1178"/>
      <c r="BT33" s="1178"/>
      <c r="BU33" s="1178"/>
      <c r="BV33" s="1178"/>
      <c r="BW33" s="1178"/>
      <c r="BX33" s="1178"/>
      <c r="BY33" s="1178"/>
      <c r="BZ33" s="1178"/>
      <c r="CA33" s="1178"/>
      <c r="CB33" s="1178"/>
      <c r="CC33" s="1178"/>
      <c r="CD33" s="1178"/>
      <c r="CE33" s="1178"/>
      <c r="CF33" s="1178"/>
    </row>
    <row r="34" spans="2:84">
      <c r="B34" s="149"/>
      <c r="C34" s="1178"/>
      <c r="D34" s="1178"/>
      <c r="E34" s="1178"/>
      <c r="F34" s="1178"/>
      <c r="G34" s="1178"/>
      <c r="H34" s="1178"/>
      <c r="I34" s="1178"/>
      <c r="J34" s="1178"/>
      <c r="K34" s="1178"/>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78"/>
      <c r="AL34" s="1178"/>
      <c r="AM34" s="1178"/>
      <c r="AN34" s="1178"/>
      <c r="AO34" s="1178"/>
      <c r="AP34" s="149"/>
      <c r="AQ34" s="149"/>
      <c r="AT34" s="1178"/>
      <c r="AU34" s="1178"/>
      <c r="AV34" s="1178"/>
      <c r="AW34" s="1178"/>
      <c r="AX34" s="1178"/>
      <c r="AY34" s="1178"/>
      <c r="AZ34" s="1178"/>
      <c r="BA34" s="1178"/>
      <c r="BB34" s="1178"/>
      <c r="BC34" s="1178"/>
      <c r="BD34" s="1178"/>
      <c r="BE34" s="1178"/>
      <c r="BF34" s="1178"/>
      <c r="BG34" s="1178"/>
      <c r="BH34" s="1178"/>
      <c r="BI34" s="1178"/>
      <c r="BJ34" s="1178"/>
      <c r="BK34" s="1178"/>
      <c r="BL34" s="1178"/>
      <c r="BM34" s="1178"/>
      <c r="BN34" s="1178"/>
      <c r="BO34" s="1178"/>
      <c r="BP34" s="1178"/>
      <c r="BQ34" s="1178"/>
      <c r="BR34" s="1178"/>
      <c r="BS34" s="1178"/>
      <c r="BT34" s="1178"/>
      <c r="BU34" s="1178"/>
      <c r="BV34" s="1178"/>
      <c r="BW34" s="1178"/>
      <c r="BX34" s="1178"/>
      <c r="BY34" s="1178"/>
      <c r="BZ34" s="1178"/>
      <c r="CA34" s="1178"/>
      <c r="CB34" s="1178"/>
      <c r="CC34" s="1178"/>
      <c r="CD34" s="1178"/>
      <c r="CE34" s="1178"/>
      <c r="CF34" s="1178"/>
    </row>
    <row r="35" spans="2:84">
      <c r="B35" s="149"/>
      <c r="C35" s="1178"/>
      <c r="D35" s="1178"/>
      <c r="E35" s="1178"/>
      <c r="F35" s="1178"/>
      <c r="G35" s="1178"/>
      <c r="H35" s="1178"/>
      <c r="I35" s="1178"/>
      <c r="J35" s="1178"/>
      <c r="K35" s="1178"/>
      <c r="L35" s="1178"/>
      <c r="M35" s="1178"/>
      <c r="N35" s="1178"/>
      <c r="O35" s="1178"/>
      <c r="P35" s="1178"/>
      <c r="Q35" s="1178"/>
      <c r="R35" s="1178"/>
      <c r="S35" s="1178"/>
      <c r="T35" s="1178"/>
      <c r="U35" s="1178"/>
      <c r="V35" s="1178"/>
      <c r="W35" s="1178"/>
      <c r="X35" s="1178"/>
      <c r="Y35" s="1178"/>
      <c r="Z35" s="1178"/>
      <c r="AA35" s="1178"/>
      <c r="AB35" s="1178"/>
      <c r="AC35" s="1178"/>
      <c r="AD35" s="1178"/>
      <c r="AE35" s="1178"/>
      <c r="AF35" s="1178"/>
      <c r="AG35" s="1178"/>
      <c r="AH35" s="1178"/>
      <c r="AI35" s="1178"/>
      <c r="AJ35" s="1178"/>
      <c r="AK35" s="1178"/>
      <c r="AL35" s="1178"/>
      <c r="AM35" s="1178"/>
      <c r="AN35" s="1178"/>
      <c r="AO35" s="1178"/>
      <c r="AP35" s="149"/>
      <c r="AQ35" s="149"/>
      <c r="AT35" s="1178"/>
      <c r="AU35" s="1178"/>
      <c r="AV35" s="1178"/>
      <c r="AW35" s="1178"/>
      <c r="AX35" s="1178"/>
      <c r="AY35" s="1178"/>
      <c r="AZ35" s="1178"/>
      <c r="BA35" s="1178"/>
      <c r="BB35" s="1178"/>
      <c r="BC35" s="1178"/>
      <c r="BD35" s="1178"/>
      <c r="BE35" s="1178"/>
      <c r="BF35" s="1178"/>
      <c r="BG35" s="1178"/>
      <c r="BH35" s="1178"/>
      <c r="BI35" s="1178"/>
      <c r="BJ35" s="1178"/>
      <c r="BK35" s="1178"/>
      <c r="BL35" s="1178"/>
      <c r="BM35" s="1178"/>
      <c r="BN35" s="1178"/>
      <c r="BO35" s="1178"/>
      <c r="BP35" s="1178"/>
      <c r="BQ35" s="1178"/>
      <c r="BR35" s="1178"/>
      <c r="BS35" s="1178"/>
      <c r="BT35" s="1178"/>
      <c r="BU35" s="1178"/>
      <c r="BV35" s="1178"/>
      <c r="BW35" s="1178"/>
      <c r="BX35" s="1178"/>
      <c r="BY35" s="1178"/>
      <c r="BZ35" s="1178"/>
      <c r="CA35" s="1178"/>
      <c r="CB35" s="1178"/>
      <c r="CC35" s="1178"/>
      <c r="CD35" s="1178"/>
      <c r="CE35" s="1178"/>
      <c r="CF35" s="1178"/>
    </row>
    <row r="36" spans="2:84">
      <c r="B36" s="149"/>
      <c r="C36" s="1178"/>
      <c r="D36" s="1178"/>
      <c r="E36" s="1178"/>
      <c r="F36" s="1178"/>
      <c r="G36" s="1178"/>
      <c r="H36" s="1178"/>
      <c r="I36" s="1178"/>
      <c r="J36" s="1178"/>
      <c r="K36" s="1178"/>
      <c r="L36" s="1178"/>
      <c r="M36" s="1178"/>
      <c r="N36" s="1178"/>
      <c r="O36" s="1178"/>
      <c r="P36" s="1178"/>
      <c r="Q36" s="1178"/>
      <c r="R36" s="1178"/>
      <c r="S36" s="1178"/>
      <c r="T36" s="1178"/>
      <c r="U36" s="1178"/>
      <c r="V36" s="1178"/>
      <c r="W36" s="1178"/>
      <c r="X36" s="1178"/>
      <c r="Y36" s="1178"/>
      <c r="Z36" s="1178"/>
      <c r="AA36" s="1178"/>
      <c r="AB36" s="1178"/>
      <c r="AC36" s="1178"/>
      <c r="AD36" s="1178"/>
      <c r="AE36" s="1178"/>
      <c r="AF36" s="1178"/>
      <c r="AG36" s="1178"/>
      <c r="AH36" s="1178"/>
      <c r="AI36" s="1178"/>
      <c r="AJ36" s="1178"/>
      <c r="AK36" s="1178"/>
      <c r="AL36" s="1178"/>
      <c r="AM36" s="1178"/>
      <c r="AN36" s="1178"/>
      <c r="AO36" s="1178"/>
      <c r="AP36" s="149"/>
      <c r="AQ36" s="149"/>
      <c r="AT36" s="1178"/>
      <c r="AU36" s="1178"/>
      <c r="AV36" s="1178"/>
      <c r="AW36" s="1178"/>
      <c r="AX36" s="1178"/>
      <c r="AY36" s="1178"/>
      <c r="AZ36" s="1178"/>
      <c r="BA36" s="1178"/>
      <c r="BB36" s="1178"/>
      <c r="BC36" s="1178"/>
      <c r="BD36" s="1178"/>
      <c r="BE36" s="1178"/>
      <c r="BF36" s="1178"/>
      <c r="BG36" s="1178"/>
      <c r="BH36" s="1178"/>
      <c r="BI36" s="1178"/>
      <c r="BJ36" s="1178"/>
      <c r="BK36" s="1178"/>
      <c r="BL36" s="1178"/>
      <c r="BM36" s="1178"/>
      <c r="BN36" s="1178"/>
      <c r="BO36" s="1178"/>
      <c r="BP36" s="1178"/>
      <c r="BQ36" s="1178"/>
      <c r="BR36" s="1178"/>
      <c r="BS36" s="1178"/>
      <c r="BT36" s="1178"/>
      <c r="BU36" s="1178"/>
      <c r="BV36" s="1178"/>
      <c r="BW36" s="1178"/>
      <c r="BX36" s="1178"/>
      <c r="BY36" s="1178"/>
      <c r="BZ36" s="1178"/>
      <c r="CA36" s="1178"/>
      <c r="CB36" s="1178"/>
      <c r="CC36" s="1178"/>
      <c r="CD36" s="1178"/>
      <c r="CE36" s="1178"/>
      <c r="CF36" s="1178"/>
    </row>
    <row r="37" spans="2:84">
      <c r="B37" s="149"/>
      <c r="C37" s="1178"/>
      <c r="D37" s="1178"/>
      <c r="E37" s="1178"/>
      <c r="F37" s="1178"/>
      <c r="G37" s="1178"/>
      <c r="H37" s="1178"/>
      <c r="I37" s="1178"/>
      <c r="J37" s="1178"/>
      <c r="K37" s="1178"/>
      <c r="L37" s="1178"/>
      <c r="M37" s="1178"/>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49"/>
      <c r="AQ37" s="149"/>
      <c r="AT37" s="1178"/>
      <c r="AU37" s="1178"/>
      <c r="AV37" s="1178"/>
      <c r="AW37" s="1178"/>
      <c r="AX37" s="1178"/>
      <c r="AY37" s="1178"/>
      <c r="AZ37" s="1178"/>
      <c r="BA37" s="1178"/>
      <c r="BB37" s="1178"/>
      <c r="BC37" s="1178"/>
      <c r="BD37" s="1178"/>
      <c r="BE37" s="1178"/>
      <c r="BF37" s="1178"/>
      <c r="BG37" s="1178"/>
      <c r="BH37" s="1178"/>
      <c r="BI37" s="1178"/>
      <c r="BJ37" s="1178"/>
      <c r="BK37" s="1178"/>
      <c r="BL37" s="1178"/>
      <c r="BM37" s="1178"/>
      <c r="BN37" s="1178"/>
      <c r="BO37" s="1178"/>
      <c r="BP37" s="1178"/>
      <c r="BQ37" s="1178"/>
      <c r="BR37" s="1178"/>
      <c r="BS37" s="1178"/>
      <c r="BT37" s="1178"/>
      <c r="BU37" s="1178"/>
      <c r="BV37" s="1178"/>
      <c r="BW37" s="1178"/>
      <c r="BX37" s="1178"/>
      <c r="BY37" s="1178"/>
      <c r="BZ37" s="1178"/>
      <c r="CA37" s="1178"/>
      <c r="CB37" s="1178"/>
      <c r="CC37" s="1178"/>
      <c r="CD37" s="1178"/>
      <c r="CE37" s="1178"/>
      <c r="CF37" s="1178"/>
    </row>
    <row r="38" spans="2:84">
      <c r="B38" s="149"/>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8"/>
      <c r="AI38" s="1178"/>
      <c r="AJ38" s="1178"/>
      <c r="AK38" s="1178"/>
      <c r="AL38" s="1178"/>
      <c r="AM38" s="1178"/>
      <c r="AN38" s="1178"/>
      <c r="AO38" s="1178"/>
      <c r="AP38" s="149"/>
      <c r="AQ38" s="149"/>
      <c r="AT38" s="1178"/>
      <c r="AU38" s="1178"/>
      <c r="AV38" s="1178"/>
      <c r="AW38" s="1178"/>
      <c r="AX38" s="1178"/>
      <c r="AY38" s="1178"/>
      <c r="AZ38" s="1178"/>
      <c r="BA38" s="1178"/>
      <c r="BB38" s="1178"/>
      <c r="BC38" s="1178"/>
      <c r="BD38" s="1178"/>
      <c r="BE38" s="1178"/>
      <c r="BF38" s="1178"/>
      <c r="BG38" s="1178"/>
      <c r="BH38" s="1178"/>
      <c r="BI38" s="1178"/>
      <c r="BJ38" s="1178"/>
      <c r="BK38" s="1178"/>
      <c r="BL38" s="1178"/>
      <c r="BM38" s="1178"/>
      <c r="BN38" s="1178"/>
      <c r="BO38" s="1178"/>
      <c r="BP38" s="1178"/>
      <c r="BQ38" s="1178"/>
      <c r="BR38" s="1178"/>
      <c r="BS38" s="1178"/>
      <c r="BT38" s="1178"/>
      <c r="BU38" s="1178"/>
      <c r="BV38" s="1178"/>
      <c r="BW38" s="1178"/>
      <c r="BX38" s="1178"/>
      <c r="BY38" s="1178"/>
      <c r="BZ38" s="1178"/>
      <c r="CA38" s="1178"/>
      <c r="CB38" s="1178"/>
      <c r="CC38" s="1178"/>
      <c r="CD38" s="1178"/>
      <c r="CE38" s="1178"/>
      <c r="CF38" s="1178"/>
    </row>
    <row r="39" spans="2:84">
      <c r="B39" s="149"/>
      <c r="C39" s="1178"/>
      <c r="D39" s="1178"/>
      <c r="E39" s="1178"/>
      <c r="F39" s="1178"/>
      <c r="G39" s="1178"/>
      <c r="H39" s="1178"/>
      <c r="I39" s="1178"/>
      <c r="J39" s="1178"/>
      <c r="K39" s="1178"/>
      <c r="L39" s="1178"/>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8"/>
      <c r="AI39" s="1178"/>
      <c r="AJ39" s="1178"/>
      <c r="AK39" s="1178"/>
      <c r="AL39" s="1178"/>
      <c r="AM39" s="1178"/>
      <c r="AN39" s="1178"/>
      <c r="AO39" s="1178"/>
      <c r="AP39" s="149"/>
      <c r="AQ39" s="149"/>
      <c r="AT39" s="1178"/>
      <c r="AU39" s="1178"/>
      <c r="AV39" s="1178"/>
      <c r="AW39" s="1178"/>
      <c r="AX39" s="1178"/>
      <c r="AY39" s="1178"/>
      <c r="AZ39" s="1178"/>
      <c r="BA39" s="1178"/>
      <c r="BB39" s="1178"/>
      <c r="BC39" s="1178"/>
      <c r="BD39" s="1178"/>
      <c r="BE39" s="1178"/>
      <c r="BF39" s="1178"/>
      <c r="BG39" s="1178"/>
      <c r="BH39" s="1178"/>
      <c r="BI39" s="1178"/>
      <c r="BJ39" s="1178"/>
      <c r="BK39" s="1178"/>
      <c r="BL39" s="1178"/>
      <c r="BM39" s="1178"/>
      <c r="BN39" s="1178"/>
      <c r="BO39" s="1178"/>
      <c r="BP39" s="1178"/>
      <c r="BQ39" s="1178"/>
      <c r="BR39" s="1178"/>
      <c r="BS39" s="1178"/>
      <c r="BT39" s="1178"/>
      <c r="BU39" s="1178"/>
      <c r="BV39" s="1178"/>
      <c r="BW39" s="1178"/>
      <c r="BX39" s="1178"/>
      <c r="BY39" s="1178"/>
      <c r="BZ39" s="1178"/>
      <c r="CA39" s="1178"/>
      <c r="CB39" s="1178"/>
      <c r="CC39" s="1178"/>
      <c r="CD39" s="1178"/>
      <c r="CE39" s="1178"/>
      <c r="CF39" s="1178"/>
    </row>
    <row r="40" spans="2:84">
      <c r="B40" s="149"/>
      <c r="C40" s="1178"/>
      <c r="D40" s="1178"/>
      <c r="E40" s="1178"/>
      <c r="F40" s="1178"/>
      <c r="G40" s="1178"/>
      <c r="H40" s="1178"/>
      <c r="I40" s="1178"/>
      <c r="J40" s="1178"/>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178"/>
      <c r="AI40" s="1178"/>
      <c r="AJ40" s="1178"/>
      <c r="AK40" s="1178"/>
      <c r="AL40" s="1178"/>
      <c r="AM40" s="1178"/>
      <c r="AN40" s="1178"/>
      <c r="AO40" s="1178"/>
      <c r="AP40" s="149"/>
      <c r="AQ40" s="149"/>
      <c r="AT40" s="1178"/>
      <c r="AU40" s="1178"/>
      <c r="AV40" s="1178"/>
      <c r="AW40" s="1178"/>
      <c r="AX40" s="1178"/>
      <c r="AY40" s="1178"/>
      <c r="AZ40" s="1178"/>
      <c r="BA40" s="1178"/>
      <c r="BB40" s="1178"/>
      <c r="BC40" s="1178"/>
      <c r="BD40" s="1178"/>
      <c r="BE40" s="1178"/>
      <c r="BF40" s="1178"/>
      <c r="BG40" s="1178"/>
      <c r="BH40" s="1178"/>
      <c r="BI40" s="1178"/>
      <c r="BJ40" s="1178"/>
      <c r="BK40" s="1178"/>
      <c r="BL40" s="1178"/>
      <c r="BM40" s="1178"/>
      <c r="BN40" s="1178"/>
      <c r="BO40" s="1178"/>
      <c r="BP40" s="1178"/>
      <c r="BQ40" s="1178"/>
      <c r="BR40" s="1178"/>
      <c r="BS40" s="1178"/>
      <c r="BT40" s="1178"/>
      <c r="BU40" s="1178"/>
      <c r="BV40" s="1178"/>
      <c r="BW40" s="1178"/>
      <c r="BX40" s="1178"/>
      <c r="BY40" s="1178"/>
      <c r="BZ40" s="1178"/>
      <c r="CA40" s="1178"/>
      <c r="CB40" s="1178"/>
      <c r="CC40" s="1178"/>
      <c r="CD40" s="1178"/>
      <c r="CE40" s="1178"/>
      <c r="CF40" s="1178"/>
    </row>
    <row r="41" spans="2:84">
      <c r="B41" s="149"/>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8"/>
      <c r="AI41" s="1178"/>
      <c r="AJ41" s="1178"/>
      <c r="AK41" s="1178"/>
      <c r="AL41" s="1178"/>
      <c r="AM41" s="1178"/>
      <c r="AN41" s="1178"/>
      <c r="AO41" s="1178"/>
      <c r="AP41" s="149"/>
      <c r="AQ41" s="149"/>
      <c r="AT41" s="1178"/>
      <c r="AU41" s="1178"/>
      <c r="AV41" s="1178"/>
      <c r="AW41" s="1178"/>
      <c r="AX41" s="1178"/>
      <c r="AY41" s="1178"/>
      <c r="AZ41" s="1178"/>
      <c r="BA41" s="1178"/>
      <c r="BB41" s="1178"/>
      <c r="BC41" s="1178"/>
      <c r="BD41" s="1178"/>
      <c r="BE41" s="1178"/>
      <c r="BF41" s="1178"/>
      <c r="BG41" s="1178"/>
      <c r="BH41" s="1178"/>
      <c r="BI41" s="1178"/>
      <c r="BJ41" s="1178"/>
      <c r="BK41" s="1178"/>
      <c r="BL41" s="1178"/>
      <c r="BM41" s="1178"/>
      <c r="BN41" s="1178"/>
      <c r="BO41" s="1178"/>
      <c r="BP41" s="1178"/>
      <c r="BQ41" s="1178"/>
      <c r="BR41" s="1178"/>
      <c r="BS41" s="1178"/>
      <c r="BT41" s="1178"/>
      <c r="BU41" s="1178"/>
      <c r="BV41" s="1178"/>
      <c r="BW41" s="1178"/>
      <c r="BX41" s="1178"/>
      <c r="BY41" s="1178"/>
      <c r="BZ41" s="1178"/>
      <c r="CA41" s="1178"/>
      <c r="CB41" s="1178"/>
      <c r="CC41" s="1178"/>
      <c r="CD41" s="1178"/>
      <c r="CE41" s="1178"/>
      <c r="CF41" s="1178"/>
    </row>
    <row r="42" spans="2:84">
      <c r="B42" s="149"/>
      <c r="C42" s="1178"/>
      <c r="D42" s="1178"/>
      <c r="E42" s="1178"/>
      <c r="F42" s="1178"/>
      <c r="G42" s="1178"/>
      <c r="H42" s="1178"/>
      <c r="I42" s="1178"/>
      <c r="J42" s="1178"/>
      <c r="K42" s="1178"/>
      <c r="L42" s="1178"/>
      <c r="M42" s="1178"/>
      <c r="N42" s="1178"/>
      <c r="O42" s="1178"/>
      <c r="P42" s="1178"/>
      <c r="Q42" s="1178"/>
      <c r="R42" s="1178"/>
      <c r="S42" s="1178"/>
      <c r="T42" s="1178"/>
      <c r="U42" s="1178"/>
      <c r="V42" s="1178"/>
      <c r="W42" s="1178"/>
      <c r="X42" s="1178"/>
      <c r="Y42" s="1178"/>
      <c r="Z42" s="1178"/>
      <c r="AA42" s="1178"/>
      <c r="AB42" s="1178"/>
      <c r="AC42" s="1178"/>
      <c r="AD42" s="1178"/>
      <c r="AE42" s="1178"/>
      <c r="AF42" s="1178"/>
      <c r="AG42" s="1178"/>
      <c r="AH42" s="1178"/>
      <c r="AI42" s="1178"/>
      <c r="AJ42" s="1178"/>
      <c r="AK42" s="1178"/>
      <c r="AL42" s="1178"/>
      <c r="AM42" s="1178"/>
      <c r="AN42" s="1178"/>
      <c r="AO42" s="1178"/>
      <c r="AP42" s="149"/>
      <c r="AQ42" s="149"/>
      <c r="AT42" s="1178"/>
      <c r="AU42" s="1178"/>
      <c r="AV42" s="1178"/>
      <c r="AW42" s="1178"/>
      <c r="AX42" s="1178"/>
      <c r="AY42" s="1178"/>
      <c r="AZ42" s="1178"/>
      <c r="BA42" s="1178"/>
      <c r="BB42" s="1178"/>
      <c r="BC42" s="1178"/>
      <c r="BD42" s="1178"/>
      <c r="BE42" s="1178"/>
      <c r="BF42" s="1178"/>
      <c r="BG42" s="1178"/>
      <c r="BH42" s="1178"/>
      <c r="BI42" s="1178"/>
      <c r="BJ42" s="1178"/>
      <c r="BK42" s="1178"/>
      <c r="BL42" s="1178"/>
      <c r="BM42" s="1178"/>
      <c r="BN42" s="1178"/>
      <c r="BO42" s="1178"/>
      <c r="BP42" s="1178"/>
      <c r="BQ42" s="1178"/>
      <c r="BR42" s="1178"/>
      <c r="BS42" s="1178"/>
      <c r="BT42" s="1178"/>
      <c r="BU42" s="1178"/>
      <c r="BV42" s="1178"/>
      <c r="BW42" s="1178"/>
      <c r="BX42" s="1178"/>
      <c r="BY42" s="1178"/>
      <c r="BZ42" s="1178"/>
      <c r="CA42" s="1178"/>
      <c r="CB42" s="1178"/>
      <c r="CC42" s="1178"/>
      <c r="CD42" s="1178"/>
      <c r="CE42" s="1178"/>
      <c r="CF42" s="1178"/>
    </row>
    <row r="43" spans="2:84" ht="42" customHeight="1">
      <c r="B43" s="149"/>
      <c r="C43" s="1178"/>
      <c r="D43" s="1178"/>
      <c r="E43" s="1178"/>
      <c r="F43" s="1178"/>
      <c r="G43" s="1178"/>
      <c r="H43" s="1178"/>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8"/>
      <c r="AI43" s="1178"/>
      <c r="AJ43" s="1178"/>
      <c r="AK43" s="1178"/>
      <c r="AL43" s="1178"/>
      <c r="AM43" s="1178"/>
      <c r="AN43" s="1178"/>
      <c r="AO43" s="1178"/>
      <c r="AP43" s="149"/>
      <c r="AQ43" s="149"/>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c r="CF43" s="1178"/>
    </row>
    <row r="44" spans="2:84" hidden="1">
      <c r="B44" s="149"/>
      <c r="C44" s="1178"/>
      <c r="D44" s="1178"/>
      <c r="E44" s="1178"/>
      <c r="F44" s="1178"/>
      <c r="G44" s="1178"/>
      <c r="H44" s="1178"/>
      <c r="I44" s="1178"/>
      <c r="J44" s="1178"/>
      <c r="K44" s="1178"/>
      <c r="L44" s="1178"/>
      <c r="M44" s="1178"/>
      <c r="N44" s="1178"/>
      <c r="O44" s="1178"/>
      <c r="P44" s="1178"/>
      <c r="Q44" s="1178"/>
      <c r="R44" s="1178"/>
      <c r="S44" s="1178"/>
      <c r="T44" s="1178"/>
      <c r="U44" s="1178"/>
      <c r="V44" s="1178"/>
      <c r="W44" s="1178"/>
      <c r="X44" s="1178"/>
      <c r="Y44" s="1178"/>
      <c r="Z44" s="1178"/>
      <c r="AA44" s="1178"/>
      <c r="AB44" s="1178"/>
      <c r="AC44" s="1178"/>
      <c r="AD44" s="1178"/>
      <c r="AE44" s="1178"/>
      <c r="AF44" s="1178"/>
      <c r="AG44" s="1178"/>
      <c r="AH44" s="1178"/>
      <c r="AI44" s="1178"/>
      <c r="AJ44" s="1178"/>
      <c r="AK44" s="1178"/>
      <c r="AL44" s="1178"/>
      <c r="AM44" s="1178"/>
      <c r="AN44" s="1178"/>
      <c r="AO44" s="1178"/>
      <c r="AP44" s="149"/>
      <c r="AQ44" s="149"/>
      <c r="AT44" s="1178"/>
      <c r="AU44" s="1178"/>
      <c r="AV44" s="1178"/>
      <c r="AW44" s="1178"/>
      <c r="AX44" s="1178"/>
      <c r="AY44" s="1178"/>
      <c r="AZ44" s="1178"/>
      <c r="BA44" s="1178"/>
      <c r="BB44" s="1178"/>
      <c r="BC44" s="1178"/>
      <c r="BD44" s="1178"/>
      <c r="BE44" s="1178"/>
      <c r="BF44" s="1178"/>
      <c r="BG44" s="1178"/>
      <c r="BH44" s="1178"/>
      <c r="BI44" s="1178"/>
      <c r="BJ44" s="1178"/>
      <c r="BK44" s="1178"/>
      <c r="BL44" s="1178"/>
      <c r="BM44" s="1178"/>
      <c r="BN44" s="1178"/>
      <c r="BO44" s="1178"/>
      <c r="BP44" s="1178"/>
      <c r="BQ44" s="1178"/>
      <c r="BR44" s="1178"/>
      <c r="BS44" s="1178"/>
      <c r="BT44" s="1178"/>
      <c r="BU44" s="1178"/>
      <c r="BV44" s="1178"/>
      <c r="BW44" s="1178"/>
      <c r="BX44" s="1178"/>
      <c r="BY44" s="1178"/>
      <c r="BZ44" s="1178"/>
      <c r="CA44" s="1178"/>
      <c r="CB44" s="1178"/>
      <c r="CC44" s="1178"/>
      <c r="CD44" s="1178"/>
      <c r="CE44" s="1178"/>
      <c r="CF44" s="1178"/>
    </row>
    <row r="45" spans="2:84" hidden="1">
      <c r="B45" s="149"/>
      <c r="C45" s="1178"/>
      <c r="D45" s="1178"/>
      <c r="E45" s="1178"/>
      <c r="F45" s="1178"/>
      <c r="G45" s="1178"/>
      <c r="H45" s="1178"/>
      <c r="I45" s="1178"/>
      <c r="J45" s="1178"/>
      <c r="K45" s="1178"/>
      <c r="L45" s="1178"/>
      <c r="M45" s="1178"/>
      <c r="N45" s="1178"/>
      <c r="O45" s="1178"/>
      <c r="P45" s="1178"/>
      <c r="Q45" s="1178"/>
      <c r="R45" s="1178"/>
      <c r="S45" s="1178"/>
      <c r="T45" s="1178"/>
      <c r="U45" s="1178"/>
      <c r="V45" s="1178"/>
      <c r="W45" s="1178"/>
      <c r="X45" s="1178"/>
      <c r="Y45" s="1178"/>
      <c r="Z45" s="1178"/>
      <c r="AA45" s="1178"/>
      <c r="AB45" s="1178"/>
      <c r="AC45" s="1178"/>
      <c r="AD45" s="1178"/>
      <c r="AE45" s="1178"/>
      <c r="AF45" s="1178"/>
      <c r="AG45" s="1178"/>
      <c r="AH45" s="1178"/>
      <c r="AI45" s="1178"/>
      <c r="AJ45" s="1178"/>
      <c r="AK45" s="1178"/>
      <c r="AL45" s="1178"/>
      <c r="AM45" s="1178"/>
      <c r="AN45" s="1178"/>
      <c r="AO45" s="1178"/>
      <c r="AP45" s="149"/>
      <c r="AQ45" s="149"/>
      <c r="AT45" s="1178"/>
      <c r="AU45" s="1178"/>
      <c r="AV45" s="1178"/>
      <c r="AW45" s="1178"/>
      <c r="AX45" s="1178"/>
      <c r="AY45" s="1178"/>
      <c r="AZ45" s="1178"/>
      <c r="BA45" s="1178"/>
      <c r="BB45" s="1178"/>
      <c r="BC45" s="1178"/>
      <c r="BD45" s="1178"/>
      <c r="BE45" s="1178"/>
      <c r="BF45" s="1178"/>
      <c r="BG45" s="1178"/>
      <c r="BH45" s="1178"/>
      <c r="BI45" s="1178"/>
      <c r="BJ45" s="1178"/>
      <c r="BK45" s="1178"/>
      <c r="BL45" s="1178"/>
      <c r="BM45" s="1178"/>
      <c r="BN45" s="1178"/>
      <c r="BO45" s="1178"/>
      <c r="BP45" s="1178"/>
      <c r="BQ45" s="1178"/>
      <c r="BR45" s="1178"/>
      <c r="BS45" s="1178"/>
      <c r="BT45" s="1178"/>
      <c r="BU45" s="1178"/>
      <c r="BV45" s="1178"/>
      <c r="BW45" s="1178"/>
      <c r="BX45" s="1178"/>
      <c r="BY45" s="1178"/>
      <c r="BZ45" s="1178"/>
      <c r="CA45" s="1178"/>
      <c r="CB45" s="1178"/>
      <c r="CC45" s="1178"/>
      <c r="CD45" s="1178"/>
      <c r="CE45" s="1178"/>
      <c r="CF45" s="1178"/>
    </row>
    <row r="46" spans="2:84" hidden="1">
      <c r="B46" s="149"/>
      <c r="C46" s="1178"/>
      <c r="D46" s="1178"/>
      <c r="E46" s="1178"/>
      <c r="F46" s="1178"/>
      <c r="G46" s="1178"/>
      <c r="H46" s="1178"/>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8"/>
      <c r="AI46" s="1178"/>
      <c r="AJ46" s="1178"/>
      <c r="AK46" s="1178"/>
      <c r="AL46" s="1178"/>
      <c r="AM46" s="1178"/>
      <c r="AN46" s="1178"/>
      <c r="AO46" s="1178"/>
      <c r="AP46" s="149"/>
      <c r="AQ46" s="149"/>
      <c r="AT46" s="1178"/>
      <c r="AU46" s="1178"/>
      <c r="AV46" s="1178"/>
      <c r="AW46" s="1178"/>
      <c r="AX46" s="1178"/>
      <c r="AY46" s="1178"/>
      <c r="AZ46" s="1178"/>
      <c r="BA46" s="1178"/>
      <c r="BB46" s="1178"/>
      <c r="BC46" s="1178"/>
      <c r="BD46" s="1178"/>
      <c r="BE46" s="1178"/>
      <c r="BF46" s="1178"/>
      <c r="BG46" s="1178"/>
      <c r="BH46" s="1178"/>
      <c r="BI46" s="1178"/>
      <c r="BJ46" s="1178"/>
      <c r="BK46" s="1178"/>
      <c r="BL46" s="1178"/>
      <c r="BM46" s="1178"/>
      <c r="BN46" s="1178"/>
      <c r="BO46" s="1178"/>
      <c r="BP46" s="1178"/>
      <c r="BQ46" s="1178"/>
      <c r="BR46" s="1178"/>
      <c r="BS46" s="1178"/>
      <c r="BT46" s="1178"/>
      <c r="BU46" s="1178"/>
      <c r="BV46" s="1178"/>
      <c r="BW46" s="1178"/>
      <c r="BX46" s="1178"/>
      <c r="BY46" s="1178"/>
      <c r="BZ46" s="1178"/>
      <c r="CA46" s="1178"/>
      <c r="CB46" s="1178"/>
      <c r="CC46" s="1178"/>
      <c r="CD46" s="1178"/>
      <c r="CE46" s="1178"/>
      <c r="CF46" s="1178"/>
    </row>
    <row r="47" spans="2:84" ht="15.75" hidden="1" customHeight="1">
      <c r="B47" s="149"/>
      <c r="C47" s="1178"/>
      <c r="D47" s="1178"/>
      <c r="E47" s="1178"/>
      <c r="F47" s="1178"/>
      <c r="G47" s="1178"/>
      <c r="H47" s="1178"/>
      <c r="I47" s="1178"/>
      <c r="J47" s="1178"/>
      <c r="K47" s="1178"/>
      <c r="L47" s="1178"/>
      <c r="M47" s="1178"/>
      <c r="N47" s="1178"/>
      <c r="O47" s="1178"/>
      <c r="P47" s="1178"/>
      <c r="Q47" s="1178"/>
      <c r="R47" s="1178"/>
      <c r="S47" s="1178"/>
      <c r="T47" s="1178"/>
      <c r="U47" s="1178"/>
      <c r="V47" s="1178"/>
      <c r="W47" s="1178"/>
      <c r="X47" s="1178"/>
      <c r="Y47" s="1178"/>
      <c r="Z47" s="1178"/>
      <c r="AA47" s="1178"/>
      <c r="AB47" s="1178"/>
      <c r="AC47" s="1178"/>
      <c r="AD47" s="1178"/>
      <c r="AE47" s="1178"/>
      <c r="AF47" s="1178"/>
      <c r="AG47" s="1178"/>
      <c r="AH47" s="1178"/>
      <c r="AI47" s="1178"/>
      <c r="AJ47" s="1178"/>
      <c r="AK47" s="1178"/>
      <c r="AL47" s="1178"/>
      <c r="AM47" s="1178"/>
      <c r="AN47" s="1178"/>
      <c r="AO47" s="1178"/>
      <c r="AP47" s="149"/>
      <c r="AQ47" s="149"/>
      <c r="AT47" s="1178"/>
      <c r="AU47" s="1178"/>
      <c r="AV47" s="1178"/>
      <c r="AW47" s="1178"/>
      <c r="AX47" s="1178"/>
      <c r="AY47" s="1178"/>
      <c r="AZ47" s="1178"/>
      <c r="BA47" s="1178"/>
      <c r="BB47" s="1178"/>
      <c r="BC47" s="1178"/>
      <c r="BD47" s="1178"/>
      <c r="BE47" s="1178"/>
      <c r="BF47" s="1178"/>
      <c r="BG47" s="1178"/>
      <c r="BH47" s="1178"/>
      <c r="BI47" s="1178"/>
      <c r="BJ47" s="1178"/>
      <c r="BK47" s="1178"/>
      <c r="BL47" s="1178"/>
      <c r="BM47" s="1178"/>
      <c r="BN47" s="1178"/>
      <c r="BO47" s="1178"/>
      <c r="BP47" s="1178"/>
      <c r="BQ47" s="1178"/>
      <c r="BR47" s="1178"/>
      <c r="BS47" s="1178"/>
      <c r="BT47" s="1178"/>
      <c r="BU47" s="1178"/>
      <c r="BV47" s="1178"/>
      <c r="BW47" s="1178"/>
      <c r="BX47" s="1178"/>
      <c r="BY47" s="1178"/>
      <c r="BZ47" s="1178"/>
      <c r="CA47" s="1178"/>
      <c r="CB47" s="1178"/>
      <c r="CC47" s="1178"/>
      <c r="CD47" s="1178"/>
      <c r="CE47" s="1178"/>
      <c r="CF47" s="1178"/>
    </row>
    <row r="48" spans="2:84" ht="16.5" hidden="1" customHeight="1">
      <c r="B48" s="149"/>
      <c r="C48" s="1178"/>
      <c r="D48" s="1178"/>
      <c r="E48" s="1178"/>
      <c r="F48" s="1178"/>
      <c r="G48" s="1178"/>
      <c r="H48" s="1178"/>
      <c r="I48" s="1178"/>
      <c r="J48" s="1178"/>
      <c r="K48" s="1178"/>
      <c r="L48" s="1178"/>
      <c r="M48" s="1178"/>
      <c r="N48" s="1178"/>
      <c r="O48" s="1178"/>
      <c r="P48" s="1178"/>
      <c r="Q48" s="1178"/>
      <c r="R48" s="1178"/>
      <c r="S48" s="1178"/>
      <c r="T48" s="1178"/>
      <c r="U48" s="1178"/>
      <c r="V48" s="1178"/>
      <c r="W48" s="1178"/>
      <c r="X48" s="1178"/>
      <c r="Y48" s="1178"/>
      <c r="Z48" s="1178"/>
      <c r="AA48" s="1178"/>
      <c r="AB48" s="1178"/>
      <c r="AC48" s="1178"/>
      <c r="AD48" s="1178"/>
      <c r="AE48" s="1178"/>
      <c r="AF48" s="1178"/>
      <c r="AG48" s="1178"/>
      <c r="AH48" s="1178"/>
      <c r="AI48" s="1178"/>
      <c r="AJ48" s="1178"/>
      <c r="AK48" s="1178"/>
      <c r="AL48" s="1178"/>
      <c r="AM48" s="1178"/>
      <c r="AN48" s="1178"/>
      <c r="AO48" s="1178"/>
      <c r="AP48" s="149"/>
      <c r="AQ48" s="149"/>
      <c r="AT48" s="1178"/>
      <c r="AU48" s="1178"/>
      <c r="AV48" s="1178"/>
      <c r="AW48" s="1178"/>
      <c r="AX48" s="1178"/>
      <c r="AY48" s="1178"/>
      <c r="AZ48" s="1178"/>
      <c r="BA48" s="1178"/>
      <c r="BB48" s="1178"/>
      <c r="BC48" s="1178"/>
      <c r="BD48" s="1178"/>
      <c r="BE48" s="1178"/>
      <c r="BF48" s="1178"/>
      <c r="BG48" s="1178"/>
      <c r="BH48" s="1178"/>
      <c r="BI48" s="1178"/>
      <c r="BJ48" s="1178"/>
      <c r="BK48" s="1178"/>
      <c r="BL48" s="1178"/>
      <c r="BM48" s="1178"/>
      <c r="BN48" s="1178"/>
      <c r="BO48" s="1178"/>
      <c r="BP48" s="1178"/>
      <c r="BQ48" s="1178"/>
      <c r="BR48" s="1178"/>
      <c r="BS48" s="1178"/>
      <c r="BT48" s="1178"/>
      <c r="BU48" s="1178"/>
      <c r="BV48" s="1178"/>
      <c r="BW48" s="1178"/>
      <c r="BX48" s="1178"/>
      <c r="BY48" s="1178"/>
      <c r="BZ48" s="1178"/>
      <c r="CA48" s="1178"/>
      <c r="CB48" s="1178"/>
      <c r="CC48" s="1178"/>
      <c r="CD48" s="1178"/>
      <c r="CE48" s="1178"/>
      <c r="CF48" s="1178"/>
    </row>
    <row r="49" spans="2:86" ht="16.5" hidden="1" customHeight="1">
      <c r="B49" s="149"/>
      <c r="C49" s="1178"/>
      <c r="D49" s="1178"/>
      <c r="E49" s="1178"/>
      <c r="F49" s="1178"/>
      <c r="G49" s="1178"/>
      <c r="H49" s="1178"/>
      <c r="I49" s="1178"/>
      <c r="J49" s="1178"/>
      <c r="K49" s="1178"/>
      <c r="L49" s="1178"/>
      <c r="M49" s="1178"/>
      <c r="N49" s="1178"/>
      <c r="O49" s="1178"/>
      <c r="P49" s="1178"/>
      <c r="Q49" s="1178"/>
      <c r="R49" s="1178"/>
      <c r="S49" s="1178"/>
      <c r="T49" s="1178"/>
      <c r="U49" s="1178"/>
      <c r="V49" s="1178"/>
      <c r="W49" s="1178"/>
      <c r="X49" s="1178"/>
      <c r="Y49" s="1178"/>
      <c r="Z49" s="1178"/>
      <c r="AA49" s="1178"/>
      <c r="AB49" s="1178"/>
      <c r="AC49" s="1178"/>
      <c r="AD49" s="1178"/>
      <c r="AE49" s="1178"/>
      <c r="AF49" s="1178"/>
      <c r="AG49" s="1178"/>
      <c r="AH49" s="1178"/>
      <c r="AI49" s="1178"/>
      <c r="AJ49" s="1178"/>
      <c r="AK49" s="1178"/>
      <c r="AL49" s="1178"/>
      <c r="AM49" s="1178"/>
      <c r="AN49" s="1178"/>
      <c r="AO49" s="1178"/>
      <c r="AP49" s="149"/>
      <c r="AQ49" s="149"/>
      <c r="AT49" s="1178"/>
      <c r="AU49" s="1178"/>
      <c r="AV49" s="1178"/>
      <c r="AW49" s="1178"/>
      <c r="AX49" s="1178"/>
      <c r="AY49" s="1178"/>
      <c r="AZ49" s="1178"/>
      <c r="BA49" s="1178"/>
      <c r="BB49" s="1178"/>
      <c r="BC49" s="1178"/>
      <c r="BD49" s="1178"/>
      <c r="BE49" s="1178"/>
      <c r="BF49" s="1178"/>
      <c r="BG49" s="1178"/>
      <c r="BH49" s="1178"/>
      <c r="BI49" s="1178"/>
      <c r="BJ49" s="1178"/>
      <c r="BK49" s="1178"/>
      <c r="BL49" s="1178"/>
      <c r="BM49" s="1178"/>
      <c r="BN49" s="1178"/>
      <c r="BO49" s="1178"/>
      <c r="BP49" s="1178"/>
      <c r="BQ49" s="1178"/>
      <c r="BR49" s="1178"/>
      <c r="BS49" s="1178"/>
      <c r="BT49" s="1178"/>
      <c r="BU49" s="1178"/>
      <c r="BV49" s="1178"/>
      <c r="BW49" s="1178"/>
      <c r="BX49" s="1178"/>
      <c r="BY49" s="1178"/>
      <c r="BZ49" s="1178"/>
      <c r="CA49" s="1178"/>
      <c r="CB49" s="1178"/>
      <c r="CC49" s="1178"/>
      <c r="CD49" s="1178"/>
      <c r="CE49" s="1178"/>
      <c r="CF49" s="1178"/>
    </row>
    <row r="50" spans="2:86" ht="16.5" hidden="1" customHeight="1">
      <c r="B50" s="149"/>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c r="Y50" s="1178"/>
      <c r="Z50" s="1178"/>
      <c r="AA50" s="1178"/>
      <c r="AB50" s="1178"/>
      <c r="AC50" s="1178"/>
      <c r="AD50" s="1178"/>
      <c r="AE50" s="1178"/>
      <c r="AF50" s="1178"/>
      <c r="AG50" s="1178"/>
      <c r="AH50" s="1178"/>
      <c r="AI50" s="1178"/>
      <c r="AJ50" s="1178"/>
      <c r="AK50" s="1178"/>
      <c r="AL50" s="1178"/>
      <c r="AM50" s="1178"/>
      <c r="AN50" s="1178"/>
      <c r="AO50" s="1178"/>
      <c r="AP50" s="149"/>
      <c r="AQ50" s="149"/>
      <c r="AT50" s="1178"/>
      <c r="AU50" s="1178"/>
      <c r="AV50" s="1178"/>
      <c r="AW50" s="1178"/>
      <c r="AX50" s="1178"/>
      <c r="AY50" s="1178"/>
      <c r="AZ50" s="1178"/>
      <c r="BA50" s="1178"/>
      <c r="BB50" s="1178"/>
      <c r="BC50" s="1178"/>
      <c r="BD50" s="1178"/>
      <c r="BE50" s="1178"/>
      <c r="BF50" s="1178"/>
      <c r="BG50" s="1178"/>
      <c r="BH50" s="1178"/>
      <c r="BI50" s="1178"/>
      <c r="BJ50" s="1178"/>
      <c r="BK50" s="1178"/>
      <c r="BL50" s="1178"/>
      <c r="BM50" s="1178"/>
      <c r="BN50" s="1178"/>
      <c r="BO50" s="1178"/>
      <c r="BP50" s="1178"/>
      <c r="BQ50" s="1178"/>
      <c r="BR50" s="1178"/>
      <c r="BS50" s="1178"/>
      <c r="BT50" s="1178"/>
      <c r="BU50" s="1178"/>
      <c r="BV50" s="1178"/>
      <c r="BW50" s="1178"/>
      <c r="BX50" s="1178"/>
      <c r="BY50" s="1178"/>
      <c r="BZ50" s="1178"/>
      <c r="CA50" s="1178"/>
      <c r="CB50" s="1178"/>
      <c r="CC50" s="1178"/>
      <c r="CD50" s="1178"/>
      <c r="CE50" s="1178"/>
      <c r="CF50" s="1178"/>
    </row>
    <row r="51" spans="2:86" ht="15" hidden="1" customHeight="1">
      <c r="B51" s="149"/>
      <c r="C51" s="1178"/>
      <c r="D51" s="1178"/>
      <c r="E51" s="1178"/>
      <c r="F51" s="1178"/>
      <c r="G51" s="1178"/>
      <c r="H51" s="1178"/>
      <c r="I51" s="1178"/>
      <c r="J51" s="1178"/>
      <c r="K51" s="1178"/>
      <c r="L51" s="1178"/>
      <c r="M51" s="1178"/>
      <c r="N51" s="1178"/>
      <c r="O51" s="1178"/>
      <c r="P51" s="1178"/>
      <c r="Q51" s="1178"/>
      <c r="R51" s="1178"/>
      <c r="S51" s="1178"/>
      <c r="T51" s="1178"/>
      <c r="U51" s="1178"/>
      <c r="V51" s="1178"/>
      <c r="W51" s="1178"/>
      <c r="X51" s="1178"/>
      <c r="Y51" s="1178"/>
      <c r="Z51" s="1178"/>
      <c r="AA51" s="1178"/>
      <c r="AB51" s="1178"/>
      <c r="AC51" s="1178"/>
      <c r="AD51" s="1178"/>
      <c r="AE51" s="1178"/>
      <c r="AF51" s="1178"/>
      <c r="AG51" s="1178"/>
      <c r="AH51" s="1178"/>
      <c r="AI51" s="1178"/>
      <c r="AJ51" s="1178"/>
      <c r="AK51" s="1178"/>
      <c r="AL51" s="1178"/>
      <c r="AM51" s="1178"/>
      <c r="AN51" s="1178"/>
      <c r="AO51" s="1178"/>
      <c r="AP51" s="149"/>
      <c r="AQ51" s="149"/>
      <c r="AT51" s="1178"/>
      <c r="AU51" s="1178"/>
      <c r="AV51" s="1178"/>
      <c r="AW51" s="1178"/>
      <c r="AX51" s="1178"/>
      <c r="AY51" s="1178"/>
      <c r="AZ51" s="1178"/>
      <c r="BA51" s="1178"/>
      <c r="BB51" s="1178"/>
      <c r="BC51" s="1178"/>
      <c r="BD51" s="1178"/>
      <c r="BE51" s="1178"/>
      <c r="BF51" s="1178"/>
      <c r="BG51" s="1178"/>
      <c r="BH51" s="1178"/>
      <c r="BI51" s="1178"/>
      <c r="BJ51" s="1178"/>
      <c r="BK51" s="1178"/>
      <c r="BL51" s="1178"/>
      <c r="BM51" s="1178"/>
      <c r="BN51" s="1178"/>
      <c r="BO51" s="1178"/>
      <c r="BP51" s="1178"/>
      <c r="BQ51" s="1178"/>
      <c r="BR51" s="1178"/>
      <c r="BS51" s="1178"/>
      <c r="BT51" s="1178"/>
      <c r="BU51" s="1178"/>
      <c r="BV51" s="1178"/>
      <c r="BW51" s="1178"/>
      <c r="BX51" s="1178"/>
      <c r="BY51" s="1178"/>
      <c r="BZ51" s="1178"/>
      <c r="CA51" s="1178"/>
      <c r="CB51" s="1178"/>
      <c r="CC51" s="1178"/>
      <c r="CD51" s="1178"/>
      <c r="CE51" s="1178"/>
      <c r="CF51" s="1178"/>
    </row>
    <row r="52" spans="2:86" ht="16.5" hidden="1" customHeight="1">
      <c r="B52" s="149"/>
      <c r="C52" s="1178"/>
      <c r="D52" s="1178"/>
      <c r="E52" s="1178"/>
      <c r="F52" s="1178"/>
      <c r="G52" s="1178"/>
      <c r="H52" s="1178"/>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1178"/>
      <c r="AP52" s="149"/>
      <c r="AQ52" s="149"/>
      <c r="AT52" s="1178"/>
      <c r="AU52" s="1178"/>
      <c r="AV52" s="1178"/>
      <c r="AW52" s="1178"/>
      <c r="AX52" s="1178"/>
      <c r="AY52" s="1178"/>
      <c r="AZ52" s="1178"/>
      <c r="BA52" s="1178"/>
      <c r="BB52" s="1178"/>
      <c r="BC52" s="1178"/>
      <c r="BD52" s="1178"/>
      <c r="BE52" s="1178"/>
      <c r="BF52" s="1178"/>
      <c r="BG52" s="1178"/>
      <c r="BH52" s="1178"/>
      <c r="BI52" s="1178"/>
      <c r="BJ52" s="1178"/>
      <c r="BK52" s="1178"/>
      <c r="BL52" s="1178"/>
      <c r="BM52" s="1178"/>
      <c r="BN52" s="1178"/>
      <c r="BO52" s="1178"/>
      <c r="BP52" s="1178"/>
      <c r="BQ52" s="1178"/>
      <c r="BR52" s="1178"/>
      <c r="BS52" s="1178"/>
      <c r="BT52" s="1178"/>
      <c r="BU52" s="1178"/>
      <c r="BV52" s="1178"/>
      <c r="BW52" s="1178"/>
      <c r="BX52" s="1178"/>
      <c r="BY52" s="1178"/>
      <c r="BZ52" s="1178"/>
      <c r="CA52" s="1178"/>
      <c r="CB52" s="1178"/>
      <c r="CC52" s="1178"/>
      <c r="CD52" s="1178"/>
      <c r="CE52" s="1178"/>
      <c r="CF52" s="1178"/>
    </row>
    <row r="53" spans="2:86" ht="16.5" hidden="1" customHeight="1">
      <c r="B53" s="149"/>
      <c r="C53" s="1178"/>
      <c r="D53" s="1178"/>
      <c r="E53" s="1178"/>
      <c r="F53" s="1178"/>
      <c r="G53" s="1178"/>
      <c r="H53" s="1178"/>
      <c r="I53" s="1178"/>
      <c r="J53" s="1178"/>
      <c r="K53" s="1178"/>
      <c r="L53" s="1178"/>
      <c r="M53" s="1178"/>
      <c r="N53" s="1178"/>
      <c r="O53" s="1178"/>
      <c r="P53" s="1178"/>
      <c r="Q53" s="1178"/>
      <c r="R53" s="1178"/>
      <c r="S53" s="1178"/>
      <c r="T53" s="1178"/>
      <c r="U53" s="1178"/>
      <c r="V53" s="1178"/>
      <c r="W53" s="1178"/>
      <c r="X53" s="1178"/>
      <c r="Y53" s="1178"/>
      <c r="Z53" s="1178"/>
      <c r="AA53" s="1178"/>
      <c r="AB53" s="1178"/>
      <c r="AC53" s="1178"/>
      <c r="AD53" s="1178"/>
      <c r="AE53" s="1178"/>
      <c r="AF53" s="1178"/>
      <c r="AG53" s="1178"/>
      <c r="AH53" s="1178"/>
      <c r="AI53" s="1178"/>
      <c r="AJ53" s="1178"/>
      <c r="AK53" s="1178"/>
      <c r="AL53" s="1178"/>
      <c r="AM53" s="1178"/>
      <c r="AN53" s="1178"/>
      <c r="AO53" s="1178"/>
      <c r="AP53" s="149"/>
      <c r="AQ53" s="149"/>
      <c r="AT53" s="1178"/>
      <c r="AU53" s="1178"/>
      <c r="AV53" s="1178"/>
      <c r="AW53" s="1178"/>
      <c r="AX53" s="1178"/>
      <c r="AY53" s="1178"/>
      <c r="AZ53" s="1178"/>
      <c r="BA53" s="1178"/>
      <c r="BB53" s="1178"/>
      <c r="BC53" s="1178"/>
      <c r="BD53" s="1178"/>
      <c r="BE53" s="1178"/>
      <c r="BF53" s="1178"/>
      <c r="BG53" s="1178"/>
      <c r="BH53" s="1178"/>
      <c r="BI53" s="1178"/>
      <c r="BJ53" s="1178"/>
      <c r="BK53" s="1178"/>
      <c r="BL53" s="1178"/>
      <c r="BM53" s="1178"/>
      <c r="BN53" s="1178"/>
      <c r="BO53" s="1178"/>
      <c r="BP53" s="1178"/>
      <c r="BQ53" s="1178"/>
      <c r="BR53" s="1178"/>
      <c r="BS53" s="1178"/>
      <c r="BT53" s="1178"/>
      <c r="BU53" s="1178"/>
      <c r="BV53" s="1178"/>
      <c r="BW53" s="1178"/>
      <c r="BX53" s="1178"/>
      <c r="BY53" s="1178"/>
      <c r="BZ53" s="1178"/>
      <c r="CA53" s="1178"/>
      <c r="CB53" s="1178"/>
      <c r="CC53" s="1178"/>
      <c r="CD53" s="1178"/>
      <c r="CE53" s="1178"/>
      <c r="CF53" s="1178"/>
    </row>
    <row r="54" spans="2:86" ht="16.5" hidden="1" customHeight="1">
      <c r="B54" s="149"/>
      <c r="C54" s="1178"/>
      <c r="D54" s="1178"/>
      <c r="E54" s="1178"/>
      <c r="F54" s="1178"/>
      <c r="G54" s="1178"/>
      <c r="H54" s="1178"/>
      <c r="I54" s="1178"/>
      <c r="J54" s="1178"/>
      <c r="K54" s="1178"/>
      <c r="L54" s="1178"/>
      <c r="M54" s="1178"/>
      <c r="N54" s="1178"/>
      <c r="O54" s="1178"/>
      <c r="P54" s="1178"/>
      <c r="Q54" s="1178"/>
      <c r="R54" s="1178"/>
      <c r="S54" s="1178"/>
      <c r="T54" s="1178"/>
      <c r="U54" s="1178"/>
      <c r="V54" s="1178"/>
      <c r="W54" s="1178"/>
      <c r="X54" s="1178"/>
      <c r="Y54" s="1178"/>
      <c r="Z54" s="1178"/>
      <c r="AA54" s="1178"/>
      <c r="AB54" s="1178"/>
      <c r="AC54" s="1178"/>
      <c r="AD54" s="1178"/>
      <c r="AE54" s="1178"/>
      <c r="AF54" s="1178"/>
      <c r="AG54" s="1178"/>
      <c r="AH54" s="1178"/>
      <c r="AI54" s="1178"/>
      <c r="AJ54" s="1178"/>
      <c r="AK54" s="1178"/>
      <c r="AL54" s="1178"/>
      <c r="AM54" s="1178"/>
      <c r="AN54" s="1178"/>
      <c r="AO54" s="1178"/>
      <c r="AP54" s="149"/>
      <c r="AQ54" s="149"/>
      <c r="AT54" s="1178"/>
      <c r="AU54" s="1178"/>
      <c r="AV54" s="1178"/>
      <c r="AW54" s="1178"/>
      <c r="AX54" s="1178"/>
      <c r="AY54" s="1178"/>
      <c r="AZ54" s="1178"/>
      <c r="BA54" s="1178"/>
      <c r="BB54" s="1178"/>
      <c r="BC54" s="1178"/>
      <c r="BD54" s="1178"/>
      <c r="BE54" s="1178"/>
      <c r="BF54" s="1178"/>
      <c r="BG54" s="1178"/>
      <c r="BH54" s="1178"/>
      <c r="BI54" s="1178"/>
      <c r="BJ54" s="1178"/>
      <c r="BK54" s="1178"/>
      <c r="BL54" s="1178"/>
      <c r="BM54" s="1178"/>
      <c r="BN54" s="1178"/>
      <c r="BO54" s="1178"/>
      <c r="BP54" s="1178"/>
      <c r="BQ54" s="1178"/>
      <c r="BR54" s="1178"/>
      <c r="BS54" s="1178"/>
      <c r="BT54" s="1178"/>
      <c r="BU54" s="1178"/>
      <c r="BV54" s="1178"/>
      <c r="BW54" s="1178"/>
      <c r="BX54" s="1178"/>
      <c r="BY54" s="1178"/>
      <c r="BZ54" s="1178"/>
      <c r="CA54" s="1178"/>
      <c r="CB54" s="1178"/>
      <c r="CC54" s="1178"/>
      <c r="CD54" s="1178"/>
      <c r="CE54" s="1178"/>
      <c r="CF54" s="1178"/>
    </row>
    <row r="55" spans="2:86" ht="12" customHeight="1">
      <c r="B55" s="149"/>
      <c r="C55" s="1177" t="s">
        <v>384</v>
      </c>
      <c r="D55" s="1178"/>
      <c r="E55" s="1178"/>
      <c r="F55" s="1178"/>
      <c r="G55" s="1178"/>
      <c r="H55" s="1178"/>
      <c r="I55" s="1178"/>
      <c r="J55" s="1178"/>
      <c r="K55" s="1178"/>
      <c r="L55" s="1178"/>
      <c r="M55" s="1178"/>
      <c r="N55" s="1178"/>
      <c r="O55" s="1178"/>
      <c r="P55" s="1178"/>
      <c r="Q55" s="1178"/>
      <c r="R55" s="1178"/>
      <c r="S55" s="1178"/>
      <c r="T55" s="1178"/>
      <c r="U55" s="1178"/>
      <c r="V55" s="1178"/>
      <c r="W55" s="1178"/>
      <c r="X55" s="1178"/>
      <c r="Y55" s="1178"/>
      <c r="Z55" s="1178"/>
      <c r="AA55" s="1178"/>
      <c r="AB55" s="1178"/>
      <c r="AC55" s="1178"/>
      <c r="AD55" s="1178"/>
      <c r="AE55" s="1178"/>
      <c r="AF55" s="1178"/>
      <c r="AG55" s="1178"/>
      <c r="AH55" s="1178"/>
      <c r="AI55" s="1178"/>
      <c r="AJ55" s="1178"/>
      <c r="AK55" s="1178"/>
      <c r="AL55" s="1178"/>
      <c r="AM55" s="1178"/>
      <c r="AN55" s="1178"/>
      <c r="AO55" s="1178"/>
      <c r="AP55" s="149"/>
      <c r="AQ55" s="149"/>
      <c r="AT55" s="1177" t="s">
        <v>384</v>
      </c>
      <c r="AU55" s="1178"/>
      <c r="AV55" s="1178"/>
      <c r="AW55" s="1178"/>
      <c r="AX55" s="1178"/>
      <c r="AY55" s="1178"/>
      <c r="AZ55" s="1178"/>
      <c r="BA55" s="1178"/>
      <c r="BB55" s="1178"/>
      <c r="BC55" s="1178"/>
      <c r="BD55" s="1178"/>
      <c r="BE55" s="1178"/>
      <c r="BF55" s="1178"/>
      <c r="BG55" s="1178"/>
      <c r="BH55" s="1178"/>
      <c r="BI55" s="1178"/>
      <c r="BJ55" s="1178"/>
      <c r="BK55" s="1178"/>
      <c r="BL55" s="1178"/>
      <c r="BM55" s="1178"/>
      <c r="BN55" s="1178"/>
      <c r="BO55" s="1178"/>
      <c r="BP55" s="1178"/>
      <c r="BQ55" s="1178"/>
      <c r="BR55" s="1178"/>
      <c r="BS55" s="1178"/>
      <c r="BT55" s="1178"/>
      <c r="BU55" s="1178"/>
      <c r="BV55" s="1178"/>
      <c r="BW55" s="1178"/>
      <c r="BX55" s="1178"/>
      <c r="BY55" s="1178"/>
      <c r="BZ55" s="1178"/>
      <c r="CA55" s="1178"/>
      <c r="CB55" s="1178"/>
      <c r="CC55" s="1178"/>
      <c r="CD55" s="1178"/>
      <c r="CE55" s="1178"/>
      <c r="CF55" s="1178"/>
    </row>
    <row r="56" spans="2:86">
      <c r="B56" s="149"/>
      <c r="C56" s="1178"/>
      <c r="D56" s="1178"/>
      <c r="E56" s="1178"/>
      <c r="F56" s="1178"/>
      <c r="G56" s="1178"/>
      <c r="H56" s="1178"/>
      <c r="I56" s="1178"/>
      <c r="J56" s="1178"/>
      <c r="K56" s="1178"/>
      <c r="L56" s="1178"/>
      <c r="M56" s="1178"/>
      <c r="N56" s="1178"/>
      <c r="O56" s="1178"/>
      <c r="P56" s="1178"/>
      <c r="Q56" s="1178"/>
      <c r="R56" s="1178"/>
      <c r="S56" s="1178"/>
      <c r="T56" s="1178"/>
      <c r="U56" s="1178"/>
      <c r="V56" s="1178"/>
      <c r="W56" s="1178"/>
      <c r="X56" s="1178"/>
      <c r="Y56" s="1178"/>
      <c r="Z56" s="1178"/>
      <c r="AA56" s="1178"/>
      <c r="AB56" s="1178"/>
      <c r="AC56" s="1178"/>
      <c r="AD56" s="1178"/>
      <c r="AE56" s="1178"/>
      <c r="AF56" s="1178"/>
      <c r="AG56" s="1178"/>
      <c r="AH56" s="1178"/>
      <c r="AI56" s="1178"/>
      <c r="AJ56" s="1178"/>
      <c r="AK56" s="1178"/>
      <c r="AL56" s="1178"/>
      <c r="AM56" s="1178"/>
      <c r="AN56" s="1178"/>
      <c r="AO56" s="1178"/>
      <c r="AP56" s="149"/>
      <c r="AQ56" s="149"/>
      <c r="AT56" s="1178"/>
      <c r="AU56" s="1178"/>
      <c r="AV56" s="1178"/>
      <c r="AW56" s="1178"/>
      <c r="AX56" s="1178"/>
      <c r="AY56" s="1178"/>
      <c r="AZ56" s="1178"/>
      <c r="BA56" s="1178"/>
      <c r="BB56" s="1178"/>
      <c r="BC56" s="1178"/>
      <c r="BD56" s="1178"/>
      <c r="BE56" s="1178"/>
      <c r="BF56" s="1178"/>
      <c r="BG56" s="1178"/>
      <c r="BH56" s="1178"/>
      <c r="BI56" s="1178"/>
      <c r="BJ56" s="1178"/>
      <c r="BK56" s="1178"/>
      <c r="BL56" s="1178"/>
      <c r="BM56" s="1178"/>
      <c r="BN56" s="1178"/>
      <c r="BO56" s="1178"/>
      <c r="BP56" s="1178"/>
      <c r="BQ56" s="1178"/>
      <c r="BR56" s="1178"/>
      <c r="BS56" s="1178"/>
      <c r="BT56" s="1178"/>
      <c r="BU56" s="1178"/>
      <c r="BV56" s="1178"/>
      <c r="BW56" s="1178"/>
      <c r="BX56" s="1178"/>
      <c r="BY56" s="1178"/>
      <c r="BZ56" s="1178"/>
      <c r="CA56" s="1178"/>
      <c r="CB56" s="1178"/>
      <c r="CC56" s="1178"/>
      <c r="CD56" s="1178"/>
      <c r="CE56" s="1178"/>
      <c r="CF56" s="1178"/>
    </row>
    <row r="57" spans="2:86" ht="12" customHeight="1">
      <c r="B57" s="149"/>
      <c r="C57" s="1178"/>
      <c r="D57" s="1178"/>
      <c r="E57" s="1178"/>
      <c r="F57" s="1178"/>
      <c r="G57" s="1178"/>
      <c r="H57" s="1178"/>
      <c r="I57" s="1178"/>
      <c r="J57" s="1178"/>
      <c r="K57" s="1178"/>
      <c r="L57" s="1178"/>
      <c r="M57" s="1178"/>
      <c r="N57" s="1178"/>
      <c r="O57" s="1178"/>
      <c r="P57" s="1178"/>
      <c r="Q57" s="1178"/>
      <c r="R57" s="1178"/>
      <c r="S57" s="1178"/>
      <c r="T57" s="1178"/>
      <c r="U57" s="1178"/>
      <c r="V57" s="1178"/>
      <c r="W57" s="1178"/>
      <c r="X57" s="1178"/>
      <c r="Y57" s="1178"/>
      <c r="Z57" s="1178"/>
      <c r="AA57" s="1178"/>
      <c r="AB57" s="1178"/>
      <c r="AC57" s="1178"/>
      <c r="AD57" s="1178"/>
      <c r="AE57" s="1178"/>
      <c r="AF57" s="1178"/>
      <c r="AG57" s="1178"/>
      <c r="AH57" s="1178"/>
      <c r="AI57" s="1178"/>
      <c r="AJ57" s="1178"/>
      <c r="AK57" s="1178"/>
      <c r="AL57" s="1178"/>
      <c r="AM57" s="1178"/>
      <c r="AN57" s="1178"/>
      <c r="AO57" s="1178"/>
      <c r="AP57" s="149"/>
      <c r="AQ57" s="149"/>
      <c r="AT57" s="1178"/>
      <c r="AU57" s="1178"/>
      <c r="AV57" s="1178"/>
      <c r="AW57" s="1178"/>
      <c r="AX57" s="1178"/>
      <c r="AY57" s="1178"/>
      <c r="AZ57" s="1178"/>
      <c r="BA57" s="1178"/>
      <c r="BB57" s="1178"/>
      <c r="BC57" s="1178"/>
      <c r="BD57" s="1178"/>
      <c r="BE57" s="1178"/>
      <c r="BF57" s="1178"/>
      <c r="BG57" s="1178"/>
      <c r="BH57" s="1178"/>
      <c r="BI57" s="1178"/>
      <c r="BJ57" s="1178"/>
      <c r="BK57" s="1178"/>
      <c r="BL57" s="1178"/>
      <c r="BM57" s="1178"/>
      <c r="BN57" s="1178"/>
      <c r="BO57" s="1178"/>
      <c r="BP57" s="1178"/>
      <c r="BQ57" s="1178"/>
      <c r="BR57" s="1178"/>
      <c r="BS57" s="1178"/>
      <c r="BT57" s="1178"/>
      <c r="BU57" s="1178"/>
      <c r="BV57" s="1178"/>
      <c r="BW57" s="1178"/>
      <c r="BX57" s="1178"/>
      <c r="BY57" s="1178"/>
      <c r="BZ57" s="1178"/>
      <c r="CA57" s="1178"/>
      <c r="CB57" s="1178"/>
      <c r="CC57" s="1178"/>
      <c r="CD57" s="1178"/>
      <c r="CE57" s="1178"/>
      <c r="CF57" s="1178"/>
    </row>
    <row r="58" spans="2:86" ht="12" customHeight="1">
      <c r="B58" s="149"/>
      <c r="C58" s="1178"/>
      <c r="D58" s="1178"/>
      <c r="E58" s="1178"/>
      <c r="F58" s="1178"/>
      <c r="G58" s="1178"/>
      <c r="H58" s="1178"/>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8"/>
      <c r="AL58" s="1178"/>
      <c r="AM58" s="1178"/>
      <c r="AN58" s="1178"/>
      <c r="AO58" s="1178"/>
      <c r="AP58" s="149"/>
      <c r="AQ58" s="149"/>
      <c r="AT58" s="1178"/>
      <c r="AU58" s="1178"/>
      <c r="AV58" s="1178"/>
      <c r="AW58" s="1178"/>
      <c r="AX58" s="1178"/>
      <c r="AY58" s="1178"/>
      <c r="AZ58" s="1178"/>
      <c r="BA58" s="1178"/>
      <c r="BB58" s="1178"/>
      <c r="BC58" s="1178"/>
      <c r="BD58" s="1178"/>
      <c r="BE58" s="1178"/>
      <c r="BF58" s="1178"/>
      <c r="BG58" s="1178"/>
      <c r="BH58" s="1178"/>
      <c r="BI58" s="1178"/>
      <c r="BJ58" s="1178"/>
      <c r="BK58" s="1178"/>
      <c r="BL58" s="1178"/>
      <c r="BM58" s="1178"/>
      <c r="BN58" s="1178"/>
      <c r="BO58" s="1178"/>
      <c r="BP58" s="1178"/>
      <c r="BQ58" s="1178"/>
      <c r="BR58" s="1178"/>
      <c r="BS58" s="1178"/>
      <c r="BT58" s="1178"/>
      <c r="BU58" s="1178"/>
      <c r="BV58" s="1178"/>
      <c r="BW58" s="1178"/>
      <c r="BX58" s="1178"/>
      <c r="BY58" s="1178"/>
      <c r="BZ58" s="1178"/>
      <c r="CA58" s="1178"/>
      <c r="CB58" s="1178"/>
      <c r="CC58" s="1178"/>
      <c r="CD58" s="1178"/>
      <c r="CE58" s="1178"/>
      <c r="CF58" s="1178"/>
    </row>
    <row r="59" spans="2:86" ht="12" customHeight="1">
      <c r="B59" s="149"/>
      <c r="C59" s="1178"/>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c r="AE59" s="1178"/>
      <c r="AF59" s="1178"/>
      <c r="AG59" s="1178"/>
      <c r="AH59" s="1178"/>
      <c r="AI59" s="1178"/>
      <c r="AJ59" s="1178"/>
      <c r="AK59" s="1178"/>
      <c r="AL59" s="1178"/>
      <c r="AM59" s="1178"/>
      <c r="AN59" s="1178"/>
      <c r="AO59" s="1178"/>
      <c r="AP59" s="149"/>
      <c r="AQ59" s="149"/>
      <c r="AT59" s="1178"/>
      <c r="AU59" s="1178"/>
      <c r="AV59" s="1178"/>
      <c r="AW59" s="1178"/>
      <c r="AX59" s="1178"/>
      <c r="AY59" s="1178"/>
      <c r="AZ59" s="1178"/>
      <c r="BA59" s="1178"/>
      <c r="BB59" s="1178"/>
      <c r="BC59" s="1178"/>
      <c r="BD59" s="1178"/>
      <c r="BE59" s="1178"/>
      <c r="BF59" s="1178"/>
      <c r="BG59" s="1178"/>
      <c r="BH59" s="1178"/>
      <c r="BI59" s="1178"/>
      <c r="BJ59" s="1178"/>
      <c r="BK59" s="1178"/>
      <c r="BL59" s="1178"/>
      <c r="BM59" s="1178"/>
      <c r="BN59" s="1178"/>
      <c r="BO59" s="1178"/>
      <c r="BP59" s="1178"/>
      <c r="BQ59" s="1178"/>
      <c r="BR59" s="1178"/>
      <c r="BS59" s="1178"/>
      <c r="BT59" s="1178"/>
      <c r="BU59" s="1178"/>
      <c r="BV59" s="1178"/>
      <c r="BW59" s="1178"/>
      <c r="BX59" s="1178"/>
      <c r="BY59" s="1178"/>
      <c r="BZ59" s="1178"/>
      <c r="CA59" s="1178"/>
      <c r="CB59" s="1178"/>
      <c r="CC59" s="1178"/>
      <c r="CD59" s="1178"/>
      <c r="CE59" s="1178"/>
      <c r="CF59" s="1178"/>
    </row>
    <row r="60" spans="2:86" ht="12" customHeight="1">
      <c r="B60" s="149"/>
      <c r="C60" s="1178"/>
      <c r="D60" s="1178"/>
      <c r="E60" s="1178"/>
      <c r="F60" s="1178"/>
      <c r="G60" s="1178"/>
      <c r="H60" s="1178"/>
      <c r="I60" s="1178"/>
      <c r="J60" s="1178"/>
      <c r="K60" s="1178"/>
      <c r="L60" s="1178"/>
      <c r="M60" s="1178"/>
      <c r="N60" s="1178"/>
      <c r="O60" s="1178"/>
      <c r="P60" s="1178"/>
      <c r="Q60" s="1178"/>
      <c r="R60" s="1178"/>
      <c r="S60" s="1178"/>
      <c r="T60" s="1178"/>
      <c r="U60" s="1178"/>
      <c r="V60" s="1178"/>
      <c r="W60" s="1178"/>
      <c r="X60" s="1178"/>
      <c r="Y60" s="1178"/>
      <c r="Z60" s="1178"/>
      <c r="AA60" s="1178"/>
      <c r="AB60" s="1178"/>
      <c r="AC60" s="1178"/>
      <c r="AD60" s="1178"/>
      <c r="AE60" s="1178"/>
      <c r="AF60" s="1178"/>
      <c r="AG60" s="1178"/>
      <c r="AH60" s="1178"/>
      <c r="AI60" s="1178"/>
      <c r="AJ60" s="1178"/>
      <c r="AK60" s="1178"/>
      <c r="AL60" s="1178"/>
      <c r="AM60" s="1178"/>
      <c r="AN60" s="1178"/>
      <c r="AO60" s="1178"/>
      <c r="AP60" s="149"/>
      <c r="AQ60" s="149"/>
      <c r="AT60" s="1178"/>
      <c r="AU60" s="1178"/>
      <c r="AV60" s="1178"/>
      <c r="AW60" s="1178"/>
      <c r="AX60" s="1178"/>
      <c r="AY60" s="1178"/>
      <c r="AZ60" s="1178"/>
      <c r="BA60" s="1178"/>
      <c r="BB60" s="1178"/>
      <c r="BC60" s="1178"/>
      <c r="BD60" s="1178"/>
      <c r="BE60" s="1178"/>
      <c r="BF60" s="1178"/>
      <c r="BG60" s="1178"/>
      <c r="BH60" s="1178"/>
      <c r="BI60" s="1178"/>
      <c r="BJ60" s="1178"/>
      <c r="BK60" s="1178"/>
      <c r="BL60" s="1178"/>
      <c r="BM60" s="1178"/>
      <c r="BN60" s="1178"/>
      <c r="BO60" s="1178"/>
      <c r="BP60" s="1178"/>
      <c r="BQ60" s="1178"/>
      <c r="BR60" s="1178"/>
      <c r="BS60" s="1178"/>
      <c r="BT60" s="1178"/>
      <c r="BU60" s="1178"/>
      <c r="BV60" s="1178"/>
      <c r="BW60" s="1178"/>
      <c r="BX60" s="1178"/>
      <c r="BY60" s="1178"/>
      <c r="BZ60" s="1178"/>
      <c r="CA60" s="1178"/>
      <c r="CB60" s="1178"/>
      <c r="CC60" s="1178"/>
      <c r="CD60" s="1178"/>
      <c r="CE60" s="1178"/>
      <c r="CF60" s="1178"/>
    </row>
    <row r="61" spans="2:86">
      <c r="B61" s="149"/>
      <c r="C61" s="1178"/>
      <c r="D61" s="1178"/>
      <c r="E61" s="1178"/>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8"/>
      <c r="AH61" s="1178"/>
      <c r="AI61" s="1178"/>
      <c r="AJ61" s="1178"/>
      <c r="AK61" s="1178"/>
      <c r="AL61" s="1178"/>
      <c r="AM61" s="1178"/>
      <c r="AN61" s="1178"/>
      <c r="AO61" s="1178"/>
      <c r="AP61" s="149"/>
      <c r="AQ61" s="149"/>
      <c r="AT61" s="1178"/>
      <c r="AU61" s="1178"/>
      <c r="AV61" s="1178"/>
      <c r="AW61" s="1178"/>
      <c r="AX61" s="1178"/>
      <c r="AY61" s="1178"/>
      <c r="AZ61" s="1178"/>
      <c r="BA61" s="1178"/>
      <c r="BB61" s="1178"/>
      <c r="BC61" s="1178"/>
      <c r="BD61" s="1178"/>
      <c r="BE61" s="1178"/>
      <c r="BF61" s="1178"/>
      <c r="BG61" s="1178"/>
      <c r="BH61" s="1178"/>
      <c r="BI61" s="1178"/>
      <c r="BJ61" s="1178"/>
      <c r="BK61" s="1178"/>
      <c r="BL61" s="1178"/>
      <c r="BM61" s="1178"/>
      <c r="BN61" s="1178"/>
      <c r="BO61" s="1178"/>
      <c r="BP61" s="1178"/>
      <c r="BQ61" s="1178"/>
      <c r="BR61" s="1178"/>
      <c r="BS61" s="1178"/>
      <c r="BT61" s="1178"/>
      <c r="BU61" s="1178"/>
      <c r="BV61" s="1178"/>
      <c r="BW61" s="1178"/>
      <c r="BX61" s="1178"/>
      <c r="BY61" s="1178"/>
      <c r="BZ61" s="1178"/>
      <c r="CA61" s="1178"/>
      <c r="CB61" s="1178"/>
      <c r="CC61" s="1178"/>
      <c r="CD61" s="1178"/>
      <c r="CE61" s="1178"/>
      <c r="CF61" s="1178"/>
    </row>
    <row r="62" spans="2:86">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row>
    <row r="63" spans="2:86">
      <c r="B63" s="149"/>
      <c r="C63" s="149" t="s">
        <v>385</v>
      </c>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T63" s="149" t="s">
        <v>386</v>
      </c>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row>
    <row r="64" spans="2:86">
      <c r="B64" s="149"/>
      <c r="C64" s="1179" t="s">
        <v>216</v>
      </c>
      <c r="D64" s="1179"/>
      <c r="E64" s="1179"/>
      <c r="F64" s="1179"/>
      <c r="G64" s="1179"/>
      <c r="H64" s="1179"/>
      <c r="I64" s="1179"/>
      <c r="J64" s="1179"/>
      <c r="K64" s="1179"/>
      <c r="L64" s="1179"/>
      <c r="M64" s="1179"/>
      <c r="N64" s="1179"/>
      <c r="O64" s="1179"/>
      <c r="P64" s="1179"/>
      <c r="Q64" s="1179"/>
      <c r="R64" s="1179" t="s">
        <v>387</v>
      </c>
      <c r="S64" s="1179"/>
      <c r="T64" s="1179"/>
      <c r="U64" s="1179"/>
      <c r="V64" s="1179"/>
      <c r="W64" s="1179"/>
      <c r="X64" s="1179"/>
      <c r="Y64" s="1179"/>
      <c r="Z64" s="1179"/>
      <c r="AA64" s="1179"/>
      <c r="AB64" s="1179"/>
      <c r="AC64" s="1179"/>
      <c r="AD64" s="1179"/>
      <c r="AE64" s="1179"/>
      <c r="AF64" s="1179"/>
      <c r="AG64" s="1179"/>
      <c r="AH64" s="1179"/>
      <c r="AI64" s="1179"/>
      <c r="AJ64" s="1179"/>
      <c r="AK64" s="1179"/>
      <c r="AL64" s="1179"/>
      <c r="AM64" s="1179"/>
      <c r="AN64" s="1179"/>
      <c r="AO64" s="149"/>
      <c r="AP64" s="149"/>
      <c r="AQ64" s="149"/>
      <c r="AT64" s="1180" t="s">
        <v>216</v>
      </c>
      <c r="AU64" s="1180"/>
      <c r="AV64" s="1180"/>
      <c r="AW64" s="1180"/>
      <c r="AX64" s="1180"/>
      <c r="AY64" s="1180"/>
      <c r="AZ64" s="1180"/>
      <c r="BA64" s="1180"/>
      <c r="BB64" s="1180"/>
      <c r="BC64" s="1180"/>
      <c r="BD64" s="1180"/>
      <c r="BE64" s="1180"/>
      <c r="BF64" s="1180"/>
      <c r="BG64" s="1180"/>
      <c r="BH64" s="1180"/>
      <c r="BI64" s="1180" t="s">
        <v>387</v>
      </c>
      <c r="BJ64" s="1180"/>
      <c r="BK64" s="1180"/>
      <c r="BL64" s="1180"/>
      <c r="BM64" s="1180"/>
      <c r="BN64" s="1180"/>
      <c r="BO64" s="1180"/>
      <c r="BP64" s="1180"/>
      <c r="BQ64" s="1180"/>
      <c r="BR64" s="1180"/>
      <c r="BS64" s="1180"/>
      <c r="BT64" s="1180"/>
      <c r="BU64" s="1180"/>
      <c r="BV64" s="1180"/>
      <c r="BW64" s="1180"/>
      <c r="BX64" s="1180"/>
      <c r="BY64" s="1180"/>
      <c r="BZ64" s="1180"/>
      <c r="CA64" s="1180"/>
      <c r="CB64" s="1180"/>
      <c r="CC64" s="1180"/>
      <c r="CD64" s="1180"/>
      <c r="CE64" s="1180"/>
      <c r="CF64" s="149"/>
      <c r="CG64" s="149"/>
      <c r="CH64" s="149"/>
    </row>
    <row r="65" spans="2:86" ht="20.25" customHeight="1">
      <c r="B65" s="149"/>
      <c r="C65" s="1179" t="s">
        <v>388</v>
      </c>
      <c r="D65" s="1179"/>
      <c r="E65" s="1179"/>
      <c r="F65" s="1179"/>
      <c r="G65" s="1179"/>
      <c r="H65" s="1179"/>
      <c r="I65" s="1179"/>
      <c r="J65" s="1179"/>
      <c r="K65" s="1179"/>
      <c r="L65" s="1179"/>
      <c r="M65" s="1179"/>
      <c r="N65" s="1179"/>
      <c r="O65" s="1179"/>
      <c r="P65" s="1179"/>
      <c r="Q65" s="1179"/>
      <c r="R65" s="1181" t="s">
        <v>389</v>
      </c>
      <c r="S65" s="1181"/>
      <c r="T65" s="1181"/>
      <c r="U65" s="1181"/>
      <c r="V65" s="1181"/>
      <c r="W65" s="1181"/>
      <c r="X65" s="1181"/>
      <c r="Y65" s="1181"/>
      <c r="Z65" s="1181"/>
      <c r="AA65" s="1181"/>
      <c r="AB65" s="1181"/>
      <c r="AC65" s="1181"/>
      <c r="AD65" s="1181"/>
      <c r="AE65" s="1181"/>
      <c r="AF65" s="1181"/>
      <c r="AG65" s="1181"/>
      <c r="AH65" s="1181"/>
      <c r="AI65" s="1181"/>
      <c r="AJ65" s="1181"/>
      <c r="AK65" s="1181"/>
      <c r="AL65" s="1181"/>
      <c r="AM65" s="1181"/>
      <c r="AN65" s="1181"/>
      <c r="AO65" s="149"/>
      <c r="AP65" s="149"/>
      <c r="AQ65" s="149"/>
      <c r="AT65" s="1180" t="s">
        <v>388</v>
      </c>
      <c r="AU65" s="1180"/>
      <c r="AV65" s="1180"/>
      <c r="AW65" s="1180"/>
      <c r="AX65" s="1180"/>
      <c r="AY65" s="1180"/>
      <c r="AZ65" s="1180"/>
      <c r="BA65" s="1180"/>
      <c r="BB65" s="1180"/>
      <c r="BC65" s="1180"/>
      <c r="BD65" s="1180"/>
      <c r="BE65" s="1180"/>
      <c r="BF65" s="1180"/>
      <c r="BG65" s="1180"/>
      <c r="BH65" s="1180"/>
      <c r="BI65" s="1182" t="s">
        <v>389</v>
      </c>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49"/>
      <c r="CG65" s="149"/>
      <c r="CH65" s="149"/>
    </row>
    <row r="66" spans="2:86" ht="20.25" customHeight="1">
      <c r="B66" s="149"/>
      <c r="C66" s="1179" t="s">
        <v>390</v>
      </c>
      <c r="D66" s="1179"/>
      <c r="E66" s="1179"/>
      <c r="F66" s="1179"/>
      <c r="G66" s="1179"/>
      <c r="H66" s="1179"/>
      <c r="I66" s="1179"/>
      <c r="J66" s="1179"/>
      <c r="K66" s="1179"/>
      <c r="L66" s="1179"/>
      <c r="M66" s="1179"/>
      <c r="N66" s="1179"/>
      <c r="O66" s="1179"/>
      <c r="P66" s="1179"/>
      <c r="Q66" s="1179"/>
      <c r="R66" s="1181" t="s">
        <v>391</v>
      </c>
      <c r="S66" s="1181"/>
      <c r="T66" s="1181"/>
      <c r="U66" s="1181"/>
      <c r="V66" s="1181"/>
      <c r="W66" s="1181"/>
      <c r="X66" s="1181"/>
      <c r="Y66" s="1181"/>
      <c r="Z66" s="1181"/>
      <c r="AA66" s="1181"/>
      <c r="AB66" s="1181"/>
      <c r="AC66" s="1181"/>
      <c r="AD66" s="1181"/>
      <c r="AE66" s="1181"/>
      <c r="AF66" s="1181"/>
      <c r="AG66" s="1181"/>
      <c r="AH66" s="1181"/>
      <c r="AI66" s="1181"/>
      <c r="AJ66" s="1181"/>
      <c r="AK66" s="1181"/>
      <c r="AL66" s="1181"/>
      <c r="AM66" s="1181"/>
      <c r="AN66" s="1181"/>
      <c r="AO66" s="149"/>
      <c r="AP66" s="149"/>
      <c r="AQ66" s="149"/>
      <c r="AT66" s="1180" t="s">
        <v>390</v>
      </c>
      <c r="AU66" s="1180"/>
      <c r="AV66" s="1180"/>
      <c r="AW66" s="1180"/>
      <c r="AX66" s="1180"/>
      <c r="AY66" s="1180"/>
      <c r="AZ66" s="1180"/>
      <c r="BA66" s="1180"/>
      <c r="BB66" s="1180"/>
      <c r="BC66" s="1180"/>
      <c r="BD66" s="1180"/>
      <c r="BE66" s="1180"/>
      <c r="BF66" s="1180"/>
      <c r="BG66" s="1180"/>
      <c r="BH66" s="1180"/>
      <c r="BI66" s="1182" t="s">
        <v>391</v>
      </c>
      <c r="BJ66" s="1182"/>
      <c r="BK66" s="1182"/>
      <c r="BL66" s="1182"/>
      <c r="BM66" s="1182"/>
      <c r="BN66" s="1182"/>
      <c r="BO66" s="1182"/>
      <c r="BP66" s="1182"/>
      <c r="BQ66" s="1182"/>
      <c r="BR66" s="1182"/>
      <c r="BS66" s="1182"/>
      <c r="BT66" s="1182"/>
      <c r="BU66" s="1182"/>
      <c r="BV66" s="1182"/>
      <c r="BW66" s="1182"/>
      <c r="BX66" s="1182"/>
      <c r="BY66" s="1182"/>
      <c r="BZ66" s="1182"/>
      <c r="CA66" s="1182"/>
      <c r="CB66" s="1182"/>
      <c r="CC66" s="1182"/>
      <c r="CD66" s="1182"/>
      <c r="CE66" s="1182"/>
      <c r="CF66" s="149"/>
      <c r="CG66" s="149"/>
      <c r="CH66" s="149"/>
    </row>
    <row r="67" spans="2:86" ht="19.5" customHeight="1">
      <c r="B67" s="149"/>
      <c r="C67" s="631" t="s">
        <v>392</v>
      </c>
      <c r="D67" s="631"/>
      <c r="E67" s="631"/>
      <c r="F67" s="631"/>
      <c r="G67" s="631"/>
      <c r="H67" s="631"/>
      <c r="I67" s="631"/>
      <c r="J67" s="631"/>
      <c r="K67" s="631"/>
      <c r="L67" s="631"/>
      <c r="M67" s="631"/>
      <c r="N67" s="631"/>
      <c r="O67" s="631"/>
      <c r="P67" s="631"/>
      <c r="Q67" s="631"/>
      <c r="R67" s="1183" t="s">
        <v>393</v>
      </c>
      <c r="S67" s="1183"/>
      <c r="T67" s="1183"/>
      <c r="U67" s="1183"/>
      <c r="V67" s="1183"/>
      <c r="W67" s="1183"/>
      <c r="X67" s="1183"/>
      <c r="Y67" s="1183"/>
      <c r="Z67" s="1183"/>
      <c r="AA67" s="1183"/>
      <c r="AB67" s="1183"/>
      <c r="AC67" s="1183"/>
      <c r="AD67" s="1183"/>
      <c r="AE67" s="1183"/>
      <c r="AF67" s="1183"/>
      <c r="AG67" s="1183"/>
      <c r="AH67" s="1183"/>
      <c r="AI67" s="1183"/>
      <c r="AJ67" s="1183"/>
      <c r="AK67" s="1183"/>
      <c r="AL67" s="1183"/>
      <c r="AM67" s="1183"/>
      <c r="AN67" s="1183"/>
      <c r="AO67" s="149"/>
      <c r="AP67" s="149"/>
      <c r="AQ67" s="149"/>
      <c r="AT67" s="269" t="s">
        <v>392</v>
      </c>
      <c r="AU67" s="269"/>
      <c r="AV67" s="269"/>
      <c r="AW67" s="269"/>
      <c r="AX67" s="269"/>
      <c r="AY67" s="269"/>
      <c r="AZ67" s="269"/>
      <c r="BA67" s="269"/>
      <c r="BB67" s="269"/>
      <c r="BC67" s="269"/>
      <c r="BD67" s="269"/>
      <c r="BE67" s="269"/>
      <c r="BF67" s="269"/>
      <c r="BG67" s="269"/>
      <c r="BH67" s="269"/>
      <c r="BI67" s="1184" t="s">
        <v>393</v>
      </c>
      <c r="BJ67" s="1184"/>
      <c r="BK67" s="1184"/>
      <c r="BL67" s="1184"/>
      <c r="BM67" s="1184"/>
      <c r="BN67" s="1184"/>
      <c r="BO67" s="1184"/>
      <c r="BP67" s="1184"/>
      <c r="BQ67" s="1184"/>
      <c r="BR67" s="1184"/>
      <c r="BS67" s="1184"/>
      <c r="BT67" s="1184"/>
      <c r="BU67" s="1184"/>
      <c r="BV67" s="1184"/>
      <c r="BW67" s="1184"/>
      <c r="BX67" s="1184"/>
      <c r="BY67" s="1184"/>
      <c r="BZ67" s="1184"/>
      <c r="CA67" s="1184"/>
      <c r="CB67" s="1184"/>
      <c r="CC67" s="1184"/>
      <c r="CD67" s="1184"/>
      <c r="CE67" s="1184"/>
      <c r="CF67" s="149"/>
      <c r="CG67" s="149"/>
      <c r="CH67" s="149"/>
    </row>
    <row r="68" spans="2:86" ht="19.5" customHeight="1">
      <c r="B68" s="149"/>
      <c r="C68" s="631"/>
      <c r="D68" s="631"/>
      <c r="E68" s="631"/>
      <c r="F68" s="631"/>
      <c r="G68" s="631"/>
      <c r="H68" s="631"/>
      <c r="I68" s="631"/>
      <c r="J68" s="631"/>
      <c r="K68" s="631"/>
      <c r="L68" s="631"/>
      <c r="M68" s="631"/>
      <c r="N68" s="631"/>
      <c r="O68" s="631"/>
      <c r="P68" s="631"/>
      <c r="Q68" s="631"/>
      <c r="R68" s="1181" t="s">
        <v>394</v>
      </c>
      <c r="S68" s="1181"/>
      <c r="T68" s="1181"/>
      <c r="U68" s="1181"/>
      <c r="V68" s="1181"/>
      <c r="W68" s="1181"/>
      <c r="X68" s="1181"/>
      <c r="Y68" s="1181"/>
      <c r="Z68" s="1181"/>
      <c r="AA68" s="1181"/>
      <c r="AB68" s="1181"/>
      <c r="AC68" s="1181"/>
      <c r="AD68" s="1181"/>
      <c r="AE68" s="1181"/>
      <c r="AF68" s="1181"/>
      <c r="AG68" s="1181"/>
      <c r="AH68" s="1181"/>
      <c r="AI68" s="1181"/>
      <c r="AJ68" s="1181"/>
      <c r="AK68" s="1181"/>
      <c r="AL68" s="1181"/>
      <c r="AM68" s="1181"/>
      <c r="AN68" s="1181"/>
      <c r="AO68" s="149"/>
      <c r="AP68" s="149"/>
      <c r="AQ68" s="149"/>
      <c r="AT68" s="269"/>
      <c r="AU68" s="269"/>
      <c r="AV68" s="269"/>
      <c r="AW68" s="269"/>
      <c r="AX68" s="269"/>
      <c r="AY68" s="269"/>
      <c r="AZ68" s="269"/>
      <c r="BA68" s="269"/>
      <c r="BB68" s="269"/>
      <c r="BC68" s="269"/>
      <c r="BD68" s="269"/>
      <c r="BE68" s="269"/>
      <c r="BF68" s="269"/>
      <c r="BG68" s="269"/>
      <c r="BH68" s="269"/>
      <c r="BI68" s="1182" t="s">
        <v>394</v>
      </c>
      <c r="BJ68" s="1182"/>
      <c r="BK68" s="1182"/>
      <c r="BL68" s="1182"/>
      <c r="BM68" s="1182"/>
      <c r="BN68" s="1182"/>
      <c r="BO68" s="1182"/>
      <c r="BP68" s="1182"/>
      <c r="BQ68" s="1182"/>
      <c r="BR68" s="1182"/>
      <c r="BS68" s="1182"/>
      <c r="BT68" s="1182"/>
      <c r="BU68" s="1182"/>
      <c r="BV68" s="1182"/>
      <c r="BW68" s="1182"/>
      <c r="BX68" s="1182"/>
      <c r="BY68" s="1182"/>
      <c r="BZ68" s="1182"/>
      <c r="CA68" s="1182"/>
      <c r="CB68" s="1182"/>
      <c r="CC68" s="1182"/>
      <c r="CD68" s="1182"/>
      <c r="CE68" s="1182"/>
      <c r="CF68" s="149"/>
      <c r="CG68" s="149"/>
      <c r="CH68" s="149"/>
    </row>
    <row r="69" spans="2:86" ht="18.75" customHeight="1">
      <c r="B69" s="149"/>
      <c r="C69" s="1179" t="s">
        <v>395</v>
      </c>
      <c r="D69" s="1179"/>
      <c r="E69" s="1179"/>
      <c r="F69" s="1179"/>
      <c r="G69" s="1179"/>
      <c r="H69" s="1179"/>
      <c r="I69" s="1179"/>
      <c r="J69" s="1179"/>
      <c r="K69" s="1179"/>
      <c r="L69" s="1179"/>
      <c r="M69" s="1179"/>
      <c r="N69" s="1179"/>
      <c r="O69" s="1179"/>
      <c r="P69" s="1179"/>
      <c r="Q69" s="1179"/>
      <c r="R69" s="1181" t="s">
        <v>396</v>
      </c>
      <c r="S69" s="1181"/>
      <c r="T69" s="1181"/>
      <c r="U69" s="1181"/>
      <c r="V69" s="1181"/>
      <c r="W69" s="1181"/>
      <c r="X69" s="1181"/>
      <c r="Y69" s="1181"/>
      <c r="Z69" s="1181"/>
      <c r="AA69" s="1181"/>
      <c r="AB69" s="1181"/>
      <c r="AC69" s="1181"/>
      <c r="AD69" s="1181"/>
      <c r="AE69" s="1181"/>
      <c r="AF69" s="1181"/>
      <c r="AG69" s="1181"/>
      <c r="AH69" s="1181"/>
      <c r="AI69" s="1181"/>
      <c r="AJ69" s="1181"/>
      <c r="AK69" s="1181"/>
      <c r="AL69" s="1181"/>
      <c r="AM69" s="1181"/>
      <c r="AN69" s="1181"/>
      <c r="AO69" s="149"/>
      <c r="AP69" s="149"/>
      <c r="AQ69" s="149"/>
      <c r="AT69" s="1180" t="s">
        <v>395</v>
      </c>
      <c r="AU69" s="1180"/>
      <c r="AV69" s="1180"/>
      <c r="AW69" s="1180"/>
      <c r="AX69" s="1180"/>
      <c r="AY69" s="1180"/>
      <c r="AZ69" s="1180"/>
      <c r="BA69" s="1180"/>
      <c r="BB69" s="1180"/>
      <c r="BC69" s="1180"/>
      <c r="BD69" s="1180"/>
      <c r="BE69" s="1180"/>
      <c r="BF69" s="1180"/>
      <c r="BG69" s="1180"/>
      <c r="BH69" s="1180"/>
      <c r="BI69" s="1182" t="s">
        <v>396</v>
      </c>
      <c r="BJ69" s="1182"/>
      <c r="BK69" s="1182"/>
      <c r="BL69" s="1182"/>
      <c r="BM69" s="1182"/>
      <c r="BN69" s="1182"/>
      <c r="BO69" s="1182"/>
      <c r="BP69" s="1182"/>
      <c r="BQ69" s="1182"/>
      <c r="BR69" s="1182"/>
      <c r="BS69" s="1182"/>
      <c r="BT69" s="1182"/>
      <c r="BU69" s="1182"/>
      <c r="BV69" s="1182"/>
      <c r="BW69" s="1182"/>
      <c r="BX69" s="1182"/>
      <c r="BY69" s="1182"/>
      <c r="BZ69" s="1182"/>
      <c r="CA69" s="1182"/>
      <c r="CB69" s="1182"/>
      <c r="CC69" s="1182"/>
      <c r="CD69" s="1182"/>
      <c r="CE69" s="1182"/>
      <c r="CF69" s="149"/>
      <c r="CG69" s="149"/>
      <c r="CH69" s="149"/>
    </row>
    <row r="70" spans="2:86" ht="18.75" customHeight="1">
      <c r="B70" s="149"/>
      <c r="C70" s="1179" t="s">
        <v>397</v>
      </c>
      <c r="D70" s="1179"/>
      <c r="E70" s="1179"/>
      <c r="F70" s="1179"/>
      <c r="G70" s="1179"/>
      <c r="H70" s="1179"/>
      <c r="I70" s="1179"/>
      <c r="J70" s="1179"/>
      <c r="K70" s="1179"/>
      <c r="L70" s="1179"/>
      <c r="M70" s="1179"/>
      <c r="N70" s="1179"/>
      <c r="O70" s="1179"/>
      <c r="P70" s="1179"/>
      <c r="Q70" s="1179"/>
      <c r="R70" s="1185" t="s">
        <v>398</v>
      </c>
      <c r="S70" s="1185"/>
      <c r="T70" s="1185"/>
      <c r="U70" s="1185"/>
      <c r="V70" s="1185"/>
      <c r="W70" s="1185"/>
      <c r="X70" s="1185"/>
      <c r="Y70" s="1185"/>
      <c r="Z70" s="1185"/>
      <c r="AA70" s="1185"/>
      <c r="AB70" s="1185"/>
      <c r="AC70" s="1185"/>
      <c r="AD70" s="1185"/>
      <c r="AE70" s="1185"/>
      <c r="AF70" s="1185"/>
      <c r="AG70" s="1185"/>
      <c r="AH70" s="1185"/>
      <c r="AI70" s="1185"/>
      <c r="AJ70" s="1185"/>
      <c r="AK70" s="1185"/>
      <c r="AL70" s="1185"/>
      <c r="AM70" s="1185"/>
      <c r="AN70" s="1185"/>
      <c r="AO70" s="149"/>
      <c r="AP70" s="149"/>
      <c r="AQ70" s="149"/>
      <c r="AT70" s="57"/>
      <c r="AU70" s="57"/>
      <c r="AV70" s="57"/>
      <c r="AW70" s="57"/>
      <c r="AX70" s="57"/>
      <c r="AY70" s="57"/>
      <c r="AZ70" s="57"/>
      <c r="BA70" s="57"/>
      <c r="BB70" s="57"/>
      <c r="BC70" s="57"/>
      <c r="BD70" s="57"/>
      <c r="BE70" s="57"/>
      <c r="BF70" s="57"/>
      <c r="BG70" s="57"/>
      <c r="BH70" s="57"/>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149"/>
      <c r="CG70" s="149"/>
      <c r="CH70" s="149"/>
    </row>
    <row r="71" spans="2:86" ht="19.5" customHeight="1">
      <c r="B71" s="149"/>
      <c r="C71" s="1179" t="s">
        <v>399</v>
      </c>
      <c r="D71" s="1179"/>
      <c r="E71" s="1179"/>
      <c r="F71" s="1179"/>
      <c r="G71" s="1179"/>
      <c r="H71" s="1179"/>
      <c r="I71" s="1179"/>
      <c r="J71" s="1179"/>
      <c r="K71" s="1179"/>
      <c r="L71" s="1179"/>
      <c r="M71" s="1179"/>
      <c r="N71" s="1179"/>
      <c r="O71" s="1179"/>
      <c r="P71" s="1179"/>
      <c r="Q71" s="1179"/>
      <c r="R71" s="1181" t="s">
        <v>400</v>
      </c>
      <c r="S71" s="1181"/>
      <c r="T71" s="1181"/>
      <c r="U71" s="1181"/>
      <c r="V71" s="1181"/>
      <c r="W71" s="1181"/>
      <c r="X71" s="1181"/>
      <c r="Y71" s="1181"/>
      <c r="Z71" s="1181"/>
      <c r="AA71" s="1181"/>
      <c r="AB71" s="1181"/>
      <c r="AC71" s="1181"/>
      <c r="AD71" s="1181"/>
      <c r="AE71" s="1181"/>
      <c r="AF71" s="1181"/>
      <c r="AG71" s="1181"/>
      <c r="AH71" s="1181"/>
      <c r="AI71" s="1181"/>
      <c r="AJ71" s="1181"/>
      <c r="AK71" s="1181"/>
      <c r="AL71" s="1181"/>
      <c r="AM71" s="1181"/>
      <c r="AN71" s="1181"/>
      <c r="AO71" s="149"/>
      <c r="AP71" s="149"/>
      <c r="AQ71" s="149"/>
      <c r="AT71" s="1180" t="s">
        <v>399</v>
      </c>
      <c r="AU71" s="1180"/>
      <c r="AV71" s="1180"/>
      <c r="AW71" s="1180"/>
      <c r="AX71" s="1180"/>
      <c r="AY71" s="1180"/>
      <c r="AZ71" s="1180"/>
      <c r="BA71" s="1180"/>
      <c r="BB71" s="1180"/>
      <c r="BC71" s="1180"/>
      <c r="BD71" s="1180"/>
      <c r="BE71" s="1180"/>
      <c r="BF71" s="1180"/>
      <c r="BG71" s="1180"/>
      <c r="BH71" s="1180"/>
      <c r="BI71" s="1182" t="s">
        <v>400</v>
      </c>
      <c r="BJ71" s="1182"/>
      <c r="BK71" s="1182"/>
      <c r="BL71" s="1182"/>
      <c r="BM71" s="1182"/>
      <c r="BN71" s="1182"/>
      <c r="BO71" s="1182"/>
      <c r="BP71" s="1182"/>
      <c r="BQ71" s="1182"/>
      <c r="BR71" s="1182"/>
      <c r="BS71" s="1182"/>
      <c r="BT71" s="1182"/>
      <c r="BU71" s="1182"/>
      <c r="BV71" s="1182"/>
      <c r="BW71" s="1182"/>
      <c r="BX71" s="1182"/>
      <c r="BY71" s="1182"/>
      <c r="BZ71" s="1182"/>
      <c r="CA71" s="1182"/>
      <c r="CB71" s="1182"/>
      <c r="CC71" s="1182"/>
      <c r="CD71" s="1182"/>
      <c r="CE71" s="1182"/>
      <c r="CF71" s="149"/>
      <c r="CG71" s="149"/>
      <c r="CH71" s="149"/>
    </row>
    <row r="72" spans="2:86" ht="16.5" customHeight="1">
      <c r="B72" s="149"/>
      <c r="C72" s="1179" t="s">
        <v>401</v>
      </c>
      <c r="D72" s="1179"/>
      <c r="E72" s="1179"/>
      <c r="F72" s="1179"/>
      <c r="G72" s="1179"/>
      <c r="H72" s="1179"/>
      <c r="I72" s="1179"/>
      <c r="J72" s="1179"/>
      <c r="K72" s="1179"/>
      <c r="L72" s="1179"/>
      <c r="M72" s="1179"/>
      <c r="N72" s="1179"/>
      <c r="O72" s="1179"/>
      <c r="P72" s="1179"/>
      <c r="Q72" s="1179"/>
      <c r="R72" s="1186" t="s">
        <v>402</v>
      </c>
      <c r="S72" s="1186"/>
      <c r="T72" s="1186"/>
      <c r="U72" s="1186"/>
      <c r="V72" s="1186"/>
      <c r="W72" s="1186"/>
      <c r="X72" s="1186"/>
      <c r="Y72" s="1186"/>
      <c r="Z72" s="1186"/>
      <c r="AA72" s="1186"/>
      <c r="AB72" s="1186"/>
      <c r="AC72" s="1186"/>
      <c r="AD72" s="1186"/>
      <c r="AE72" s="1186"/>
      <c r="AF72" s="1186"/>
      <c r="AG72" s="1186"/>
      <c r="AH72" s="1186"/>
      <c r="AI72" s="1186"/>
      <c r="AJ72" s="1186"/>
      <c r="AK72" s="1186"/>
      <c r="AL72" s="1186"/>
      <c r="AM72" s="1186"/>
      <c r="AN72" s="1186"/>
      <c r="AO72" s="149"/>
      <c r="AP72" s="149"/>
      <c r="AQ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row>
    <row r="73" spans="2:86" ht="21.75" customHeight="1">
      <c r="B73" s="149"/>
      <c r="C73" s="1179" t="s">
        <v>403</v>
      </c>
      <c r="D73" s="1179"/>
      <c r="E73" s="1179"/>
      <c r="F73" s="1179"/>
      <c r="G73" s="1179"/>
      <c r="H73" s="1179"/>
      <c r="I73" s="1179"/>
      <c r="J73" s="1179"/>
      <c r="K73" s="1179"/>
      <c r="L73" s="1179"/>
      <c r="M73" s="1179"/>
      <c r="N73" s="1179"/>
      <c r="O73" s="1179"/>
      <c r="P73" s="1179"/>
      <c r="Q73" s="1179"/>
      <c r="R73" s="1186" t="s">
        <v>404</v>
      </c>
      <c r="S73" s="1186"/>
      <c r="T73" s="1186"/>
      <c r="U73" s="1186"/>
      <c r="V73" s="1186"/>
      <c r="W73" s="1186"/>
      <c r="X73" s="1186"/>
      <c r="Y73" s="1186"/>
      <c r="Z73" s="1186"/>
      <c r="AA73" s="1186"/>
      <c r="AB73" s="1186"/>
      <c r="AC73" s="1186"/>
      <c r="AD73" s="1186"/>
      <c r="AE73" s="1186"/>
      <c r="AF73" s="1186"/>
      <c r="AG73" s="1186"/>
      <c r="AH73" s="1186"/>
      <c r="AI73" s="1186"/>
      <c r="AJ73" s="1186"/>
      <c r="AK73" s="1186"/>
      <c r="AL73" s="1186"/>
      <c r="AM73" s="1186"/>
      <c r="AN73" s="1186"/>
      <c r="AO73" s="149"/>
      <c r="AP73" s="149"/>
      <c r="AQ73" s="149"/>
      <c r="AT73" s="149" t="s">
        <v>405</v>
      </c>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row>
    <row r="74" spans="2:86" ht="18" customHeight="1">
      <c r="B74" s="149"/>
      <c r="C74" s="1179" t="s">
        <v>406</v>
      </c>
      <c r="D74" s="1179"/>
      <c r="E74" s="1179"/>
      <c r="F74" s="1179"/>
      <c r="G74" s="1179"/>
      <c r="H74" s="1179"/>
      <c r="I74" s="1179"/>
      <c r="J74" s="1179"/>
      <c r="K74" s="1179"/>
      <c r="L74" s="1179"/>
      <c r="M74" s="1179"/>
      <c r="N74" s="1179"/>
      <c r="O74" s="1179"/>
      <c r="P74" s="1179"/>
      <c r="Q74" s="1179"/>
      <c r="R74" s="1187" t="s">
        <v>407</v>
      </c>
      <c r="S74" s="1187"/>
      <c r="T74" s="1187"/>
      <c r="U74" s="1187"/>
      <c r="V74" s="1187"/>
      <c r="W74" s="1187"/>
      <c r="X74" s="1187"/>
      <c r="Y74" s="1187"/>
      <c r="Z74" s="1187"/>
      <c r="AA74" s="1187"/>
      <c r="AB74" s="1187"/>
      <c r="AC74" s="1187"/>
      <c r="AD74" s="1187"/>
      <c r="AE74" s="1187"/>
      <c r="AF74" s="1187"/>
      <c r="AG74" s="1187"/>
      <c r="AH74" s="1187"/>
      <c r="AI74" s="1187"/>
      <c r="AJ74" s="1187"/>
      <c r="AK74" s="1187"/>
      <c r="AL74" s="1187"/>
      <c r="AM74" s="1187"/>
      <c r="AN74" s="1187"/>
      <c r="AO74" s="149"/>
      <c r="AP74" s="149"/>
      <c r="AQ74" s="149"/>
      <c r="AT74" s="149"/>
      <c r="AU74" s="149" t="s">
        <v>408</v>
      </c>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row>
    <row r="75" spans="2:86">
      <c r="B75" s="149"/>
      <c r="C75" s="1179" t="s">
        <v>409</v>
      </c>
      <c r="D75" s="1179"/>
      <c r="E75" s="1179"/>
      <c r="F75" s="1179"/>
      <c r="G75" s="1179"/>
      <c r="H75" s="1179"/>
      <c r="I75" s="1179"/>
      <c r="J75" s="1179"/>
      <c r="K75" s="1179"/>
      <c r="L75" s="1179"/>
      <c r="M75" s="1179"/>
      <c r="N75" s="1179"/>
      <c r="O75" s="1179"/>
      <c r="P75" s="1179"/>
      <c r="Q75" s="1179"/>
      <c r="R75" s="1186" t="s">
        <v>410</v>
      </c>
      <c r="S75" s="1186"/>
      <c r="T75" s="1186"/>
      <c r="U75" s="1186"/>
      <c r="V75" s="1186"/>
      <c r="W75" s="1186"/>
      <c r="X75" s="1186"/>
      <c r="Y75" s="1186"/>
      <c r="Z75" s="1186"/>
      <c r="AA75" s="1186"/>
      <c r="AB75" s="1186"/>
      <c r="AC75" s="1186"/>
      <c r="AD75" s="1186"/>
      <c r="AE75" s="1186"/>
      <c r="AF75" s="1186"/>
      <c r="AG75" s="1186"/>
      <c r="AH75" s="1186"/>
      <c r="AI75" s="1186"/>
      <c r="AJ75" s="1186"/>
      <c r="AK75" s="1186"/>
      <c r="AL75" s="1186"/>
      <c r="AM75" s="1186"/>
      <c r="AN75" s="1186"/>
      <c r="AO75" s="149"/>
      <c r="AP75" s="149"/>
      <c r="AQ75" s="149"/>
      <c r="AT75" s="149"/>
      <c r="AU75" s="149" t="s">
        <v>411</v>
      </c>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row>
    <row r="76" spans="2:86">
      <c r="B76" s="149"/>
      <c r="C76" s="1179" t="s">
        <v>412</v>
      </c>
      <c r="D76" s="1179"/>
      <c r="E76" s="1179"/>
      <c r="F76" s="1179"/>
      <c r="G76" s="1179"/>
      <c r="H76" s="1179"/>
      <c r="I76" s="1179"/>
      <c r="J76" s="1179"/>
      <c r="K76" s="1179"/>
      <c r="L76" s="1179"/>
      <c r="M76" s="1179"/>
      <c r="N76" s="1179"/>
      <c r="O76" s="1179"/>
      <c r="P76" s="1179"/>
      <c r="Q76" s="1179"/>
      <c r="R76" s="1186" t="s">
        <v>413</v>
      </c>
      <c r="S76" s="1186"/>
      <c r="T76" s="1186"/>
      <c r="U76" s="1186"/>
      <c r="V76" s="1186"/>
      <c r="W76" s="1186"/>
      <c r="X76" s="1186"/>
      <c r="Y76" s="1186"/>
      <c r="Z76" s="1186"/>
      <c r="AA76" s="1186"/>
      <c r="AB76" s="1186"/>
      <c r="AC76" s="1186"/>
      <c r="AD76" s="1186"/>
      <c r="AE76" s="1186"/>
      <c r="AF76" s="1186"/>
      <c r="AG76" s="1186"/>
      <c r="AH76" s="1186"/>
      <c r="AI76" s="1186"/>
      <c r="AJ76" s="1186"/>
      <c r="AK76" s="1186"/>
      <c r="AL76" s="1186"/>
      <c r="AM76" s="1186"/>
      <c r="AN76" s="1186"/>
      <c r="AO76" s="149"/>
      <c r="AP76" s="149"/>
      <c r="AQ76" s="149"/>
      <c r="AT76" s="149"/>
      <c r="AU76" s="149" t="s">
        <v>411</v>
      </c>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row>
    <row r="77" spans="2:86">
      <c r="B77" s="149"/>
      <c r="C77" s="150" t="s">
        <v>414</v>
      </c>
      <c r="D77" s="57"/>
      <c r="E77" s="57"/>
      <c r="F77" s="57"/>
      <c r="G77" s="57"/>
      <c r="H77" s="57"/>
      <c r="I77" s="57"/>
      <c r="J77" s="57"/>
      <c r="K77" s="57"/>
      <c r="L77" s="57"/>
      <c r="M77" s="57"/>
      <c r="N77" s="57"/>
      <c r="O77" s="57"/>
      <c r="P77" s="57"/>
      <c r="Q77" s="57"/>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49"/>
      <c r="AP77" s="149"/>
      <c r="AQ77" s="149"/>
      <c r="AT77" s="149"/>
      <c r="AU77" s="149" t="s">
        <v>415</v>
      </c>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row>
    <row r="78" spans="2:86">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T78" s="149"/>
      <c r="AU78" s="149" t="s">
        <v>416</v>
      </c>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row>
    <row r="79" spans="2:86">
      <c r="B79" s="149"/>
      <c r="C79" s="149" t="s">
        <v>417</v>
      </c>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row>
    <row r="80" spans="2:86">
      <c r="B80" s="149"/>
      <c r="C80" s="149"/>
      <c r="D80" s="149" t="s">
        <v>418</v>
      </c>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row>
    <row r="81" spans="2:86">
      <c r="B81" s="149"/>
      <c r="C81" s="149"/>
      <c r="D81" s="149" t="s">
        <v>411</v>
      </c>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row>
    <row r="82" spans="2:86">
      <c r="B82" s="149"/>
      <c r="C82" s="149"/>
      <c r="D82" s="149" t="s">
        <v>415</v>
      </c>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row>
    <row r="83" spans="2:86">
      <c r="B83" s="149"/>
      <c r="C83" s="149"/>
      <c r="D83" s="148" t="s">
        <v>419</v>
      </c>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row>
    <row r="84" spans="2:86">
      <c r="B84" s="149"/>
      <c r="C84" s="149"/>
      <c r="D84" s="149" t="s">
        <v>420</v>
      </c>
      <c r="E84" s="38"/>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row>
    <row r="85" spans="2:86">
      <c r="B85" s="149"/>
      <c r="C85" s="149"/>
      <c r="D85" s="149"/>
      <c r="E85" s="38"/>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row>
    <row r="86" spans="2:86">
      <c r="B86" s="149"/>
      <c r="C86" s="149"/>
      <c r="D86" s="149" t="s">
        <v>421</v>
      </c>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row>
    <row r="87" spans="2:86">
      <c r="B87" s="149"/>
      <c r="C87" s="149"/>
      <c r="D87" s="149"/>
      <c r="E87" s="151" t="s">
        <v>422</v>
      </c>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row>
    <row r="88" spans="2:86">
      <c r="B88" s="149"/>
      <c r="C88" s="149"/>
      <c r="D88" s="149"/>
      <c r="E88" s="149" t="s">
        <v>423</v>
      </c>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row>
    <row r="89" spans="2:86">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row>
    <row r="90" spans="2:86">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row>
    <row r="91" spans="2:86">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row>
    <row r="92" spans="2:86">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row>
    <row r="93" spans="2:86">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row>
    <row r="94" spans="2:86">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row>
    <row r="95" spans="2:86">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row>
    <row r="96" spans="2:86">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row>
    <row r="97" spans="2:86">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row>
    <row r="98" spans="2:86">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row>
    <row r="99" spans="2:86">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row>
    <row r="100" spans="2:86">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row>
    <row r="101" spans="2:86">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row>
    <row r="102" spans="2:86">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row>
    <row r="103" spans="2:86">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row>
    <row r="104" spans="2:86">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row>
    <row r="105" spans="2:86">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row>
    <row r="106" spans="2:86">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row>
    <row r="107" spans="2:86">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row>
    <row r="108" spans="2:86">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row>
    <row r="109" spans="2:86">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row>
    <row r="110" spans="2:86">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row>
    <row r="111" spans="2:86">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row>
    <row r="112" spans="2:86">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row>
    <row r="113" spans="2:86">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row>
    <row r="114" spans="2:86">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row>
    <row r="115" spans="2:86">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row>
    <row r="116" spans="2:86">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row>
    <row r="117" spans="2:86">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row>
    <row r="118" spans="2:86">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row>
    <row r="119" spans="2:86">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row>
    <row r="120" spans="2:86">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row>
    <row r="121" spans="2:86">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row>
    <row r="122" spans="2:86">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row>
    <row r="123" spans="2:86">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row>
    <row r="124" spans="2:86">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row>
    <row r="125" spans="2:86">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row>
    <row r="126" spans="2:86">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row>
    <row r="127" spans="2:86">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row>
    <row r="128" spans="2:86">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c r="CF128" s="149"/>
      <c r="CG128" s="149"/>
      <c r="CH128" s="149"/>
    </row>
    <row r="129" spans="2:86">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49"/>
    </row>
    <row r="130" spans="2:86">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row>
    <row r="131" spans="2:86">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row>
    <row r="132" spans="2:86">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49"/>
      <c r="CB132" s="149"/>
      <c r="CC132" s="149"/>
      <c r="CD132" s="149"/>
      <c r="CE132" s="149"/>
      <c r="CF132" s="149"/>
      <c r="CG132" s="149"/>
      <c r="CH132" s="149"/>
    </row>
    <row r="133" spans="2:86">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T133" s="149"/>
      <c r="AU133" s="149"/>
      <c r="AV133" s="149"/>
      <c r="AW133" s="149"/>
      <c r="AX133" s="149"/>
      <c r="AY133" s="149"/>
      <c r="AZ133" s="149"/>
      <c r="BA133" s="149"/>
      <c r="BB133" s="149"/>
      <c r="BC133" s="149"/>
      <c r="BD133" s="149"/>
      <c r="BE133" s="149"/>
      <c r="BF133" s="149"/>
      <c r="BG133" s="149"/>
      <c r="BH133" s="149"/>
      <c r="BI133" s="149"/>
      <c r="BJ133" s="149"/>
      <c r="BK133" s="149"/>
      <c r="BL133" s="149"/>
      <c r="BM133" s="149"/>
      <c r="BN133" s="149"/>
      <c r="BO133" s="149"/>
      <c r="BP133" s="149"/>
      <c r="BQ133" s="149"/>
      <c r="BR133" s="149"/>
      <c r="BS133" s="149"/>
      <c r="BT133" s="149"/>
      <c r="BU133" s="149"/>
      <c r="BV133" s="149"/>
      <c r="BW133" s="149"/>
      <c r="BX133" s="149"/>
      <c r="BY133" s="149"/>
      <c r="BZ133" s="149"/>
      <c r="CA133" s="149"/>
      <c r="CB133" s="149"/>
      <c r="CC133" s="149"/>
      <c r="CD133" s="149"/>
      <c r="CE133" s="149"/>
      <c r="CF133" s="149"/>
      <c r="CG133" s="149"/>
      <c r="CH133" s="149"/>
    </row>
    <row r="134" spans="2:86">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row>
    <row r="135" spans="2:86">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row>
    <row r="136" spans="2:86">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row>
    <row r="137" spans="2:86">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row>
    <row r="138" spans="2:86">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row>
    <row r="139" spans="2:86">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row>
    <row r="140" spans="2:86">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row>
    <row r="141" spans="2:86">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row>
    <row r="142" spans="2:86">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row>
    <row r="143" spans="2:86">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row>
    <row r="144" spans="2:86" ht="8.25" customHeight="1">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row>
    <row r="145" spans="2:41">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row>
    <row r="146" spans="2:41">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row>
    <row r="147" spans="2:41">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row>
    <row r="148" spans="2:41">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row>
    <row r="149" spans="2:41">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row>
    <row r="150" spans="2:41">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row>
    <row r="151" spans="2:41">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row>
    <row r="152" spans="2:41">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row>
    <row r="153" spans="2:41">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row>
    <row r="154" spans="2:41">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row>
    <row r="155" spans="2:41">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row>
    <row r="156" spans="2:41">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row>
    <row r="157" spans="2:41">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row>
    <row r="158" spans="2:41">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row>
    <row r="159" spans="2:41">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row>
    <row r="160" spans="2:41">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row>
    <row r="161" spans="2:41">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row>
    <row r="162" spans="2:41">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row>
    <row r="163" spans="2:41">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row>
    <row r="164" spans="2:41">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c r="AO164" s="149"/>
    </row>
    <row r="165" spans="2:41">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row>
    <row r="166" spans="2:41">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row>
    <row r="167" spans="2:41">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row>
    <row r="168" spans="2:41">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row>
    <row r="169" spans="2:41">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row>
    <row r="170" spans="2:41">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c r="AO170" s="149"/>
    </row>
    <row r="171" spans="2:41">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row>
    <row r="172" spans="2:41">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row>
    <row r="173" spans="2:41">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row>
    <row r="174" spans="2:41">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row>
    <row r="175" spans="2:41">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row>
    <row r="176" spans="2:41">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row>
    <row r="177" spans="2:41">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row>
    <row r="178" spans="2:41">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row>
    <row r="179" spans="2:41">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row>
    <row r="180" spans="2:41">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row>
    <row r="181" spans="2:41">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row>
    <row r="182" spans="2:41">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row>
    <row r="183" spans="2:41">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row>
    <row r="184" spans="2:41">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row>
    <row r="185" spans="2:41">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row>
    <row r="186" spans="2:41">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row>
    <row r="187" spans="2:41">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row>
    <row r="188" spans="2:41">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row>
    <row r="189" spans="2:41">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row>
    <row r="190" spans="2:41">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row>
    <row r="191" spans="2:41">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row>
    <row r="192" spans="2:41">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row>
    <row r="193" spans="2:41">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row>
    <row r="194" spans="2:41">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row>
    <row r="195" spans="2:41">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row>
    <row r="196" spans="2:41">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row>
    <row r="197" spans="2:41">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row>
    <row r="198" spans="2:41">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row>
    <row r="199" spans="2:41">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row>
    <row r="200" spans="2:41">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row>
    <row r="201" spans="2:41">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row>
    <row r="202" spans="2:41">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row>
    <row r="203" spans="2:41">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row>
    <row r="204" spans="2:41">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row>
    <row r="205" spans="2:41">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149"/>
    </row>
    <row r="206" spans="2:41">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49"/>
      <c r="AN206" s="149"/>
      <c r="AO206" s="149"/>
    </row>
    <row r="207" spans="2:41">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row>
    <row r="208" spans="2:41">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row>
    <row r="209" spans="2:41">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row>
    <row r="210" spans="2:41">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row>
    <row r="211" spans="2:41">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row>
    <row r="212" spans="2:41">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row>
    <row r="213" spans="2:41">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c r="AL213" s="149"/>
      <c r="AM213" s="149"/>
      <c r="AN213" s="149"/>
      <c r="AO213" s="149"/>
    </row>
    <row r="214" spans="2:41">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c r="AO214" s="149"/>
    </row>
    <row r="215" spans="2:41">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row>
    <row r="216" spans="2:41">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c r="AO216" s="149"/>
    </row>
    <row r="217" spans="2:41">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c r="AO217" s="149"/>
    </row>
    <row r="218" spans="2:41">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49"/>
      <c r="AL218" s="149"/>
      <c r="AM218" s="149"/>
      <c r="AN218" s="149"/>
      <c r="AO218" s="149"/>
    </row>
    <row r="219" spans="2:41">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row>
    <row r="220" spans="2:41">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row>
    <row r="221" spans="2:41">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9"/>
      <c r="AL221" s="149"/>
      <c r="AM221" s="149"/>
      <c r="AN221" s="149"/>
      <c r="AO221" s="149"/>
    </row>
    <row r="222" spans="2:41">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c r="AL222" s="149"/>
      <c r="AM222" s="149"/>
      <c r="AN222" s="149"/>
      <c r="AO222" s="149"/>
    </row>
    <row r="223" spans="2:41">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row>
    <row r="224" spans="2:41">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row>
    <row r="225" spans="2:41">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row>
    <row r="226" spans="2:41">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row>
    <row r="227" spans="2:41">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row>
    <row r="228" spans="2:41">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row>
    <row r="229" spans="2:41">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row>
    <row r="230" spans="2:41">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row>
    <row r="231" spans="2:41">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row>
    <row r="232" spans="2:41">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c r="AL232" s="149"/>
      <c r="AM232" s="149"/>
      <c r="AN232" s="149"/>
      <c r="AO232" s="149"/>
    </row>
    <row r="233" spans="2:41">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49"/>
      <c r="AN233" s="149"/>
      <c r="AO233" s="149"/>
    </row>
    <row r="234" spans="2:41">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row>
    <row r="235" spans="2:41">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c r="AO235" s="149"/>
    </row>
    <row r="236" spans="2:41">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row>
    <row r="237" spans="2:41">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c r="AL237" s="149"/>
      <c r="AM237" s="149"/>
      <c r="AN237" s="149"/>
      <c r="AO237" s="149"/>
    </row>
    <row r="238" spans="2:41">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149"/>
      <c r="AN238" s="149"/>
      <c r="AO238" s="149"/>
    </row>
    <row r="239" spans="2:41">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row>
    <row r="240" spans="2:41">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c r="AL240" s="149"/>
      <c r="AM240" s="149"/>
      <c r="AN240" s="149"/>
      <c r="AO240" s="149"/>
    </row>
    <row r="241" spans="2:41">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49"/>
      <c r="AL241" s="149"/>
      <c r="AM241" s="149"/>
      <c r="AN241" s="149"/>
      <c r="AO241" s="149"/>
    </row>
    <row r="242" spans="2:41">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49"/>
      <c r="AL242" s="149"/>
      <c r="AM242" s="149"/>
      <c r="AN242" s="149"/>
      <c r="AO242" s="149"/>
    </row>
    <row r="243" spans="2:41">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49"/>
      <c r="AL243" s="149"/>
      <c r="AM243" s="149"/>
      <c r="AN243" s="149"/>
      <c r="AO243" s="149"/>
    </row>
    <row r="244" spans="2:41">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row>
    <row r="245" spans="2:41">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c r="AL245" s="149"/>
      <c r="AM245" s="149"/>
      <c r="AN245" s="149"/>
      <c r="AO245" s="149"/>
    </row>
    <row r="246" spans="2:41">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49"/>
      <c r="AN246" s="149"/>
      <c r="AO246" s="149"/>
    </row>
    <row r="247" spans="2:41">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row>
    <row r="248" spans="2:41">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row>
    <row r="249" spans="2:41">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row>
    <row r="250" spans="2:41">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row>
    <row r="251" spans="2:41">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c r="AL251" s="149"/>
      <c r="AM251" s="149"/>
      <c r="AN251" s="149"/>
      <c r="AO251" s="149"/>
    </row>
    <row r="252" spans="2:41">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c r="AO252" s="149"/>
    </row>
    <row r="253" spans="2:41">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c r="AL253" s="149"/>
      <c r="AM253" s="149"/>
      <c r="AN253" s="149"/>
      <c r="AO253" s="149"/>
    </row>
    <row r="254" spans="2:41">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c r="AO254" s="149"/>
    </row>
    <row r="255" spans="2:41">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c r="AO255" s="149"/>
    </row>
    <row r="256" spans="2:41">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row>
    <row r="257" spans="2:41">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49"/>
      <c r="AL257" s="149"/>
      <c r="AM257" s="149"/>
      <c r="AN257" s="149"/>
      <c r="AO257" s="149"/>
    </row>
    <row r="258" spans="2:41">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49"/>
      <c r="AL258" s="149"/>
      <c r="AM258" s="149"/>
      <c r="AN258" s="149"/>
      <c r="AO258" s="149"/>
    </row>
    <row r="259" spans="2:41">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c r="AL259" s="149"/>
      <c r="AM259" s="149"/>
      <c r="AN259" s="149"/>
      <c r="AO259" s="149"/>
    </row>
    <row r="260" spans="2:41">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c r="AL260" s="149"/>
      <c r="AM260" s="149"/>
      <c r="AN260" s="149"/>
      <c r="AO260" s="149"/>
    </row>
    <row r="261" spans="2:41">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row>
    <row r="262" spans="2:41">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c r="AL262" s="149"/>
      <c r="AM262" s="149"/>
      <c r="AN262" s="149"/>
      <c r="AO262" s="149"/>
    </row>
    <row r="263" spans="2:41">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c r="AL263" s="149"/>
      <c r="AM263" s="149"/>
      <c r="AN263" s="149"/>
      <c r="AO263" s="149"/>
    </row>
    <row r="264" spans="2:41">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49"/>
      <c r="AN264" s="149"/>
      <c r="AO264" s="149"/>
    </row>
    <row r="265" spans="2:41">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c r="AO265" s="149"/>
    </row>
    <row r="266" spans="2:41">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row>
    <row r="267" spans="2:41">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row>
    <row r="268" spans="2:41">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c r="AO268" s="149"/>
    </row>
    <row r="269" spans="2:41">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row>
    <row r="270" spans="2:41">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c r="AO270" s="149"/>
    </row>
    <row r="271" spans="2:41">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row>
    <row r="272" spans="2:41">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49"/>
      <c r="AL272" s="149"/>
      <c r="AM272" s="149"/>
      <c r="AN272" s="149"/>
      <c r="AO272" s="149"/>
    </row>
    <row r="273" spans="2:41">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c r="AL273" s="149"/>
      <c r="AM273" s="149"/>
      <c r="AN273" s="149"/>
      <c r="AO273" s="149"/>
    </row>
    <row r="274" spans="2:41">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49"/>
      <c r="AL274" s="149"/>
      <c r="AM274" s="149"/>
      <c r="AN274" s="149"/>
      <c r="AO274" s="149"/>
    </row>
    <row r="275" spans="2:41">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49"/>
      <c r="AL275" s="149"/>
      <c r="AM275" s="149"/>
      <c r="AN275" s="149"/>
      <c r="AO275" s="149"/>
    </row>
    <row r="276" spans="2:41">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49"/>
      <c r="AL276" s="149"/>
      <c r="AM276" s="149"/>
      <c r="AN276" s="149"/>
      <c r="AO276" s="149"/>
    </row>
    <row r="277" spans="2:41">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49"/>
      <c r="AO277" s="149"/>
    </row>
    <row r="278" spans="2:41">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49"/>
      <c r="AL278" s="149"/>
      <c r="AM278" s="149"/>
      <c r="AN278" s="149"/>
      <c r="AO278" s="149"/>
    </row>
    <row r="279" spans="2:41">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49"/>
      <c r="AO279" s="149"/>
    </row>
    <row r="280" spans="2:41">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49"/>
      <c r="AL280" s="149"/>
      <c r="AM280" s="149"/>
      <c r="AN280" s="149"/>
      <c r="AO280" s="149"/>
    </row>
    <row r="281" spans="2:41">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49"/>
      <c r="AL281" s="149"/>
      <c r="AM281" s="149"/>
      <c r="AN281" s="149"/>
      <c r="AO281" s="149"/>
    </row>
    <row r="282" spans="2:41">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49"/>
      <c r="AL282" s="149"/>
      <c r="AM282" s="149"/>
      <c r="AN282" s="149"/>
      <c r="AO282" s="149"/>
    </row>
    <row r="283" spans="2:41">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c r="AO283" s="149"/>
    </row>
    <row r="284" spans="2:41">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49"/>
      <c r="AL284" s="149"/>
      <c r="AM284" s="149"/>
      <c r="AN284" s="149"/>
      <c r="AO284" s="149"/>
    </row>
    <row r="285" spans="2:41">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c r="AL285" s="149"/>
      <c r="AM285" s="149"/>
      <c r="AN285" s="149"/>
      <c r="AO285" s="149"/>
    </row>
    <row r="286" spans="2:41">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49"/>
      <c r="AL286" s="149"/>
      <c r="AM286" s="149"/>
      <c r="AN286" s="149"/>
      <c r="AO286" s="149"/>
    </row>
    <row r="287" spans="2:41">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49"/>
      <c r="AL287" s="149"/>
      <c r="AM287" s="149"/>
      <c r="AN287" s="149"/>
      <c r="AO287" s="149"/>
    </row>
    <row r="288" spans="2:41">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row>
    <row r="289" spans="2:41">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49"/>
      <c r="AL289" s="149"/>
      <c r="AM289" s="149"/>
      <c r="AN289" s="149"/>
      <c r="AO289" s="149"/>
    </row>
    <row r="290" spans="2:41">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149"/>
      <c r="AN290" s="149"/>
      <c r="AO290" s="149"/>
    </row>
    <row r="291" spans="2:41">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c r="AL291" s="149"/>
      <c r="AM291" s="149"/>
      <c r="AN291" s="149"/>
      <c r="AO291" s="149"/>
    </row>
    <row r="292" spans="2:41">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c r="AL292" s="149"/>
      <c r="AM292" s="149"/>
      <c r="AN292" s="149"/>
      <c r="AO292" s="149"/>
    </row>
    <row r="293" spans="2:41">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c r="AL293" s="149"/>
      <c r="AM293" s="149"/>
      <c r="AN293" s="149"/>
      <c r="AO293" s="149"/>
    </row>
    <row r="294" spans="2:41">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c r="AO294" s="149"/>
    </row>
    <row r="295" spans="2:41">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c r="AL295" s="149"/>
      <c r="AM295" s="149"/>
      <c r="AN295" s="149"/>
      <c r="AO295" s="149"/>
    </row>
    <row r="296" spans="2:41">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c r="AL296" s="149"/>
      <c r="AM296" s="149"/>
      <c r="AN296" s="149"/>
      <c r="AO296" s="149"/>
    </row>
    <row r="297" spans="2:41">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c r="AL297" s="149"/>
      <c r="AM297" s="149"/>
      <c r="AN297" s="149"/>
      <c r="AO297" s="149"/>
    </row>
    <row r="298" spans="2:41">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row>
    <row r="299" spans="2:41">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9"/>
      <c r="AJ299" s="149"/>
      <c r="AK299" s="149"/>
      <c r="AL299" s="149"/>
      <c r="AM299" s="149"/>
      <c r="AN299" s="149"/>
      <c r="AO299" s="149"/>
    </row>
    <row r="300" spans="2:41">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149"/>
      <c r="AL300" s="149"/>
      <c r="AM300" s="149"/>
      <c r="AN300" s="149"/>
      <c r="AO300" s="149"/>
    </row>
    <row r="301" spans="2:41">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49"/>
      <c r="AL301" s="149"/>
      <c r="AM301" s="149"/>
      <c r="AN301" s="149"/>
      <c r="AO301" s="149"/>
    </row>
    <row r="302" spans="2:41">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c r="AL302" s="149"/>
      <c r="AM302" s="149"/>
      <c r="AN302" s="149"/>
      <c r="AO302" s="149"/>
    </row>
    <row r="303" spans="2:41">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49"/>
      <c r="AL303" s="149"/>
      <c r="AM303" s="149"/>
      <c r="AN303" s="149"/>
      <c r="AO303" s="149"/>
    </row>
    <row r="304" spans="2:41">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49"/>
      <c r="AL304" s="149"/>
      <c r="AM304" s="149"/>
      <c r="AN304" s="149"/>
      <c r="AO304" s="149"/>
    </row>
    <row r="305" spans="2:41">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c r="AL305" s="149"/>
      <c r="AM305" s="149"/>
      <c r="AN305" s="149"/>
      <c r="AO305" s="149"/>
    </row>
    <row r="306" spans="2:41">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c r="AO306" s="149"/>
    </row>
    <row r="307" spans="2:41">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row>
    <row r="308" spans="2:41">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row>
    <row r="309" spans="2:41">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c r="AL309" s="149"/>
      <c r="AM309" s="149"/>
      <c r="AN309" s="149"/>
      <c r="AO309" s="149"/>
    </row>
    <row r="310" spans="2:41">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c r="AN310" s="149"/>
      <c r="AO310" s="149"/>
    </row>
    <row r="311" spans="2:41">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row>
    <row r="312" spans="2:41">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c r="AN312" s="149"/>
      <c r="AO312" s="149"/>
    </row>
    <row r="313" spans="2:41">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c r="AN313" s="149"/>
      <c r="AO313" s="149"/>
    </row>
    <row r="314" spans="2:41">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149"/>
    </row>
    <row r="315" spans="2:41">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49"/>
      <c r="AL315" s="149"/>
      <c r="AM315" s="149"/>
      <c r="AN315" s="149"/>
      <c r="AO315" s="149"/>
    </row>
    <row r="316" spans="2:41">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49"/>
      <c r="AL316" s="149"/>
      <c r="AM316" s="149"/>
      <c r="AN316" s="149"/>
      <c r="AO316" s="149"/>
    </row>
    <row r="317" spans="2:41">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49"/>
      <c r="AL317" s="149"/>
      <c r="AM317" s="149"/>
      <c r="AN317" s="149"/>
      <c r="AO317" s="149"/>
    </row>
    <row r="318" spans="2:41">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c r="AL318" s="149"/>
      <c r="AM318" s="149"/>
      <c r="AN318" s="149"/>
      <c r="AO318" s="149"/>
    </row>
    <row r="319" spans="2:41">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c r="AL319" s="149"/>
      <c r="AM319" s="149"/>
      <c r="AN319" s="149"/>
      <c r="AO319" s="149"/>
    </row>
    <row r="320" spans="2:41">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c r="AN320" s="149"/>
      <c r="AO320" s="149"/>
    </row>
    <row r="321" spans="2:41">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c r="AL321" s="149"/>
      <c r="AM321" s="149"/>
      <c r="AN321" s="149"/>
      <c r="AO321" s="149"/>
    </row>
    <row r="322" spans="2:41">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c r="AO322" s="149"/>
    </row>
    <row r="323" spans="2:41">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row>
    <row r="324" spans="2:41">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c r="AL324" s="149"/>
      <c r="AM324" s="149"/>
      <c r="AN324" s="149"/>
      <c r="AO324" s="149"/>
    </row>
    <row r="325" spans="2:41">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c r="AL325" s="149"/>
      <c r="AM325" s="149"/>
      <c r="AN325" s="149"/>
      <c r="AO325" s="149"/>
    </row>
    <row r="326" spans="2:41">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c r="AL326" s="149"/>
      <c r="AM326" s="149"/>
      <c r="AN326" s="149"/>
      <c r="AO326" s="149"/>
    </row>
    <row r="327" spans="2:41">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49"/>
      <c r="AN327" s="149"/>
      <c r="AO327" s="149"/>
    </row>
    <row r="328" spans="2:41">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c r="AN328" s="149"/>
      <c r="AO328" s="149"/>
    </row>
    <row r="329" spans="2:41">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row>
    <row r="330" spans="2:41">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c r="AL330" s="149"/>
      <c r="AM330" s="149"/>
      <c r="AN330" s="149"/>
      <c r="AO330" s="149"/>
    </row>
    <row r="331" spans="2:41">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c r="AO331" s="149"/>
    </row>
    <row r="332" spans="2:41">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c r="AN332" s="149"/>
      <c r="AO332" s="149"/>
    </row>
    <row r="333" spans="2:41">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c r="AL333" s="149"/>
      <c r="AM333" s="149"/>
      <c r="AN333" s="149"/>
      <c r="AO333" s="149"/>
    </row>
    <row r="334" spans="2:41">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c r="AL334" s="149"/>
      <c r="AM334" s="149"/>
      <c r="AN334" s="149"/>
      <c r="AO334" s="149"/>
    </row>
    <row r="335" spans="2:41">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c r="AN335" s="149"/>
      <c r="AO335" s="149"/>
    </row>
    <row r="336" spans="2:41">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c r="AL336" s="149"/>
      <c r="AM336" s="149"/>
      <c r="AN336" s="149"/>
      <c r="AO336" s="149"/>
    </row>
    <row r="337" spans="2:41">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c r="AN337" s="149"/>
      <c r="AO337" s="149"/>
    </row>
    <row r="338" spans="2:41">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c r="AN338" s="149"/>
      <c r="AO338" s="149"/>
    </row>
    <row r="339" spans="2:41">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c r="AN339" s="149"/>
      <c r="AO339" s="149"/>
    </row>
    <row r="340" spans="2:41">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c r="AL340" s="149"/>
      <c r="AM340" s="149"/>
      <c r="AN340" s="149"/>
      <c r="AO340" s="149"/>
    </row>
    <row r="341" spans="2:41">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c r="AN341" s="149"/>
      <c r="AO341" s="149"/>
    </row>
    <row r="342" spans="2:41">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c r="AN342" s="149"/>
      <c r="AO342" s="149"/>
    </row>
    <row r="343" spans="2:41">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c r="AL343" s="149"/>
      <c r="AM343" s="149"/>
      <c r="AN343" s="149"/>
      <c r="AO343" s="149"/>
    </row>
    <row r="344" spans="2:41">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c r="AN344" s="149"/>
      <c r="AO344" s="149"/>
    </row>
    <row r="345" spans="2:41">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c r="AO345" s="149"/>
    </row>
    <row r="346" spans="2:41">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c r="AN346" s="149"/>
      <c r="AO346" s="149"/>
    </row>
    <row r="347" spans="2:41">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row>
    <row r="348" spans="2:41">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row>
    <row r="349" spans="2:41">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49"/>
      <c r="AL349" s="149"/>
      <c r="AM349" s="149"/>
      <c r="AN349" s="149"/>
      <c r="AO349" s="149"/>
    </row>
    <row r="350" spans="2:41">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c r="AN350" s="149"/>
      <c r="AO350" s="149"/>
    </row>
    <row r="351" spans="2:41">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c r="AL351" s="149"/>
      <c r="AM351" s="149"/>
      <c r="AN351" s="149"/>
      <c r="AO351" s="149"/>
    </row>
    <row r="352" spans="2:41">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c r="AN352" s="149"/>
      <c r="AO352" s="149"/>
    </row>
    <row r="353" spans="2:41">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49"/>
      <c r="AN353" s="149"/>
      <c r="AO353" s="149"/>
    </row>
    <row r="354" spans="2:41">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c r="AO354" s="149"/>
    </row>
    <row r="355" spans="2:41">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c r="AL355" s="149"/>
      <c r="AM355" s="149"/>
      <c r="AN355" s="149"/>
      <c r="AO355" s="149"/>
    </row>
    <row r="356" spans="2:41">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c r="AL356" s="149"/>
      <c r="AM356" s="149"/>
      <c r="AN356" s="149"/>
      <c r="AO356" s="149"/>
    </row>
    <row r="357" spans="2:41">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c r="AL357" s="149"/>
      <c r="AM357" s="149"/>
      <c r="AN357" s="149"/>
      <c r="AO357" s="149"/>
    </row>
    <row r="358" spans="2:41">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c r="AO358" s="149"/>
    </row>
    <row r="359" spans="2:41">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c r="AN359" s="149"/>
      <c r="AO359" s="149"/>
    </row>
    <row r="360" spans="2:41">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c r="AL360" s="149"/>
      <c r="AM360" s="149"/>
      <c r="AN360" s="149"/>
      <c r="AO360" s="149"/>
    </row>
    <row r="361" spans="2:41">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c r="AL361" s="149"/>
      <c r="AM361" s="149"/>
      <c r="AN361" s="149"/>
      <c r="AO361" s="149"/>
    </row>
    <row r="362" spans="2:41">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c r="AN362" s="149"/>
      <c r="AO362" s="149"/>
    </row>
    <row r="363" spans="2:41">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49"/>
      <c r="AN363" s="149"/>
      <c r="AO363" s="149"/>
    </row>
    <row r="364" spans="2:41">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c r="AL364" s="149"/>
      <c r="AM364" s="149"/>
      <c r="AN364" s="149"/>
      <c r="AO364" s="149"/>
    </row>
    <row r="365" spans="2:41">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c r="AL365" s="149"/>
      <c r="AM365" s="149"/>
      <c r="AN365" s="149"/>
      <c r="AO365" s="149"/>
    </row>
    <row r="366" spans="2:41">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c r="AL366" s="149"/>
      <c r="AM366" s="149"/>
      <c r="AN366" s="149"/>
      <c r="AO366" s="149"/>
    </row>
    <row r="367" spans="2:41">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row>
    <row r="368" spans="2:41">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row>
    <row r="369" spans="2:41">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row>
    <row r="370" spans="2:41">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c r="AL370" s="149"/>
      <c r="AM370" s="149"/>
      <c r="AN370" s="149"/>
      <c r="AO370" s="149"/>
    </row>
    <row r="371" spans="2:41">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49"/>
      <c r="AN371" s="149"/>
      <c r="AO371" s="149"/>
    </row>
    <row r="372" spans="2:41">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49"/>
      <c r="AN372" s="149"/>
      <c r="AO372" s="149"/>
    </row>
    <row r="373" spans="2:41">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49"/>
      <c r="AL373" s="149"/>
      <c r="AM373" s="149"/>
      <c r="AN373" s="149"/>
      <c r="AO373" s="149"/>
    </row>
    <row r="374" spans="2:41">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c r="AL374" s="149"/>
      <c r="AM374" s="149"/>
      <c r="AN374" s="149"/>
      <c r="AO374" s="149"/>
    </row>
    <row r="375" spans="2:41">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c r="AL375" s="149"/>
      <c r="AM375" s="149"/>
      <c r="AN375" s="149"/>
      <c r="AO375" s="149"/>
    </row>
    <row r="376" spans="2:41">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c r="AL376" s="149"/>
      <c r="AM376" s="149"/>
      <c r="AN376" s="149"/>
      <c r="AO376" s="149"/>
    </row>
    <row r="377" spans="2:41">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49"/>
      <c r="AL377" s="149"/>
      <c r="AM377" s="149"/>
      <c r="AN377" s="149"/>
      <c r="AO377" s="149"/>
    </row>
    <row r="378" spans="2:41">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49"/>
      <c r="AL378" s="149"/>
      <c r="AM378" s="149"/>
      <c r="AN378" s="149"/>
      <c r="AO378" s="149"/>
    </row>
    <row r="379" spans="2:41">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49"/>
      <c r="AL379" s="149"/>
      <c r="AM379" s="149"/>
      <c r="AN379" s="149"/>
      <c r="AO379" s="149"/>
    </row>
    <row r="380" spans="2:41">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49"/>
      <c r="AL380" s="149"/>
      <c r="AM380" s="149"/>
      <c r="AN380" s="149"/>
      <c r="AO380" s="149"/>
    </row>
    <row r="381" spans="2:41">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c r="AL381" s="149"/>
      <c r="AM381" s="149"/>
      <c r="AN381" s="149"/>
      <c r="AO381" s="149"/>
    </row>
    <row r="382" spans="2:41">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49"/>
      <c r="AL382" s="149"/>
      <c r="AM382" s="149"/>
      <c r="AN382" s="149"/>
      <c r="AO382" s="149"/>
    </row>
    <row r="383" spans="2:41">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c r="AL383" s="149"/>
      <c r="AM383" s="149"/>
      <c r="AN383" s="149"/>
      <c r="AO383" s="149"/>
    </row>
    <row r="384" spans="2:41">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c r="AL384" s="149"/>
      <c r="AM384" s="149"/>
      <c r="AN384" s="149"/>
      <c r="AO384" s="149"/>
    </row>
    <row r="385" spans="2:41">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49"/>
      <c r="AL385" s="149"/>
      <c r="AM385" s="149"/>
      <c r="AN385" s="149"/>
      <c r="AO385" s="149"/>
    </row>
    <row r="386" spans="2:41">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c r="AL386" s="149"/>
      <c r="AM386" s="149"/>
      <c r="AN386" s="149"/>
      <c r="AO386" s="149"/>
    </row>
    <row r="387" spans="2:41">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c r="AL387" s="149"/>
      <c r="AM387" s="149"/>
      <c r="AN387" s="149"/>
      <c r="AO387" s="149"/>
    </row>
    <row r="388" spans="2:41">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c r="AL388" s="149"/>
      <c r="AM388" s="149"/>
      <c r="AN388" s="149"/>
      <c r="AO388" s="149"/>
    </row>
    <row r="389" spans="2:41">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c r="AL389" s="149"/>
      <c r="AM389" s="149"/>
      <c r="AN389" s="149"/>
      <c r="AO389" s="149"/>
    </row>
    <row r="390" spans="2:41">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c r="AL390" s="149"/>
      <c r="AM390" s="149"/>
      <c r="AN390" s="149"/>
      <c r="AO390" s="149"/>
    </row>
    <row r="391" spans="2:41">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c r="AL391" s="149"/>
      <c r="AM391" s="149"/>
      <c r="AN391" s="149"/>
      <c r="AO391" s="149"/>
    </row>
    <row r="392" spans="2:41">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c r="AN392" s="149"/>
      <c r="AO392" s="149"/>
    </row>
    <row r="393" spans="2:41">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9"/>
      <c r="AL393" s="149"/>
      <c r="AM393" s="149"/>
      <c r="AN393" s="149"/>
      <c r="AO393" s="149"/>
    </row>
    <row r="394" spans="2:41">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49"/>
      <c r="AL394" s="149"/>
      <c r="AM394" s="149"/>
      <c r="AN394" s="149"/>
      <c r="AO394" s="149"/>
    </row>
    <row r="395" spans="2:41">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49"/>
      <c r="AL395" s="149"/>
      <c r="AM395" s="149"/>
      <c r="AN395" s="149"/>
      <c r="AO395" s="149"/>
    </row>
    <row r="396" spans="2:41">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c r="AL396" s="149"/>
      <c r="AM396" s="149"/>
      <c r="AN396" s="149"/>
      <c r="AO396" s="149"/>
    </row>
    <row r="397" spans="2:41">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49"/>
      <c r="AL397" s="149"/>
      <c r="AM397" s="149"/>
      <c r="AN397" s="149"/>
      <c r="AO397" s="149"/>
    </row>
    <row r="398" spans="2:41">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c r="AH398" s="149"/>
      <c r="AI398" s="149"/>
      <c r="AJ398" s="149"/>
      <c r="AK398" s="149"/>
      <c r="AL398" s="149"/>
      <c r="AM398" s="149"/>
      <c r="AN398" s="149"/>
      <c r="AO398" s="149"/>
    </row>
    <row r="399" spans="2:41">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c r="AL399" s="149"/>
      <c r="AM399" s="149"/>
      <c r="AN399" s="149"/>
      <c r="AO399" s="149"/>
    </row>
    <row r="400" spans="2:41">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49"/>
      <c r="AL400" s="149"/>
      <c r="AM400" s="149"/>
      <c r="AN400" s="149"/>
      <c r="AO400" s="149"/>
    </row>
    <row r="401" spans="2:41">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c r="AL401" s="149"/>
      <c r="AM401" s="149"/>
      <c r="AN401" s="149"/>
      <c r="AO401" s="149"/>
    </row>
    <row r="402" spans="2:41">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9"/>
      <c r="AL402" s="149"/>
      <c r="AM402" s="149"/>
      <c r="AN402" s="149"/>
      <c r="AO402" s="149"/>
    </row>
    <row r="403" spans="2:41">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49"/>
      <c r="AL403" s="149"/>
      <c r="AM403" s="149"/>
      <c r="AN403" s="149"/>
      <c r="AO403" s="149"/>
    </row>
    <row r="404" spans="2:41">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9"/>
      <c r="AL404" s="149"/>
      <c r="AM404" s="149"/>
      <c r="AN404" s="149"/>
      <c r="AO404" s="149"/>
    </row>
    <row r="405" spans="2:41">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9"/>
      <c r="AL405" s="149"/>
      <c r="AM405" s="149"/>
      <c r="AN405" s="149"/>
      <c r="AO405" s="149"/>
    </row>
    <row r="406" spans="2:41">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c r="AL406" s="149"/>
      <c r="AM406" s="149"/>
      <c r="AN406" s="149"/>
      <c r="AO406" s="149"/>
    </row>
    <row r="407" spans="2:41">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9"/>
      <c r="AL407" s="149"/>
      <c r="AM407" s="149"/>
      <c r="AN407" s="149"/>
      <c r="AO407" s="149"/>
    </row>
    <row r="408" spans="2:41">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row>
    <row r="409" spans="2:41">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9"/>
      <c r="AL409" s="149"/>
      <c r="AM409" s="149"/>
      <c r="AN409" s="149"/>
      <c r="AO409" s="149"/>
    </row>
    <row r="410" spans="2:41">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c r="AL410" s="149"/>
      <c r="AM410" s="149"/>
      <c r="AN410" s="149"/>
      <c r="AO410" s="149"/>
    </row>
    <row r="411" spans="2:41">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9"/>
      <c r="AL411" s="149"/>
      <c r="AM411" s="149"/>
      <c r="AN411" s="149"/>
      <c r="AO411" s="149"/>
    </row>
    <row r="412" spans="2:41">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9"/>
      <c r="AL412" s="149"/>
      <c r="AM412" s="149"/>
      <c r="AN412" s="149"/>
      <c r="AO412" s="149"/>
    </row>
    <row r="413" spans="2:41">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49"/>
      <c r="AL413" s="149"/>
      <c r="AM413" s="149"/>
      <c r="AN413" s="149"/>
      <c r="AO413" s="149"/>
    </row>
    <row r="414" spans="2:41">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49"/>
      <c r="AL414" s="149"/>
      <c r="AM414" s="149"/>
      <c r="AN414" s="149"/>
      <c r="AO414" s="149"/>
    </row>
    <row r="415" spans="2:41">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c r="AL415" s="149"/>
      <c r="AM415" s="149"/>
      <c r="AN415" s="149"/>
      <c r="AO415" s="149"/>
    </row>
    <row r="416" spans="2:41">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c r="AL416" s="149"/>
      <c r="AM416" s="149"/>
      <c r="AN416" s="149"/>
      <c r="AO416" s="149"/>
    </row>
    <row r="417" spans="2:41">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c r="AL417" s="149"/>
      <c r="AM417" s="149"/>
      <c r="AN417" s="149"/>
      <c r="AO417" s="149"/>
    </row>
    <row r="418" spans="2:41">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c r="AL418" s="149"/>
      <c r="AM418" s="149"/>
      <c r="AN418" s="149"/>
      <c r="AO418" s="149"/>
    </row>
    <row r="419" spans="2:41">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c r="AL419" s="149"/>
      <c r="AM419" s="149"/>
      <c r="AN419" s="149"/>
      <c r="AO419" s="149"/>
    </row>
    <row r="420" spans="2:41">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c r="AL420" s="149"/>
      <c r="AM420" s="149"/>
      <c r="AN420" s="149"/>
      <c r="AO420" s="149"/>
    </row>
    <row r="421" spans="2:41">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c r="AL421" s="149"/>
      <c r="AM421" s="149"/>
      <c r="AN421" s="149"/>
      <c r="AO421" s="149"/>
    </row>
    <row r="422" spans="2:41">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9"/>
      <c r="AL422" s="149"/>
      <c r="AM422" s="149"/>
      <c r="AN422" s="149"/>
      <c r="AO422" s="149"/>
    </row>
    <row r="423" spans="2:41">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9"/>
      <c r="AL423" s="149"/>
      <c r="AM423" s="149"/>
      <c r="AN423" s="149"/>
      <c r="AO423" s="149"/>
    </row>
    <row r="424" spans="2:41">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9"/>
      <c r="AL424" s="149"/>
      <c r="AM424" s="149"/>
      <c r="AN424" s="149"/>
      <c r="AO424" s="149"/>
    </row>
    <row r="425" spans="2:41">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9"/>
      <c r="AL425" s="149"/>
      <c r="AM425" s="149"/>
      <c r="AN425" s="149"/>
      <c r="AO425" s="149"/>
    </row>
    <row r="426" spans="2:41">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9"/>
      <c r="AL426" s="149"/>
      <c r="AM426" s="149"/>
      <c r="AN426" s="149"/>
      <c r="AO426" s="149"/>
    </row>
    <row r="427" spans="2:41">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row>
    <row r="428" spans="2:41">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row>
    <row r="429" spans="2:41">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row>
    <row r="430" spans="2:41">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c r="AL430" s="149"/>
      <c r="AM430" s="149"/>
      <c r="AN430" s="149"/>
      <c r="AO430" s="149"/>
    </row>
    <row r="431" spans="2:41">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c r="AL431" s="149"/>
      <c r="AM431" s="149"/>
      <c r="AN431" s="149"/>
      <c r="AO431" s="149"/>
    </row>
    <row r="432" spans="2:41">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49"/>
      <c r="AL432" s="149"/>
      <c r="AM432" s="149"/>
      <c r="AN432" s="149"/>
      <c r="AO432" s="149"/>
    </row>
    <row r="433" spans="2:41">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49"/>
      <c r="AL433" s="149"/>
      <c r="AM433" s="149"/>
      <c r="AN433" s="149"/>
      <c r="AO433" s="149"/>
    </row>
    <row r="434" spans="2:41">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49"/>
      <c r="AL434" s="149"/>
      <c r="AM434" s="149"/>
      <c r="AN434" s="149"/>
      <c r="AO434" s="149"/>
    </row>
    <row r="435" spans="2:41">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49"/>
      <c r="AL435" s="149"/>
      <c r="AM435" s="149"/>
      <c r="AN435" s="149"/>
      <c r="AO435" s="149"/>
    </row>
    <row r="436" spans="2:41">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9"/>
      <c r="AL436" s="149"/>
      <c r="AM436" s="149"/>
      <c r="AN436" s="149"/>
      <c r="AO436" s="149"/>
    </row>
    <row r="437" spans="2:41">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9"/>
      <c r="AL437" s="149"/>
      <c r="AM437" s="149"/>
      <c r="AN437" s="149"/>
      <c r="AO437" s="149"/>
    </row>
    <row r="438" spans="2:41">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9"/>
      <c r="AL438" s="149"/>
      <c r="AM438" s="149"/>
      <c r="AN438" s="149"/>
      <c r="AO438" s="149"/>
    </row>
    <row r="439" spans="2:41">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c r="AL439" s="149"/>
      <c r="AM439" s="149"/>
      <c r="AN439" s="149"/>
      <c r="AO439" s="149"/>
    </row>
    <row r="440" spans="2:41">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49"/>
      <c r="AL440" s="149"/>
      <c r="AM440" s="149"/>
      <c r="AN440" s="149"/>
      <c r="AO440" s="149"/>
    </row>
    <row r="441" spans="2:41">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c r="AL441" s="149"/>
      <c r="AM441" s="149"/>
      <c r="AN441" s="149"/>
      <c r="AO441" s="149"/>
    </row>
    <row r="442" spans="2:41">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49"/>
      <c r="AL442" s="149"/>
      <c r="AM442" s="149"/>
      <c r="AN442" s="149"/>
      <c r="AO442" s="149"/>
    </row>
    <row r="443" spans="2:41">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49"/>
      <c r="AL443" s="149"/>
      <c r="AM443" s="149"/>
      <c r="AN443" s="149"/>
      <c r="AO443" s="149"/>
    </row>
    <row r="444" spans="2:41">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49"/>
      <c r="AL444" s="149"/>
      <c r="AM444" s="149"/>
      <c r="AN444" s="149"/>
      <c r="AO444" s="149"/>
    </row>
    <row r="445" spans="2:41">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49"/>
      <c r="AL445" s="149"/>
      <c r="AM445" s="149"/>
      <c r="AN445" s="149"/>
      <c r="AO445" s="149"/>
    </row>
    <row r="446" spans="2:41">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49"/>
      <c r="AL446" s="149"/>
      <c r="AM446" s="149"/>
      <c r="AN446" s="149"/>
      <c r="AO446" s="149"/>
    </row>
    <row r="447" spans="2:41">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c r="AL447" s="149"/>
      <c r="AM447" s="149"/>
      <c r="AN447" s="149"/>
      <c r="AO447" s="149"/>
    </row>
    <row r="448" spans="2:41">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49"/>
      <c r="AL448" s="149"/>
      <c r="AM448" s="149"/>
      <c r="AN448" s="149"/>
      <c r="AO448" s="149"/>
    </row>
    <row r="449" spans="2:41">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49"/>
      <c r="AL449" s="149"/>
      <c r="AM449" s="149"/>
      <c r="AN449" s="149"/>
      <c r="AO449" s="149"/>
    </row>
    <row r="450" spans="2:41">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49"/>
      <c r="AL450" s="149"/>
      <c r="AM450" s="149"/>
      <c r="AN450" s="149"/>
      <c r="AO450" s="149"/>
    </row>
    <row r="451" spans="2:41">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49"/>
      <c r="AL451" s="149"/>
      <c r="AM451" s="149"/>
      <c r="AN451" s="149"/>
      <c r="AO451" s="149"/>
    </row>
    <row r="452" spans="2:41">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49"/>
      <c r="AL452" s="149"/>
      <c r="AM452" s="149"/>
      <c r="AN452" s="149"/>
      <c r="AO452" s="149"/>
    </row>
    <row r="453" spans="2:41">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49"/>
      <c r="AL453" s="149"/>
      <c r="AM453" s="149"/>
      <c r="AN453" s="149"/>
      <c r="AO453" s="149"/>
    </row>
    <row r="454" spans="2:41">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49"/>
      <c r="AL454" s="149"/>
      <c r="AM454" s="149"/>
      <c r="AN454" s="149"/>
      <c r="AO454" s="149"/>
    </row>
    <row r="455" spans="2:41">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49"/>
      <c r="AL455" s="149"/>
      <c r="AM455" s="149"/>
      <c r="AN455" s="149"/>
      <c r="AO455" s="149"/>
    </row>
    <row r="456" spans="2:41">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49"/>
      <c r="AL456" s="149"/>
      <c r="AM456" s="149"/>
      <c r="AN456" s="149"/>
      <c r="AO456" s="149"/>
    </row>
    <row r="457" spans="2:41">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49"/>
      <c r="AL457" s="149"/>
      <c r="AM457" s="149"/>
      <c r="AN457" s="149"/>
      <c r="AO457" s="149"/>
    </row>
    <row r="458" spans="2:41">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49"/>
      <c r="AL458" s="149"/>
      <c r="AM458" s="149"/>
      <c r="AN458" s="149"/>
      <c r="AO458" s="149"/>
    </row>
    <row r="459" spans="2:41">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49"/>
      <c r="AL459" s="149"/>
      <c r="AM459" s="149"/>
      <c r="AN459" s="149"/>
      <c r="AO459" s="149"/>
    </row>
    <row r="460" spans="2:41">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49"/>
      <c r="AL460" s="149"/>
      <c r="AM460" s="149"/>
      <c r="AN460" s="149"/>
      <c r="AO460" s="149"/>
    </row>
    <row r="461" spans="2:41">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49"/>
      <c r="AL461" s="149"/>
      <c r="AM461" s="149"/>
      <c r="AN461" s="149"/>
      <c r="AO461" s="149"/>
    </row>
    <row r="462" spans="2:41">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row>
    <row r="463" spans="2:41">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49"/>
      <c r="AL463" s="149"/>
      <c r="AM463" s="149"/>
      <c r="AN463" s="149"/>
      <c r="AO463" s="149"/>
    </row>
    <row r="464" spans="2:41">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L464" s="149"/>
      <c r="AM464" s="149"/>
      <c r="AN464" s="149"/>
      <c r="AO464" s="149"/>
    </row>
    <row r="465" spans="2:41">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row>
    <row r="466" spans="2:41">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49"/>
      <c r="AL466" s="149"/>
      <c r="AM466" s="149"/>
      <c r="AN466" s="149"/>
      <c r="AO466" s="149"/>
    </row>
    <row r="467" spans="2:41">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49"/>
      <c r="AL467" s="149"/>
      <c r="AM467" s="149"/>
      <c r="AN467" s="149"/>
      <c r="AO467" s="149"/>
    </row>
    <row r="468" spans="2:41">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49"/>
      <c r="AL468" s="149"/>
      <c r="AM468" s="149"/>
      <c r="AN468" s="149"/>
      <c r="AO468" s="149"/>
    </row>
    <row r="469" spans="2:41">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c r="AL469" s="149"/>
      <c r="AM469" s="149"/>
      <c r="AN469" s="149"/>
      <c r="AO469" s="149"/>
    </row>
    <row r="470" spans="2:41">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49"/>
      <c r="AL470" s="149"/>
      <c r="AM470" s="149"/>
      <c r="AN470" s="149"/>
      <c r="AO470" s="149"/>
    </row>
    <row r="471" spans="2:41">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49"/>
      <c r="AL471" s="149"/>
      <c r="AM471" s="149"/>
      <c r="AN471" s="149"/>
      <c r="AO471" s="149"/>
    </row>
    <row r="472" spans="2:41">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49"/>
      <c r="AL472" s="149"/>
      <c r="AM472" s="149"/>
      <c r="AN472" s="149"/>
      <c r="AO472" s="149"/>
    </row>
    <row r="473" spans="2:41">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49"/>
      <c r="AL473" s="149"/>
      <c r="AM473" s="149"/>
      <c r="AN473" s="149"/>
      <c r="AO473" s="149"/>
    </row>
    <row r="474" spans="2:41">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c r="AL474" s="149"/>
      <c r="AM474" s="149"/>
      <c r="AN474" s="149"/>
      <c r="AO474" s="149"/>
    </row>
    <row r="475" spans="2:41">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49"/>
      <c r="AL475" s="149"/>
      <c r="AM475" s="149"/>
      <c r="AN475" s="149"/>
      <c r="AO475" s="149"/>
    </row>
    <row r="476" spans="2:41">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49"/>
      <c r="AL476" s="149"/>
      <c r="AM476" s="149"/>
      <c r="AN476" s="149"/>
      <c r="AO476" s="149"/>
    </row>
    <row r="477" spans="2:41">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49"/>
      <c r="AL477" s="149"/>
      <c r="AM477" s="149"/>
      <c r="AN477" s="149"/>
      <c r="AO477" s="149"/>
    </row>
    <row r="478" spans="2:41">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49"/>
      <c r="AL478" s="149"/>
      <c r="AM478" s="149"/>
      <c r="AN478" s="149"/>
      <c r="AO478" s="149"/>
    </row>
    <row r="479" spans="2:41">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49"/>
      <c r="AL479" s="149"/>
      <c r="AM479" s="149"/>
      <c r="AN479" s="149"/>
      <c r="AO479" s="149"/>
    </row>
    <row r="480" spans="2:41">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49"/>
      <c r="AL480" s="149"/>
      <c r="AM480" s="149"/>
      <c r="AN480" s="149"/>
      <c r="AO480" s="149"/>
    </row>
    <row r="481" spans="2:41">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row>
    <row r="482" spans="2:41">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row>
    <row r="483" spans="2:41">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row>
    <row r="484" spans="2:41">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49"/>
      <c r="AL484" s="149"/>
      <c r="AM484" s="149"/>
      <c r="AN484" s="149"/>
      <c r="AO484" s="149"/>
    </row>
    <row r="485" spans="2:41">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49"/>
      <c r="AL485" s="149"/>
      <c r="AM485" s="149"/>
      <c r="AN485" s="149"/>
      <c r="AO485" s="149"/>
    </row>
    <row r="486" spans="2:41">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49"/>
      <c r="AL486" s="149"/>
      <c r="AM486" s="149"/>
      <c r="AN486" s="149"/>
      <c r="AO486" s="149"/>
    </row>
    <row r="487" spans="2:41">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49"/>
      <c r="AL487" s="149"/>
      <c r="AM487" s="149"/>
      <c r="AN487" s="149"/>
      <c r="AO487" s="149"/>
    </row>
    <row r="488" spans="2:41">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49"/>
      <c r="AL488" s="149"/>
      <c r="AM488" s="149"/>
      <c r="AN488" s="149"/>
      <c r="AO488" s="149"/>
    </row>
    <row r="489" spans="2:41">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49"/>
      <c r="AL489" s="149"/>
      <c r="AM489" s="149"/>
      <c r="AN489" s="149"/>
      <c r="AO489" s="149"/>
    </row>
    <row r="490" spans="2:41">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49"/>
      <c r="AL490" s="149"/>
      <c r="AM490" s="149"/>
      <c r="AN490" s="149"/>
      <c r="AO490" s="149"/>
    </row>
    <row r="491" spans="2:41">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49"/>
      <c r="AL491" s="149"/>
      <c r="AM491" s="149"/>
      <c r="AN491" s="149"/>
      <c r="AO491" s="149"/>
    </row>
    <row r="492" spans="2:41">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49"/>
      <c r="AL492" s="149"/>
      <c r="AM492" s="149"/>
      <c r="AN492" s="149"/>
      <c r="AO492" s="149"/>
    </row>
    <row r="493" spans="2:41">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49"/>
      <c r="AL493" s="149"/>
      <c r="AM493" s="149"/>
      <c r="AN493" s="149"/>
      <c r="AO493" s="149"/>
    </row>
    <row r="494" spans="2:41">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49"/>
      <c r="AL494" s="149"/>
      <c r="AM494" s="149"/>
      <c r="AN494" s="149"/>
      <c r="AO494" s="149"/>
    </row>
    <row r="495" spans="2:41">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49"/>
      <c r="AL495" s="149"/>
      <c r="AM495" s="149"/>
      <c r="AN495" s="149"/>
      <c r="AO495" s="149"/>
    </row>
    <row r="496" spans="2:41">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49"/>
      <c r="AL496" s="149"/>
      <c r="AM496" s="149"/>
      <c r="AN496" s="149"/>
      <c r="AO496" s="149"/>
    </row>
    <row r="497" spans="2:41">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c r="AH497" s="149"/>
      <c r="AI497" s="149"/>
      <c r="AJ497" s="149"/>
      <c r="AK497" s="149"/>
      <c r="AL497" s="149"/>
      <c r="AM497" s="149"/>
      <c r="AN497" s="149"/>
      <c r="AO497" s="149"/>
    </row>
    <row r="498" spans="2:41">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49"/>
      <c r="AL498" s="149"/>
      <c r="AM498" s="149"/>
      <c r="AN498" s="149"/>
      <c r="AO498" s="149"/>
    </row>
    <row r="499" spans="2:41">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49"/>
      <c r="AL499" s="149"/>
      <c r="AM499" s="149"/>
      <c r="AN499" s="149"/>
      <c r="AO499" s="149"/>
    </row>
    <row r="500" spans="2:41">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49"/>
      <c r="AL500" s="149"/>
      <c r="AM500" s="149"/>
      <c r="AN500" s="149"/>
      <c r="AO500" s="149"/>
    </row>
    <row r="501" spans="2:41">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49"/>
      <c r="AL501" s="149"/>
      <c r="AM501" s="149"/>
      <c r="AN501" s="149"/>
      <c r="AO501" s="149"/>
    </row>
    <row r="502" spans="2:41">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49"/>
      <c r="AL502" s="149"/>
      <c r="AM502" s="149"/>
      <c r="AN502" s="149"/>
      <c r="AO502" s="149"/>
    </row>
    <row r="503" spans="2:41">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49"/>
      <c r="AL503" s="149"/>
      <c r="AM503" s="149"/>
      <c r="AN503" s="149"/>
      <c r="AO503" s="149"/>
    </row>
    <row r="504" spans="2:41">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49"/>
      <c r="AL504" s="149"/>
      <c r="AM504" s="149"/>
      <c r="AN504" s="149"/>
      <c r="AO504" s="149"/>
    </row>
    <row r="505" spans="2:41">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49"/>
      <c r="AL505" s="149"/>
      <c r="AM505" s="149"/>
      <c r="AN505" s="149"/>
      <c r="AO505" s="149"/>
    </row>
    <row r="506" spans="2:41">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49"/>
      <c r="AL506" s="149"/>
      <c r="AM506" s="149"/>
      <c r="AN506" s="149"/>
      <c r="AO506" s="149"/>
    </row>
    <row r="507" spans="2:41">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49"/>
      <c r="AL507" s="149"/>
      <c r="AM507" s="149"/>
      <c r="AN507" s="149"/>
      <c r="AO507" s="149"/>
    </row>
    <row r="508" spans="2:41">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49"/>
      <c r="AL508" s="149"/>
      <c r="AM508" s="149"/>
      <c r="AN508" s="149"/>
      <c r="AO508" s="149"/>
    </row>
    <row r="509" spans="2:41">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49"/>
      <c r="AL509" s="149"/>
      <c r="AM509" s="149"/>
      <c r="AN509" s="149"/>
      <c r="AO509" s="149"/>
    </row>
    <row r="510" spans="2:41">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49"/>
      <c r="AL510" s="149"/>
      <c r="AM510" s="149"/>
      <c r="AN510" s="149"/>
      <c r="AO510" s="149"/>
    </row>
    <row r="511" spans="2:41">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49"/>
      <c r="AL511" s="149"/>
      <c r="AM511" s="149"/>
      <c r="AN511" s="149"/>
      <c r="AO511" s="149"/>
    </row>
    <row r="512" spans="2:41">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49"/>
      <c r="AL512" s="149"/>
      <c r="AM512" s="149"/>
      <c r="AN512" s="149"/>
      <c r="AO512" s="149"/>
    </row>
    <row r="513" spans="2:41">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49"/>
      <c r="AL513" s="149"/>
      <c r="AM513" s="149"/>
      <c r="AN513" s="149"/>
      <c r="AO513" s="149"/>
    </row>
    <row r="514" spans="2:41">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49"/>
      <c r="AL514" s="149"/>
      <c r="AM514" s="149"/>
      <c r="AN514" s="149"/>
      <c r="AO514" s="149"/>
    </row>
    <row r="515" spans="2:41">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49"/>
      <c r="AL515" s="149"/>
      <c r="AM515" s="149"/>
      <c r="AN515" s="149"/>
      <c r="AO515" s="149"/>
    </row>
    <row r="516" spans="2:41">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row>
    <row r="517" spans="2:41">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49"/>
      <c r="AL517" s="149"/>
      <c r="AM517" s="149"/>
      <c r="AN517" s="149"/>
      <c r="AO517" s="149"/>
    </row>
    <row r="518" spans="2:41">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49"/>
      <c r="AL518" s="149"/>
      <c r="AM518" s="149"/>
      <c r="AN518" s="149"/>
      <c r="AO518" s="149"/>
    </row>
    <row r="519" spans="2:41">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row>
    <row r="520" spans="2:41">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49"/>
      <c r="AL520" s="149"/>
      <c r="AM520" s="149"/>
      <c r="AN520" s="149"/>
      <c r="AO520" s="149"/>
    </row>
    <row r="521" spans="2:41">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49"/>
      <c r="AL521" s="149"/>
      <c r="AM521" s="149"/>
      <c r="AN521" s="149"/>
      <c r="AO521" s="149"/>
    </row>
    <row r="522" spans="2:41">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49"/>
      <c r="AL522" s="149"/>
      <c r="AM522" s="149"/>
      <c r="AN522" s="149"/>
      <c r="AO522" s="149"/>
    </row>
    <row r="523" spans="2:41">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49"/>
      <c r="AL523" s="149"/>
      <c r="AM523" s="149"/>
      <c r="AN523" s="149"/>
      <c r="AO523" s="149"/>
    </row>
    <row r="524" spans="2:41">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49"/>
      <c r="AL524" s="149"/>
      <c r="AM524" s="149"/>
      <c r="AN524" s="149"/>
      <c r="AO524" s="149"/>
    </row>
    <row r="525" spans="2:41">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49"/>
      <c r="AL525" s="149"/>
      <c r="AM525" s="149"/>
      <c r="AN525" s="149"/>
      <c r="AO525" s="149"/>
    </row>
    <row r="526" spans="2:41">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49"/>
      <c r="AL526" s="149"/>
      <c r="AM526" s="149"/>
      <c r="AN526" s="149"/>
      <c r="AO526" s="149"/>
    </row>
    <row r="527" spans="2:41">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49"/>
      <c r="AL527" s="149"/>
      <c r="AM527" s="149"/>
      <c r="AN527" s="149"/>
      <c r="AO527" s="149"/>
    </row>
    <row r="528" spans="2:41">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49"/>
      <c r="AL528" s="149"/>
      <c r="AM528" s="149"/>
      <c r="AN528" s="149"/>
      <c r="AO528" s="149"/>
    </row>
    <row r="529" spans="2:41">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c r="AH529" s="149"/>
      <c r="AI529" s="149"/>
      <c r="AJ529" s="149"/>
      <c r="AK529" s="149"/>
      <c r="AL529" s="149"/>
      <c r="AM529" s="149"/>
      <c r="AN529" s="149"/>
      <c r="AO529" s="149"/>
    </row>
    <row r="530" spans="2:41">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c r="AH530" s="149"/>
      <c r="AI530" s="149"/>
      <c r="AJ530" s="149"/>
      <c r="AK530" s="149"/>
      <c r="AL530" s="149"/>
      <c r="AM530" s="149"/>
      <c r="AN530" s="149"/>
      <c r="AO530" s="149"/>
    </row>
    <row r="531" spans="2:41">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149"/>
      <c r="AL531" s="149"/>
      <c r="AM531" s="149"/>
      <c r="AN531" s="149"/>
      <c r="AO531" s="149"/>
    </row>
    <row r="532" spans="2:41">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49"/>
      <c r="AL532" s="149"/>
      <c r="AM532" s="149"/>
      <c r="AN532" s="149"/>
      <c r="AO532" s="149"/>
    </row>
    <row r="533" spans="2:41">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49"/>
      <c r="AL533" s="149"/>
      <c r="AM533" s="149"/>
      <c r="AN533" s="149"/>
      <c r="AO533" s="149"/>
    </row>
    <row r="534" spans="2:41">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49"/>
      <c r="AL534" s="149"/>
      <c r="AM534" s="149"/>
      <c r="AN534" s="149"/>
      <c r="AO534" s="149"/>
    </row>
    <row r="535" spans="2:41">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row>
    <row r="536" spans="2:41">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row>
    <row r="537" spans="2:41">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row>
    <row r="538" spans="2:41">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49"/>
      <c r="AL538" s="149"/>
      <c r="AM538" s="149"/>
      <c r="AN538" s="149"/>
      <c r="AO538" s="149"/>
    </row>
    <row r="539" spans="2:41">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49"/>
      <c r="AL539" s="149"/>
      <c r="AM539" s="149"/>
      <c r="AN539" s="149"/>
      <c r="AO539" s="149"/>
    </row>
    <row r="540" spans="2:41">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49"/>
      <c r="AL540" s="149"/>
      <c r="AM540" s="149"/>
      <c r="AN540" s="149"/>
      <c r="AO540" s="149"/>
    </row>
    <row r="541" spans="2:41">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49"/>
      <c r="AL541" s="149"/>
      <c r="AM541" s="149"/>
      <c r="AN541" s="149"/>
      <c r="AO541" s="149"/>
    </row>
    <row r="542" spans="2:41">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49"/>
      <c r="AL542" s="149"/>
      <c r="AM542" s="149"/>
      <c r="AN542" s="149"/>
      <c r="AO542" s="149"/>
    </row>
    <row r="543" spans="2:41">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49"/>
      <c r="AL543" s="149"/>
      <c r="AM543" s="149"/>
      <c r="AN543" s="149"/>
      <c r="AO543" s="149"/>
    </row>
    <row r="544" spans="2:41">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49"/>
      <c r="AL544" s="149"/>
      <c r="AM544" s="149"/>
      <c r="AN544" s="149"/>
      <c r="AO544" s="149"/>
    </row>
    <row r="545" spans="2:41">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c r="AL545" s="149"/>
      <c r="AM545" s="149"/>
      <c r="AN545" s="149"/>
      <c r="AO545" s="149"/>
    </row>
    <row r="546" spans="2:41">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49"/>
      <c r="AL546" s="149"/>
      <c r="AM546" s="149"/>
      <c r="AN546" s="149"/>
      <c r="AO546" s="149"/>
    </row>
    <row r="547" spans="2:41">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49"/>
      <c r="AL547" s="149"/>
      <c r="AM547" s="149"/>
      <c r="AN547" s="149"/>
      <c r="AO547" s="149"/>
    </row>
    <row r="548" spans="2:41">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49"/>
      <c r="AL548" s="149"/>
      <c r="AM548" s="149"/>
      <c r="AN548" s="149"/>
      <c r="AO548" s="149"/>
    </row>
    <row r="549" spans="2:41">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49"/>
      <c r="AL549" s="149"/>
      <c r="AM549" s="149"/>
      <c r="AN549" s="149"/>
      <c r="AO549" s="149"/>
    </row>
    <row r="550" spans="2:41">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49"/>
      <c r="AL550" s="149"/>
      <c r="AM550" s="149"/>
      <c r="AN550" s="149"/>
      <c r="AO550" s="149"/>
    </row>
    <row r="551" spans="2:41">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49"/>
      <c r="AL551" s="149"/>
      <c r="AM551" s="149"/>
      <c r="AN551" s="149"/>
      <c r="AO551" s="149"/>
    </row>
    <row r="552" spans="2:41">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49"/>
      <c r="AL552" s="149"/>
      <c r="AM552" s="149"/>
      <c r="AN552" s="149"/>
      <c r="AO552" s="149"/>
    </row>
    <row r="553" spans="2:41">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49"/>
      <c r="AL553" s="149"/>
      <c r="AM553" s="149"/>
      <c r="AN553" s="149"/>
      <c r="AO553" s="149"/>
    </row>
    <row r="554" spans="2:41">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49"/>
      <c r="AL554" s="149"/>
      <c r="AM554" s="149"/>
      <c r="AN554" s="149"/>
      <c r="AO554" s="149"/>
    </row>
    <row r="555" spans="2:41">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49"/>
      <c r="AL555" s="149"/>
      <c r="AM555" s="149"/>
      <c r="AN555" s="149"/>
      <c r="AO555" s="149"/>
    </row>
    <row r="556" spans="2:41">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49"/>
      <c r="AL556" s="149"/>
      <c r="AM556" s="149"/>
      <c r="AN556" s="149"/>
      <c r="AO556" s="149"/>
    </row>
    <row r="557" spans="2:41">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49"/>
      <c r="AL557" s="149"/>
      <c r="AM557" s="149"/>
      <c r="AN557" s="149"/>
      <c r="AO557" s="149"/>
    </row>
    <row r="558" spans="2:41">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49"/>
      <c r="AL558" s="149"/>
      <c r="AM558" s="149"/>
      <c r="AN558" s="149"/>
      <c r="AO558" s="149"/>
    </row>
    <row r="559" spans="2:41">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49"/>
      <c r="AL559" s="149"/>
      <c r="AM559" s="149"/>
      <c r="AN559" s="149"/>
      <c r="AO559" s="149"/>
    </row>
    <row r="560" spans="2:41">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49"/>
      <c r="AL560" s="149"/>
      <c r="AM560" s="149"/>
      <c r="AN560" s="149"/>
      <c r="AO560" s="149"/>
    </row>
    <row r="561" spans="2:41">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49"/>
      <c r="AL561" s="149"/>
      <c r="AM561" s="149"/>
      <c r="AN561" s="149"/>
      <c r="AO561" s="149"/>
    </row>
    <row r="562" spans="2:41">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c r="AH562" s="149"/>
      <c r="AI562" s="149"/>
      <c r="AJ562" s="149"/>
      <c r="AK562" s="149"/>
      <c r="AL562" s="149"/>
      <c r="AM562" s="149"/>
      <c r="AN562" s="149"/>
      <c r="AO562" s="149"/>
    </row>
    <row r="563" spans="2:41">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c r="AH563" s="149"/>
      <c r="AI563" s="149"/>
      <c r="AJ563" s="149"/>
      <c r="AK563" s="149"/>
      <c r="AL563" s="149"/>
      <c r="AM563" s="149"/>
      <c r="AN563" s="149"/>
      <c r="AO563" s="149"/>
    </row>
    <row r="564" spans="2:41">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149"/>
      <c r="AL564" s="149"/>
      <c r="AM564" s="149"/>
      <c r="AN564" s="149"/>
      <c r="AO564" s="149"/>
    </row>
    <row r="565" spans="2:41">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49"/>
      <c r="AL565" s="149"/>
      <c r="AM565" s="149"/>
      <c r="AN565" s="149"/>
      <c r="AO565" s="149"/>
    </row>
    <row r="566" spans="2:41">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49"/>
      <c r="AL566" s="149"/>
      <c r="AM566" s="149"/>
      <c r="AN566" s="149"/>
      <c r="AO566" s="149"/>
    </row>
    <row r="567" spans="2:41">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49"/>
      <c r="AL567" s="149"/>
      <c r="AM567" s="149"/>
      <c r="AN567" s="149"/>
      <c r="AO567" s="149"/>
    </row>
    <row r="568" spans="2:41">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49"/>
      <c r="AL568" s="149"/>
      <c r="AM568" s="149"/>
      <c r="AN568" s="149"/>
      <c r="AO568" s="149"/>
    </row>
    <row r="569" spans="2:41">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49"/>
      <c r="AL569" s="149"/>
      <c r="AM569" s="149"/>
      <c r="AN569" s="149"/>
      <c r="AO569" s="149"/>
    </row>
    <row r="570" spans="2:41">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row>
    <row r="571" spans="2:41">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49"/>
      <c r="AL571" s="149"/>
      <c r="AM571" s="149"/>
      <c r="AN571" s="149"/>
      <c r="AO571" s="149"/>
    </row>
    <row r="572" spans="2:41">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49"/>
      <c r="AL572" s="149"/>
      <c r="AM572" s="149"/>
      <c r="AN572" s="149"/>
      <c r="AO572" s="149"/>
    </row>
    <row r="573" spans="2:41">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row>
    <row r="574" spans="2:41">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49"/>
      <c r="AL574" s="149"/>
      <c r="AM574" s="149"/>
      <c r="AN574" s="149"/>
      <c r="AO574" s="149"/>
    </row>
    <row r="575" spans="2:41">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49"/>
      <c r="AL575" s="149"/>
      <c r="AM575" s="149"/>
      <c r="AN575" s="149"/>
      <c r="AO575" s="149"/>
    </row>
    <row r="576" spans="2:41">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49"/>
      <c r="AL576" s="149"/>
      <c r="AM576" s="149"/>
      <c r="AN576" s="149"/>
      <c r="AO576" s="149"/>
    </row>
    <row r="577" spans="2:41">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49"/>
      <c r="AL577" s="149"/>
      <c r="AM577" s="149"/>
      <c r="AN577" s="149"/>
      <c r="AO577" s="149"/>
    </row>
    <row r="578" spans="2:41">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49"/>
      <c r="AL578" s="149"/>
      <c r="AM578" s="149"/>
      <c r="AN578" s="149"/>
      <c r="AO578" s="149"/>
    </row>
    <row r="579" spans="2:41">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49"/>
      <c r="AL579" s="149"/>
      <c r="AM579" s="149"/>
      <c r="AN579" s="149"/>
      <c r="AO579" s="149"/>
    </row>
    <row r="580" spans="2:41">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c r="AL580" s="149"/>
      <c r="AM580" s="149"/>
      <c r="AN580" s="149"/>
      <c r="AO580" s="149"/>
    </row>
    <row r="581" spans="2:41">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49"/>
      <c r="AL581" s="149"/>
      <c r="AM581" s="149"/>
      <c r="AN581" s="149"/>
      <c r="AO581" s="149"/>
    </row>
    <row r="582" spans="2:41">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49"/>
      <c r="AL582" s="149"/>
      <c r="AM582" s="149"/>
      <c r="AN582" s="149"/>
      <c r="AO582" s="149"/>
    </row>
    <row r="583" spans="2:41">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49"/>
      <c r="AL583" s="149"/>
      <c r="AM583" s="149"/>
      <c r="AN583" s="149"/>
      <c r="AO583" s="149"/>
    </row>
    <row r="584" spans="2:41">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49"/>
      <c r="AL584" s="149"/>
      <c r="AM584" s="149"/>
      <c r="AN584" s="149"/>
      <c r="AO584" s="149"/>
    </row>
    <row r="585" spans="2:41">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49"/>
      <c r="AL585" s="149"/>
      <c r="AM585" s="149"/>
      <c r="AN585" s="149"/>
      <c r="AO585" s="149"/>
    </row>
    <row r="586" spans="2:41">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49"/>
      <c r="AL586" s="149"/>
      <c r="AM586" s="149"/>
      <c r="AN586" s="149"/>
      <c r="AO586" s="149"/>
    </row>
    <row r="587" spans="2:41">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49"/>
      <c r="AL587" s="149"/>
      <c r="AM587" s="149"/>
      <c r="AN587" s="149"/>
      <c r="AO587" s="149"/>
    </row>
    <row r="588" spans="2:41">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49"/>
      <c r="AL588" s="149"/>
      <c r="AM588" s="149"/>
      <c r="AN588" s="149"/>
      <c r="AO588" s="149"/>
    </row>
    <row r="589" spans="2:41">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row>
    <row r="590" spans="2:41">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row>
    <row r="591" spans="2:41">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row>
    <row r="592" spans="2:41">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49"/>
      <c r="AL592" s="149"/>
      <c r="AM592" s="149"/>
      <c r="AN592" s="149"/>
      <c r="AO592" s="149"/>
    </row>
    <row r="593" spans="2:41">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49"/>
      <c r="AL593" s="149"/>
      <c r="AM593" s="149"/>
      <c r="AN593" s="149"/>
      <c r="AO593" s="149"/>
    </row>
    <row r="594" spans="2:41">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49"/>
      <c r="AL594" s="149"/>
      <c r="AM594" s="149"/>
      <c r="AN594" s="149"/>
      <c r="AO594" s="149"/>
    </row>
    <row r="595" spans="2:41">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c r="AH595" s="149"/>
      <c r="AI595" s="149"/>
      <c r="AJ595" s="149"/>
      <c r="AK595" s="149"/>
      <c r="AL595" s="149"/>
      <c r="AM595" s="149"/>
      <c r="AN595" s="149"/>
      <c r="AO595" s="149"/>
    </row>
    <row r="596" spans="2:41">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c r="AH596" s="149"/>
      <c r="AI596" s="149"/>
      <c r="AJ596" s="149"/>
      <c r="AK596" s="149"/>
      <c r="AL596" s="149"/>
      <c r="AM596" s="149"/>
      <c r="AN596" s="149"/>
      <c r="AO596" s="149"/>
    </row>
    <row r="597" spans="2:41">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149"/>
      <c r="AL597" s="149"/>
      <c r="AM597" s="149"/>
      <c r="AN597" s="149"/>
      <c r="AO597" s="149"/>
    </row>
    <row r="598" spans="2:41">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49"/>
      <c r="AL598" s="149"/>
      <c r="AM598" s="149"/>
      <c r="AN598" s="149"/>
      <c r="AO598" s="149"/>
    </row>
    <row r="599" spans="2:41">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49"/>
      <c r="AL599" s="149"/>
      <c r="AM599" s="149"/>
      <c r="AN599" s="149"/>
      <c r="AO599" s="149"/>
    </row>
    <row r="600" spans="2:41">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49"/>
      <c r="AL600" s="149"/>
      <c r="AM600" s="149"/>
      <c r="AN600" s="149"/>
      <c r="AO600" s="149"/>
    </row>
    <row r="601" spans="2:41">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49"/>
      <c r="AL601" s="149"/>
      <c r="AM601" s="149"/>
      <c r="AN601" s="149"/>
      <c r="AO601" s="149"/>
    </row>
    <row r="602" spans="2:41">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49"/>
      <c r="AL602" s="149"/>
      <c r="AM602" s="149"/>
      <c r="AN602" s="149"/>
      <c r="AO602" s="149"/>
    </row>
    <row r="603" spans="2:41">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49"/>
      <c r="AN603" s="149"/>
      <c r="AO603" s="149"/>
    </row>
    <row r="604" spans="2:41">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49"/>
      <c r="AL604" s="149"/>
      <c r="AM604" s="149"/>
      <c r="AN604" s="149"/>
      <c r="AO604" s="149"/>
    </row>
    <row r="605" spans="2:41">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49"/>
      <c r="AL605" s="149"/>
      <c r="AM605" s="149"/>
      <c r="AN605" s="149"/>
      <c r="AO605" s="149"/>
    </row>
    <row r="606" spans="2:41">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49"/>
      <c r="AL606" s="149"/>
      <c r="AM606" s="149"/>
      <c r="AN606" s="149"/>
      <c r="AO606" s="149"/>
    </row>
    <row r="607" spans="2:41">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49"/>
      <c r="AL607" s="149"/>
      <c r="AM607" s="149"/>
      <c r="AN607" s="149"/>
      <c r="AO607" s="149"/>
    </row>
    <row r="608" spans="2:41">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49"/>
      <c r="AL608" s="149"/>
      <c r="AM608" s="149"/>
      <c r="AN608" s="149"/>
      <c r="AO608" s="149"/>
    </row>
    <row r="609" spans="2:41">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49"/>
      <c r="AL609" s="149"/>
      <c r="AM609" s="149"/>
      <c r="AN609" s="149"/>
      <c r="AO609" s="149"/>
    </row>
    <row r="610" spans="2:41">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49"/>
      <c r="AL610" s="149"/>
      <c r="AM610" s="149"/>
      <c r="AN610" s="149"/>
      <c r="AO610" s="149"/>
    </row>
    <row r="611" spans="2:41">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49"/>
      <c r="AL611" s="149"/>
      <c r="AM611" s="149"/>
      <c r="AN611" s="149"/>
      <c r="AO611" s="149"/>
    </row>
    <row r="612" spans="2:41">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49"/>
      <c r="AL612" s="149"/>
      <c r="AM612" s="149"/>
      <c r="AN612" s="149"/>
      <c r="AO612" s="149"/>
    </row>
    <row r="613" spans="2:41">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49"/>
      <c r="AL613" s="149"/>
      <c r="AM613" s="149"/>
      <c r="AN613" s="149"/>
      <c r="AO613" s="149"/>
    </row>
    <row r="614" spans="2:41">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49"/>
      <c r="AL614" s="149"/>
      <c r="AM614" s="149"/>
      <c r="AN614" s="149"/>
      <c r="AO614" s="149"/>
    </row>
    <row r="615" spans="2:41">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49"/>
      <c r="AL615" s="149"/>
      <c r="AM615" s="149"/>
      <c r="AN615" s="149"/>
      <c r="AO615" s="149"/>
    </row>
    <row r="616" spans="2:41">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49"/>
      <c r="AL616" s="149"/>
      <c r="AM616" s="149"/>
      <c r="AN616" s="149"/>
      <c r="AO616" s="149"/>
    </row>
    <row r="617" spans="2:41">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49"/>
      <c r="AL617" s="149"/>
      <c r="AM617" s="149"/>
      <c r="AN617" s="149"/>
      <c r="AO617" s="149"/>
    </row>
    <row r="618" spans="2:41">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49"/>
      <c r="AL618" s="149"/>
      <c r="AM618" s="149"/>
      <c r="AN618" s="149"/>
      <c r="AO618" s="149"/>
    </row>
    <row r="619" spans="2:41">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49"/>
      <c r="AL619" s="149"/>
      <c r="AM619" s="149"/>
      <c r="AN619" s="149"/>
      <c r="AO619" s="149"/>
    </row>
    <row r="620" spans="2:41">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49"/>
      <c r="AL620" s="149"/>
      <c r="AM620" s="149"/>
      <c r="AN620" s="149"/>
      <c r="AO620" s="149"/>
    </row>
    <row r="621" spans="2:41">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49"/>
      <c r="AL621" s="149"/>
      <c r="AM621" s="149"/>
      <c r="AN621" s="149"/>
      <c r="AO621" s="149"/>
    </row>
    <row r="622" spans="2:41">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49"/>
      <c r="AL622" s="149"/>
      <c r="AM622" s="149"/>
      <c r="AN622" s="149"/>
      <c r="AO622" s="149"/>
    </row>
    <row r="623" spans="2:41">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49"/>
      <c r="AL623" s="149"/>
      <c r="AM623" s="149"/>
      <c r="AN623" s="149"/>
      <c r="AO623" s="149"/>
    </row>
    <row r="624" spans="2:41">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row>
    <row r="625" spans="2:41">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49"/>
      <c r="AL625" s="149"/>
      <c r="AM625" s="149"/>
      <c r="AN625" s="149"/>
      <c r="AO625" s="149"/>
    </row>
    <row r="626" spans="2:41">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c r="AL626" s="149"/>
      <c r="AM626" s="149"/>
      <c r="AN626" s="149"/>
      <c r="AO626" s="149"/>
    </row>
    <row r="627" spans="2:41">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row>
    <row r="628" spans="2:41">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c r="AH628" s="149"/>
      <c r="AI628" s="149"/>
      <c r="AJ628" s="149"/>
      <c r="AK628" s="149"/>
      <c r="AL628" s="149"/>
      <c r="AM628" s="149"/>
      <c r="AN628" s="149"/>
      <c r="AO628" s="149"/>
    </row>
    <row r="629" spans="2:41">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c r="AH629" s="149"/>
      <c r="AI629" s="149"/>
      <c r="AJ629" s="149"/>
      <c r="AK629" s="149"/>
      <c r="AL629" s="149"/>
      <c r="AM629" s="149"/>
      <c r="AN629" s="149"/>
      <c r="AO629" s="149"/>
    </row>
    <row r="630" spans="2:41">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49"/>
      <c r="AL630" s="149"/>
      <c r="AM630" s="149"/>
      <c r="AN630" s="149"/>
      <c r="AO630" s="149"/>
    </row>
    <row r="631" spans="2:41">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49"/>
      <c r="AL631" s="149"/>
      <c r="AM631" s="149"/>
      <c r="AN631" s="149"/>
      <c r="AO631" s="149"/>
    </row>
    <row r="632" spans="2:41">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49"/>
      <c r="AL632" s="149"/>
      <c r="AM632" s="149"/>
      <c r="AN632" s="149"/>
      <c r="AO632" s="149"/>
    </row>
    <row r="633" spans="2:41">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49"/>
      <c r="AL633" s="149"/>
      <c r="AM633" s="149"/>
      <c r="AN633" s="149"/>
      <c r="AO633" s="149"/>
    </row>
    <row r="634" spans="2:41">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49"/>
      <c r="AL634" s="149"/>
      <c r="AM634" s="149"/>
      <c r="AN634" s="149"/>
      <c r="AO634" s="149"/>
    </row>
    <row r="635" spans="2:41">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c r="AL635" s="149"/>
      <c r="AM635" s="149"/>
      <c r="AN635" s="149"/>
      <c r="AO635" s="149"/>
    </row>
    <row r="636" spans="2:41">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49"/>
      <c r="AL636" s="149"/>
      <c r="AM636" s="149"/>
      <c r="AN636" s="149"/>
      <c r="AO636" s="149"/>
    </row>
    <row r="637" spans="2:41">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49"/>
      <c r="AL637" s="149"/>
      <c r="AM637" s="149"/>
      <c r="AN637" s="149"/>
      <c r="AO637" s="149"/>
    </row>
    <row r="638" spans="2:41">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49"/>
      <c r="AL638" s="149"/>
      <c r="AM638" s="149"/>
      <c r="AN638" s="149"/>
      <c r="AO638" s="149"/>
    </row>
    <row r="639" spans="2:41">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49"/>
      <c r="AL639" s="149"/>
      <c r="AM639" s="149"/>
      <c r="AN639" s="149"/>
      <c r="AO639" s="149"/>
    </row>
    <row r="640" spans="2:41">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49"/>
      <c r="AL640" s="149"/>
      <c r="AM640" s="149"/>
      <c r="AN640" s="149"/>
      <c r="AO640" s="149"/>
    </row>
    <row r="641" spans="2:41">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49"/>
      <c r="AL641" s="149"/>
      <c r="AM641" s="149"/>
      <c r="AN641" s="149"/>
      <c r="AO641" s="149"/>
    </row>
    <row r="642" spans="2:41">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49"/>
      <c r="AL642" s="149"/>
      <c r="AM642" s="149"/>
      <c r="AN642" s="149"/>
      <c r="AO642" s="149"/>
    </row>
    <row r="643" spans="2:41">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row>
    <row r="644" spans="2:41">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row>
    <row r="645" spans="2:41">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row>
    <row r="646" spans="2:41">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49"/>
      <c r="AL646" s="149"/>
      <c r="AM646" s="149"/>
      <c r="AN646" s="149"/>
      <c r="AO646" s="149"/>
    </row>
    <row r="647" spans="2:41">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c r="AL647" s="149"/>
      <c r="AM647" s="149"/>
      <c r="AN647" s="149"/>
      <c r="AO647" s="149"/>
    </row>
    <row r="648" spans="2:41">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49"/>
      <c r="AL648" s="149"/>
      <c r="AM648" s="149"/>
      <c r="AN648" s="149"/>
      <c r="AO648" s="149"/>
    </row>
    <row r="649" spans="2:41">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49"/>
      <c r="AL649" s="149"/>
      <c r="AM649" s="149"/>
      <c r="AN649" s="149"/>
      <c r="AO649" s="149"/>
    </row>
    <row r="650" spans="2:41">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49"/>
      <c r="AL650" s="149"/>
      <c r="AM650" s="149"/>
      <c r="AN650" s="149"/>
      <c r="AO650" s="149"/>
    </row>
    <row r="651" spans="2:41">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49"/>
      <c r="AL651" s="149"/>
      <c r="AM651" s="149"/>
      <c r="AN651" s="149"/>
      <c r="AO651" s="149"/>
    </row>
    <row r="652" spans="2:41">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49"/>
      <c r="AL652" s="149"/>
      <c r="AM652" s="149"/>
      <c r="AN652" s="149"/>
      <c r="AO652" s="149"/>
    </row>
    <row r="653" spans="2:41">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49"/>
      <c r="AL653" s="149"/>
      <c r="AM653" s="149"/>
      <c r="AN653" s="149"/>
      <c r="AO653" s="149"/>
    </row>
    <row r="654" spans="2:41">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49"/>
      <c r="AL654" s="149"/>
      <c r="AM654" s="149"/>
      <c r="AN654" s="149"/>
      <c r="AO654" s="149"/>
    </row>
    <row r="655" spans="2:41">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49"/>
      <c r="AL655" s="149"/>
      <c r="AM655" s="149"/>
      <c r="AN655" s="149"/>
      <c r="AO655" s="149"/>
    </row>
    <row r="656" spans="2:41">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49"/>
      <c r="AL656" s="149"/>
      <c r="AM656" s="149"/>
      <c r="AN656" s="149"/>
      <c r="AO656" s="149"/>
    </row>
    <row r="657" spans="2:41">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49"/>
      <c r="AL657" s="149"/>
      <c r="AM657" s="149"/>
      <c r="AN657" s="149"/>
      <c r="AO657" s="149"/>
    </row>
    <row r="658" spans="2:41">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49"/>
      <c r="AL658" s="149"/>
      <c r="AM658" s="149"/>
      <c r="AN658" s="149"/>
      <c r="AO658" s="149"/>
    </row>
    <row r="659" spans="2:41">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c r="AO659" s="149"/>
    </row>
    <row r="660" spans="2:41">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49"/>
      <c r="AL660" s="149"/>
      <c r="AM660" s="149"/>
      <c r="AN660" s="149"/>
      <c r="AO660" s="149"/>
    </row>
    <row r="661" spans="2:41">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row>
    <row r="662" spans="2:41">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row>
    <row r="663" spans="2:41">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L663" s="149"/>
      <c r="AM663" s="149"/>
      <c r="AN663" s="149"/>
      <c r="AO663" s="149"/>
    </row>
    <row r="664" spans="2:41">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c r="AL664" s="149"/>
      <c r="AM664" s="149"/>
      <c r="AN664" s="149"/>
      <c r="AO664" s="149"/>
    </row>
    <row r="665" spans="2:41">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49"/>
      <c r="AL665" s="149"/>
      <c r="AM665" s="149"/>
      <c r="AN665" s="149"/>
      <c r="AO665" s="149"/>
    </row>
    <row r="666" spans="2:41">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c r="AO666" s="149"/>
    </row>
    <row r="667" spans="2:41">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49"/>
      <c r="AL667" s="149"/>
      <c r="AM667" s="149"/>
      <c r="AN667" s="149"/>
      <c r="AO667" s="149"/>
    </row>
    <row r="668" spans="2:41">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c r="AL668" s="149"/>
      <c r="AM668" s="149"/>
      <c r="AN668" s="149"/>
      <c r="AO668" s="149"/>
    </row>
    <row r="669" spans="2:41">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49"/>
      <c r="AL669" s="149"/>
      <c r="AM669" s="149"/>
      <c r="AN669" s="149"/>
      <c r="AO669" s="149"/>
    </row>
    <row r="670" spans="2:41">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49"/>
      <c r="AL670" s="149"/>
      <c r="AM670" s="149"/>
      <c r="AN670" s="149"/>
      <c r="AO670" s="149"/>
    </row>
    <row r="671" spans="2:41">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49"/>
      <c r="AL671" s="149"/>
      <c r="AM671" s="149"/>
      <c r="AN671" s="149"/>
      <c r="AO671" s="149"/>
    </row>
    <row r="672" spans="2:41">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49"/>
      <c r="AL672" s="149"/>
      <c r="AM672" s="149"/>
      <c r="AN672" s="149"/>
      <c r="AO672" s="149"/>
    </row>
    <row r="673" spans="2:41">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row>
    <row r="674" spans="2:41">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row>
    <row r="675" spans="2:41">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row>
    <row r="676" spans="2:41">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49"/>
      <c r="AL676" s="149"/>
      <c r="AM676" s="149"/>
      <c r="AN676" s="149"/>
      <c r="AO676" s="149"/>
    </row>
    <row r="677" spans="2:41">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L677" s="149"/>
      <c r="AM677" s="149"/>
      <c r="AN677" s="149"/>
      <c r="AO677" s="149"/>
    </row>
    <row r="678" spans="2:41">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row>
    <row r="679" spans="2:41">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49"/>
      <c r="AL679" s="149"/>
      <c r="AM679" s="149"/>
      <c r="AN679" s="149"/>
      <c r="AO679" s="149"/>
    </row>
    <row r="680" spans="2:41">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L680" s="149"/>
      <c r="AM680" s="149"/>
      <c r="AN680" s="149"/>
      <c r="AO680" s="149"/>
    </row>
    <row r="681" spans="2:41">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49"/>
      <c r="AL681" s="149"/>
      <c r="AM681" s="149"/>
      <c r="AN681" s="149"/>
      <c r="AO681" s="149"/>
    </row>
    <row r="682" spans="2:41">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49"/>
      <c r="AL682" s="149"/>
      <c r="AM682" s="149"/>
      <c r="AN682" s="149"/>
      <c r="AO682" s="149"/>
    </row>
    <row r="683" spans="2:41">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49"/>
      <c r="AL683" s="149"/>
      <c r="AM683" s="149"/>
      <c r="AN683" s="149"/>
      <c r="AO683" s="149"/>
    </row>
    <row r="684" spans="2:41">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49"/>
      <c r="AL684" s="149"/>
      <c r="AM684" s="149"/>
      <c r="AN684" s="149"/>
      <c r="AO684" s="149"/>
    </row>
    <row r="685" spans="2:41">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49"/>
      <c r="AL685" s="149"/>
      <c r="AM685" s="149"/>
      <c r="AN685" s="149"/>
      <c r="AO685" s="149"/>
    </row>
    <row r="686" spans="2:41">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c r="AL686" s="149"/>
      <c r="AM686" s="149"/>
      <c r="AN686" s="149"/>
      <c r="AO686" s="149"/>
    </row>
    <row r="687" spans="2:41">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49"/>
      <c r="AL687" s="149"/>
      <c r="AM687" s="149"/>
      <c r="AN687" s="149"/>
      <c r="AO687" s="149"/>
    </row>
    <row r="688" spans="2:41">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49"/>
      <c r="AL688" s="149"/>
      <c r="AM688" s="149"/>
      <c r="AN688" s="149"/>
      <c r="AO688" s="149"/>
    </row>
    <row r="689" spans="2:41">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49"/>
      <c r="AL689" s="149"/>
      <c r="AM689" s="149"/>
      <c r="AN689" s="149"/>
      <c r="AO689" s="149"/>
    </row>
    <row r="690" spans="2:41">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49"/>
      <c r="AL690" s="149"/>
      <c r="AM690" s="149"/>
      <c r="AN690" s="149"/>
      <c r="AO690" s="149"/>
    </row>
    <row r="691" spans="2:41">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49"/>
      <c r="AL691" s="149"/>
      <c r="AM691" s="149"/>
      <c r="AN691" s="149"/>
      <c r="AO691" s="149"/>
    </row>
    <row r="692" spans="2:41">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c r="AL692" s="149"/>
      <c r="AM692" s="149"/>
      <c r="AN692" s="149"/>
      <c r="AO692" s="149"/>
    </row>
    <row r="693" spans="2:41">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49"/>
      <c r="AL693" s="149"/>
      <c r="AM693" s="149"/>
      <c r="AN693" s="149"/>
      <c r="AO693" s="149"/>
    </row>
    <row r="694" spans="2:41">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49"/>
      <c r="AK694" s="149"/>
      <c r="AL694" s="149"/>
      <c r="AM694" s="149"/>
      <c r="AN694" s="149"/>
      <c r="AO694" s="149"/>
    </row>
    <row r="695" spans="2:41">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c r="AH695" s="149"/>
      <c r="AI695" s="149"/>
      <c r="AJ695" s="149"/>
      <c r="AK695" s="149"/>
      <c r="AL695" s="149"/>
      <c r="AM695" s="149"/>
      <c r="AN695" s="149"/>
      <c r="AO695" s="149"/>
    </row>
    <row r="696" spans="2:41">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49"/>
      <c r="AL696" s="149"/>
      <c r="AM696" s="149"/>
      <c r="AN696" s="149"/>
      <c r="AO696" s="149"/>
    </row>
    <row r="697" spans="2:41">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row>
    <row r="698" spans="2:41">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row>
    <row r="699" spans="2:41">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L699" s="149"/>
      <c r="AM699" s="149"/>
      <c r="AN699" s="149"/>
      <c r="AO699" s="149"/>
    </row>
    <row r="700" spans="2:41">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49"/>
      <c r="AL700" s="149"/>
      <c r="AM700" s="149"/>
      <c r="AN700" s="149"/>
      <c r="AO700" s="149"/>
    </row>
    <row r="701" spans="2:41">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c r="AL701" s="149"/>
      <c r="AM701" s="149"/>
      <c r="AN701" s="149"/>
      <c r="AO701" s="149"/>
    </row>
    <row r="702" spans="2:41">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49"/>
      <c r="AL702" s="149"/>
      <c r="AM702" s="149"/>
      <c r="AN702" s="149"/>
      <c r="AO702" s="149"/>
    </row>
    <row r="703" spans="2:41">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c r="AL703" s="149"/>
      <c r="AM703" s="149"/>
      <c r="AN703" s="149"/>
      <c r="AO703" s="149"/>
    </row>
    <row r="704" spans="2:41">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49"/>
      <c r="AL704" s="149"/>
      <c r="AM704" s="149"/>
      <c r="AN704" s="149"/>
      <c r="AO704" s="149"/>
    </row>
    <row r="705" spans="2:41">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c r="AL705" s="149"/>
      <c r="AM705" s="149"/>
      <c r="AN705" s="149"/>
      <c r="AO705" s="149"/>
    </row>
    <row r="706" spans="2:41">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49"/>
      <c r="AL706" s="149"/>
      <c r="AM706" s="149"/>
      <c r="AN706" s="149"/>
      <c r="AO706" s="149"/>
    </row>
    <row r="707" spans="2:41">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49"/>
      <c r="AL707" s="149"/>
      <c r="AM707" s="149"/>
      <c r="AN707" s="149"/>
      <c r="AO707" s="149"/>
    </row>
    <row r="708" spans="2:41">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49"/>
      <c r="AL708" s="149"/>
      <c r="AM708" s="149"/>
      <c r="AN708" s="149"/>
      <c r="AO708" s="149"/>
    </row>
    <row r="709" spans="2:41">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L709" s="149"/>
      <c r="AM709" s="149"/>
      <c r="AN709" s="149"/>
      <c r="AO709" s="149"/>
    </row>
    <row r="710" spans="2:41">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49"/>
      <c r="AL710" s="149"/>
      <c r="AM710" s="149"/>
      <c r="AN710" s="149"/>
      <c r="AO710" s="149"/>
    </row>
    <row r="711" spans="2:41">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c r="AO711" s="149"/>
    </row>
    <row r="712" spans="2:41">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L712" s="149"/>
      <c r="AM712" s="149"/>
      <c r="AN712" s="149"/>
      <c r="AO712" s="149"/>
    </row>
    <row r="713" spans="2:41">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c r="AO713" s="149"/>
    </row>
    <row r="714" spans="2:41">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c r="AO714" s="149"/>
    </row>
    <row r="715" spans="2:41">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c r="AO715" s="149"/>
    </row>
    <row r="716" spans="2:41">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49"/>
      <c r="AL716" s="149"/>
      <c r="AM716" s="149"/>
      <c r="AN716" s="149"/>
      <c r="AO716" s="149"/>
    </row>
    <row r="717" spans="2:41">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49"/>
      <c r="AL717" s="149"/>
      <c r="AM717" s="149"/>
      <c r="AN717" s="149"/>
      <c r="AO717" s="149"/>
    </row>
    <row r="718" spans="2:41">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49"/>
      <c r="AL718" s="149"/>
      <c r="AM718" s="149"/>
      <c r="AN718" s="149"/>
      <c r="AO718" s="149"/>
    </row>
    <row r="719" spans="2:41">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49"/>
      <c r="AL719" s="149"/>
      <c r="AM719" s="149"/>
      <c r="AN719" s="149"/>
      <c r="AO719" s="149"/>
    </row>
    <row r="720" spans="2:41">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49"/>
      <c r="AL720" s="149"/>
      <c r="AM720" s="149"/>
      <c r="AN720" s="149"/>
      <c r="AO720" s="149"/>
    </row>
    <row r="721" spans="2:41">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49"/>
      <c r="AL721" s="149"/>
      <c r="AM721" s="149"/>
      <c r="AN721" s="149"/>
      <c r="AO721" s="149"/>
    </row>
    <row r="722" spans="2:41">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49"/>
      <c r="AL722" s="149"/>
      <c r="AM722" s="149"/>
      <c r="AN722" s="149"/>
      <c r="AO722" s="149"/>
    </row>
    <row r="723" spans="2:41">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49"/>
      <c r="AL723" s="149"/>
      <c r="AM723" s="149"/>
      <c r="AN723" s="149"/>
      <c r="AO723" s="149"/>
    </row>
    <row r="724" spans="2:41">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49"/>
      <c r="AL724" s="149"/>
      <c r="AM724" s="149"/>
      <c r="AN724" s="149"/>
      <c r="AO724" s="149"/>
    </row>
    <row r="725" spans="2:41">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49"/>
      <c r="AL725" s="149"/>
      <c r="AM725" s="149"/>
      <c r="AN725" s="149"/>
      <c r="AO725" s="149"/>
    </row>
    <row r="726" spans="2:41">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49"/>
      <c r="AL726" s="149"/>
      <c r="AM726" s="149"/>
      <c r="AN726" s="149"/>
      <c r="AO726" s="149"/>
    </row>
    <row r="727" spans="2:41">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c r="AL727" s="149"/>
      <c r="AM727" s="149"/>
      <c r="AN727" s="149"/>
      <c r="AO727" s="149"/>
    </row>
    <row r="728" spans="2:41">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c r="AH728" s="149"/>
      <c r="AI728" s="149"/>
      <c r="AJ728" s="149"/>
      <c r="AK728" s="149"/>
      <c r="AL728" s="149"/>
      <c r="AM728" s="149"/>
      <c r="AN728" s="149"/>
      <c r="AO728" s="149"/>
    </row>
    <row r="729" spans="2:41">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149"/>
      <c r="AL729" s="149"/>
      <c r="AM729" s="149"/>
      <c r="AN729" s="149"/>
      <c r="AO729" s="149"/>
    </row>
    <row r="730" spans="2:41">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49"/>
      <c r="AL730" s="149"/>
      <c r="AM730" s="149"/>
      <c r="AN730" s="149"/>
      <c r="AO730" s="149"/>
    </row>
    <row r="731" spans="2:41">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49"/>
      <c r="AL731" s="149"/>
      <c r="AM731" s="149"/>
      <c r="AN731" s="149"/>
      <c r="AO731" s="149"/>
    </row>
    <row r="732" spans="2:41">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49"/>
      <c r="AL732" s="149"/>
      <c r="AM732" s="149"/>
      <c r="AN732" s="149"/>
      <c r="AO732" s="149"/>
    </row>
    <row r="733" spans="2:41">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49"/>
      <c r="AL733" s="149"/>
      <c r="AM733" s="149"/>
      <c r="AN733" s="149"/>
      <c r="AO733" s="149"/>
    </row>
    <row r="734" spans="2:41">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49"/>
      <c r="AL734" s="149"/>
      <c r="AM734" s="149"/>
      <c r="AN734" s="149"/>
      <c r="AO734" s="149"/>
    </row>
    <row r="735" spans="2:41">
      <c r="B735" s="149"/>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49"/>
      <c r="AL735" s="149"/>
      <c r="AM735" s="149"/>
      <c r="AN735" s="149"/>
      <c r="AO735" s="149"/>
    </row>
    <row r="736" spans="2:41">
      <c r="B736" s="149"/>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49"/>
      <c r="AL736" s="149"/>
      <c r="AM736" s="149"/>
      <c r="AN736" s="149"/>
      <c r="AO736" s="149"/>
    </row>
    <row r="737" spans="2:41">
      <c r="B737" s="149"/>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49"/>
      <c r="AL737" s="149"/>
      <c r="AM737" s="149"/>
      <c r="AN737" s="149"/>
      <c r="AO737" s="149"/>
    </row>
    <row r="738" spans="2:41">
      <c r="B738" s="149"/>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49"/>
      <c r="AL738" s="149"/>
      <c r="AM738" s="149"/>
      <c r="AN738" s="149"/>
      <c r="AO738" s="149"/>
    </row>
    <row r="739" spans="2:41">
      <c r="B739" s="149"/>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49"/>
      <c r="AL739" s="149"/>
      <c r="AM739" s="149"/>
      <c r="AN739" s="149"/>
      <c r="AO739" s="149"/>
    </row>
    <row r="740" spans="2:41">
      <c r="B740" s="149"/>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49"/>
      <c r="AL740" s="149"/>
      <c r="AM740" s="149"/>
      <c r="AN740" s="149"/>
      <c r="AO740" s="149"/>
    </row>
    <row r="741" spans="2:41">
      <c r="B741" s="149"/>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49"/>
      <c r="AL741" s="149"/>
      <c r="AM741" s="149"/>
      <c r="AN741" s="149"/>
      <c r="AO741" s="149"/>
    </row>
    <row r="742" spans="2:41">
      <c r="B742" s="149"/>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49"/>
      <c r="AL742" s="149"/>
      <c r="AM742" s="149"/>
      <c r="AN742" s="149"/>
      <c r="AO742" s="149"/>
    </row>
    <row r="743" spans="2:41">
      <c r="B743" s="149"/>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49"/>
      <c r="AL743" s="149"/>
      <c r="AM743" s="149"/>
      <c r="AN743" s="149"/>
      <c r="AO743" s="149"/>
    </row>
    <row r="744" spans="2:41">
      <c r="B744" s="149"/>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49"/>
      <c r="AL744" s="149"/>
      <c r="AM744" s="149"/>
      <c r="AN744" s="149"/>
      <c r="AO744" s="149"/>
    </row>
    <row r="745" spans="2:41">
      <c r="B745" s="149"/>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49"/>
      <c r="AL745" s="149"/>
      <c r="AM745" s="149"/>
      <c r="AN745" s="149"/>
      <c r="AO745" s="149"/>
    </row>
    <row r="746" spans="2:41">
      <c r="B746" s="149"/>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49"/>
      <c r="AL746" s="149"/>
      <c r="AM746" s="149"/>
      <c r="AN746" s="149"/>
      <c r="AO746" s="149"/>
    </row>
    <row r="747" spans="2:41">
      <c r="B747" s="149"/>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49"/>
      <c r="AL747" s="149"/>
      <c r="AM747" s="149"/>
      <c r="AN747" s="149"/>
      <c r="AO747" s="149"/>
    </row>
    <row r="748" spans="2:41">
      <c r="B748" s="149"/>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49"/>
      <c r="AL748" s="149"/>
      <c r="AM748" s="149"/>
      <c r="AN748" s="149"/>
      <c r="AO748" s="149"/>
    </row>
    <row r="749" spans="2:41">
      <c r="B749" s="149"/>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49"/>
      <c r="AL749" s="149"/>
      <c r="AM749" s="149"/>
      <c r="AN749" s="149"/>
      <c r="AO749" s="149"/>
    </row>
    <row r="750" spans="2:41">
      <c r="B750" s="149"/>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49"/>
      <c r="AL750" s="149"/>
      <c r="AM750" s="149"/>
      <c r="AN750" s="149"/>
      <c r="AO750" s="149"/>
    </row>
    <row r="751" spans="2:41">
      <c r="B751" s="149"/>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49"/>
      <c r="AL751" s="149"/>
      <c r="AM751" s="149"/>
      <c r="AN751" s="149"/>
      <c r="AO751" s="149"/>
    </row>
    <row r="752" spans="2:41">
      <c r="B752" s="149"/>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49"/>
      <c r="AL752" s="149"/>
      <c r="AM752" s="149"/>
      <c r="AN752" s="149"/>
      <c r="AO752" s="149"/>
    </row>
    <row r="753" spans="2:41">
      <c r="B753" s="149"/>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49"/>
      <c r="AL753" s="149"/>
      <c r="AM753" s="149"/>
      <c r="AN753" s="149"/>
      <c r="AO753" s="149"/>
    </row>
    <row r="754" spans="2:41">
      <c r="B754" s="149"/>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49"/>
      <c r="AL754" s="149"/>
      <c r="AM754" s="149"/>
      <c r="AN754" s="149"/>
      <c r="AO754" s="149"/>
    </row>
    <row r="755" spans="2:41">
      <c r="B755" s="149"/>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49"/>
      <c r="AL755" s="149"/>
      <c r="AM755" s="149"/>
      <c r="AN755" s="149"/>
      <c r="AO755" s="149"/>
    </row>
    <row r="756" spans="2:41">
      <c r="B756" s="149"/>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49"/>
      <c r="AL756" s="149"/>
      <c r="AM756" s="149"/>
      <c r="AN756" s="149"/>
      <c r="AO756" s="149"/>
    </row>
    <row r="757" spans="2:41">
      <c r="B757" s="149"/>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49"/>
      <c r="AL757" s="149"/>
      <c r="AM757" s="149"/>
      <c r="AN757" s="149"/>
      <c r="AO757" s="149"/>
    </row>
    <row r="758" spans="2:41">
      <c r="B758" s="149"/>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49"/>
      <c r="AL758" s="149"/>
      <c r="AM758" s="149"/>
      <c r="AN758" s="149"/>
      <c r="AO758" s="149"/>
    </row>
    <row r="759" spans="2:41">
      <c r="B759" s="149"/>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49"/>
      <c r="AL759" s="149"/>
      <c r="AM759" s="149"/>
      <c r="AN759" s="149"/>
      <c r="AO759" s="149"/>
    </row>
    <row r="760" spans="2:41">
      <c r="B760" s="149"/>
      <c r="C760" s="149"/>
      <c r="D760" s="149"/>
      <c r="E760" s="149"/>
      <c r="F760" s="149"/>
      <c r="G760" s="149"/>
      <c r="H760" s="149"/>
      <c r="I760" s="149"/>
      <c r="J760" s="149"/>
      <c r="K760" s="149"/>
      <c r="L760" s="149"/>
      <c r="M760" s="149"/>
      <c r="N760" s="149"/>
      <c r="O760" s="149"/>
      <c r="P760" s="149"/>
      <c r="Q760" s="149"/>
      <c r="R760" s="149"/>
      <c r="S760" s="149"/>
      <c r="T760" s="149"/>
      <c r="U760" s="149"/>
      <c r="V760" s="149"/>
      <c r="W760" s="149"/>
      <c r="X760" s="149"/>
      <c r="Y760" s="149"/>
      <c r="Z760" s="149"/>
      <c r="AA760" s="149"/>
      <c r="AB760" s="149"/>
      <c r="AC760" s="149"/>
      <c r="AD760" s="149"/>
      <c r="AE760" s="149"/>
      <c r="AF760" s="149"/>
      <c r="AG760" s="149"/>
      <c r="AH760" s="149"/>
      <c r="AI760" s="149"/>
      <c r="AJ760" s="149"/>
      <c r="AK760" s="149"/>
      <c r="AL760" s="149"/>
      <c r="AM760" s="149"/>
      <c r="AN760" s="149"/>
      <c r="AO760" s="149"/>
    </row>
    <row r="761" spans="2:41">
      <c r="B761" s="149"/>
      <c r="C761" s="149"/>
      <c r="D761" s="149"/>
      <c r="E761" s="149"/>
      <c r="F761" s="149"/>
      <c r="G761" s="149"/>
      <c r="H761" s="149"/>
      <c r="I761" s="149"/>
      <c r="J761" s="149"/>
      <c r="K761" s="149"/>
      <c r="L761" s="149"/>
      <c r="M761" s="149"/>
      <c r="N761" s="149"/>
      <c r="O761" s="149"/>
      <c r="P761" s="149"/>
      <c r="Q761" s="149"/>
      <c r="R761" s="149"/>
      <c r="S761" s="149"/>
      <c r="T761" s="149"/>
      <c r="U761" s="149"/>
      <c r="V761" s="149"/>
      <c r="W761" s="149"/>
      <c r="X761" s="149"/>
      <c r="Y761" s="149"/>
      <c r="Z761" s="149"/>
      <c r="AA761" s="149"/>
      <c r="AB761" s="149"/>
      <c r="AC761" s="149"/>
      <c r="AD761" s="149"/>
      <c r="AE761" s="149"/>
      <c r="AF761" s="149"/>
      <c r="AG761" s="149"/>
      <c r="AH761" s="149"/>
      <c r="AI761" s="149"/>
      <c r="AJ761" s="149"/>
      <c r="AK761" s="149"/>
      <c r="AL761" s="149"/>
      <c r="AM761" s="149"/>
      <c r="AN761" s="149"/>
      <c r="AO761" s="149"/>
    </row>
    <row r="762" spans="2:41">
      <c r="B762" s="149"/>
      <c r="C762" s="149"/>
      <c r="D762" s="149"/>
      <c r="E762" s="149"/>
      <c r="F762" s="149"/>
      <c r="G762" s="149"/>
      <c r="H762" s="149"/>
      <c r="I762" s="149"/>
      <c r="J762" s="149"/>
      <c r="K762" s="149"/>
      <c r="L762" s="149"/>
      <c r="M762" s="149"/>
      <c r="N762" s="149"/>
      <c r="O762" s="149"/>
      <c r="P762" s="149"/>
      <c r="Q762" s="149"/>
      <c r="R762" s="149"/>
      <c r="S762" s="149"/>
      <c r="T762" s="149"/>
      <c r="U762" s="149"/>
      <c r="V762" s="149"/>
      <c r="W762" s="149"/>
      <c r="X762" s="149"/>
      <c r="Y762" s="149"/>
      <c r="Z762" s="149"/>
      <c r="AA762" s="149"/>
      <c r="AB762" s="149"/>
      <c r="AC762" s="149"/>
      <c r="AD762" s="149"/>
      <c r="AE762" s="149"/>
      <c r="AF762" s="149"/>
      <c r="AG762" s="149"/>
      <c r="AH762" s="149"/>
      <c r="AI762" s="149"/>
      <c r="AJ762" s="149"/>
      <c r="AK762" s="149"/>
      <c r="AL762" s="149"/>
      <c r="AM762" s="149"/>
      <c r="AN762" s="149"/>
      <c r="AO762" s="149"/>
    </row>
    <row r="763" spans="2:41">
      <c r="B763" s="149"/>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49"/>
      <c r="AL763" s="149"/>
      <c r="AM763" s="149"/>
      <c r="AN763" s="149"/>
      <c r="AO763" s="149"/>
    </row>
    <row r="764" spans="2:41">
      <c r="B764" s="149"/>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49"/>
      <c r="AL764" s="149"/>
      <c r="AM764" s="149"/>
      <c r="AN764" s="149"/>
      <c r="AO764" s="149"/>
    </row>
    <row r="765" spans="2:41">
      <c r="B765" s="149"/>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49"/>
      <c r="AL765" s="149"/>
      <c r="AM765" s="149"/>
      <c r="AN765" s="149"/>
      <c r="AO765" s="149"/>
    </row>
    <row r="766" spans="2:41">
      <c r="B766" s="149"/>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49"/>
      <c r="AL766" s="149"/>
      <c r="AM766" s="149"/>
      <c r="AN766" s="149"/>
      <c r="AO766" s="149"/>
    </row>
    <row r="767" spans="2:41">
      <c r="B767" s="149"/>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49"/>
      <c r="AL767" s="149"/>
      <c r="AM767" s="149"/>
      <c r="AN767" s="149"/>
      <c r="AO767" s="149"/>
    </row>
    <row r="768" spans="2:41">
      <c r="B768" s="149"/>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49"/>
      <c r="AL768" s="149"/>
      <c r="AM768" s="149"/>
      <c r="AN768" s="149"/>
      <c r="AO768" s="149"/>
    </row>
    <row r="769" spans="2:41">
      <c r="B769" s="149"/>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49"/>
      <c r="AL769" s="149"/>
      <c r="AM769" s="149"/>
      <c r="AN769" s="149"/>
      <c r="AO769" s="149"/>
    </row>
    <row r="770" spans="2:41">
      <c r="B770" s="149"/>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49"/>
      <c r="AL770" s="149"/>
      <c r="AM770" s="149"/>
      <c r="AN770" s="149"/>
      <c r="AO770" s="149"/>
    </row>
    <row r="771" spans="2:41">
      <c r="B771" s="149"/>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49"/>
      <c r="AL771" s="149"/>
      <c r="AM771" s="149"/>
      <c r="AN771" s="149"/>
      <c r="AO771" s="149"/>
    </row>
    <row r="772" spans="2:41">
      <c r="B772" s="149"/>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49"/>
      <c r="AL772" s="149"/>
      <c r="AM772" s="149"/>
      <c r="AN772" s="149"/>
      <c r="AO772" s="149"/>
    </row>
    <row r="773" spans="2:41">
      <c r="B773" s="149"/>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49"/>
      <c r="AL773" s="149"/>
      <c r="AM773" s="149"/>
      <c r="AN773" s="149"/>
      <c r="AO773" s="149"/>
    </row>
    <row r="774" spans="2:41">
      <c r="B774" s="149"/>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49"/>
      <c r="AL774" s="149"/>
      <c r="AM774" s="149"/>
      <c r="AN774" s="149"/>
      <c r="AO774" s="149"/>
    </row>
    <row r="775" spans="2:41">
      <c r="B775" s="149"/>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49"/>
      <c r="AL775" s="149"/>
      <c r="AM775" s="149"/>
      <c r="AN775" s="149"/>
      <c r="AO775" s="149"/>
    </row>
    <row r="776" spans="2:41">
      <c r="B776" s="14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49"/>
      <c r="AL776" s="149"/>
      <c r="AM776" s="149"/>
      <c r="AN776" s="149"/>
      <c r="AO776" s="149"/>
    </row>
    <row r="777" spans="2:41">
      <c r="B777" s="149"/>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49"/>
      <c r="AL777" s="149"/>
      <c r="AM777" s="149"/>
      <c r="AN777" s="149"/>
      <c r="AO777" s="149"/>
    </row>
    <row r="778" spans="2:41">
      <c r="B778" s="149"/>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49"/>
      <c r="AL778" s="149"/>
      <c r="AM778" s="149"/>
      <c r="AN778" s="149"/>
      <c r="AO778" s="149"/>
    </row>
    <row r="779" spans="2:41">
      <c r="B779" s="149"/>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49"/>
      <c r="AL779" s="149"/>
      <c r="AM779" s="149"/>
      <c r="AN779" s="149"/>
      <c r="AO779" s="149"/>
    </row>
    <row r="780" spans="2:41">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49"/>
      <c r="AL780" s="149"/>
      <c r="AM780" s="149"/>
      <c r="AN780" s="149"/>
      <c r="AO780" s="149"/>
    </row>
    <row r="781" spans="2:41">
      <c r="B781" s="149"/>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49"/>
      <c r="AL781" s="149"/>
      <c r="AM781" s="149"/>
      <c r="AN781" s="149"/>
      <c r="AO781" s="149"/>
    </row>
    <row r="782" spans="2:41">
      <c r="B782" s="149"/>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49"/>
      <c r="AL782" s="149"/>
      <c r="AM782" s="149"/>
      <c r="AN782" s="149"/>
      <c r="AO782" s="149"/>
    </row>
    <row r="783" spans="2:41">
      <c r="B783" s="149"/>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49"/>
      <c r="AL783" s="149"/>
      <c r="AM783" s="149"/>
      <c r="AN783" s="149"/>
      <c r="AO783" s="149"/>
    </row>
    <row r="784" spans="2:41">
      <c r="B784" s="149"/>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49"/>
      <c r="AL784" s="149"/>
      <c r="AM784" s="149"/>
      <c r="AN784" s="149"/>
      <c r="AO784" s="149"/>
    </row>
    <row r="785" spans="2:41">
      <c r="B785" s="149"/>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49"/>
      <c r="AL785" s="149"/>
      <c r="AM785" s="149"/>
      <c r="AN785" s="149"/>
      <c r="AO785" s="149"/>
    </row>
    <row r="786" spans="2:41">
      <c r="B786" s="149"/>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49"/>
      <c r="AL786" s="149"/>
      <c r="AM786" s="149"/>
      <c r="AN786" s="149"/>
      <c r="AO786" s="149"/>
    </row>
    <row r="787" spans="2:41">
      <c r="B787" s="149"/>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49"/>
      <c r="AL787" s="149"/>
      <c r="AM787" s="149"/>
      <c r="AN787" s="149"/>
      <c r="AO787" s="149"/>
    </row>
    <row r="788" spans="2:41">
      <c r="B788" s="149"/>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49"/>
      <c r="AL788" s="149"/>
      <c r="AM788" s="149"/>
      <c r="AN788" s="149"/>
      <c r="AO788" s="149"/>
    </row>
    <row r="789" spans="2:41">
      <c r="B789" s="149"/>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49"/>
      <c r="AL789" s="149"/>
      <c r="AM789" s="149"/>
      <c r="AN789" s="149"/>
      <c r="AO789" s="149"/>
    </row>
    <row r="790" spans="2:41">
      <c r="B790" s="149"/>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49"/>
      <c r="AL790" s="149"/>
      <c r="AM790" s="149"/>
      <c r="AN790" s="149"/>
      <c r="AO790" s="149"/>
    </row>
    <row r="791" spans="2:41">
      <c r="B791" s="149"/>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49"/>
      <c r="AL791" s="149"/>
      <c r="AM791" s="149"/>
      <c r="AN791" s="149"/>
      <c r="AO791" s="149"/>
    </row>
    <row r="792" spans="2:41">
      <c r="B792" s="149"/>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49"/>
      <c r="AL792" s="149"/>
      <c r="AM792" s="149"/>
      <c r="AN792" s="149"/>
      <c r="AO792" s="149"/>
    </row>
    <row r="793" spans="2:41">
      <c r="B793" s="149"/>
      <c r="C793" s="149"/>
      <c r="D793" s="149"/>
      <c r="E793" s="149"/>
      <c r="F793" s="149"/>
      <c r="G793" s="149"/>
      <c r="H793" s="149"/>
      <c r="I793" s="149"/>
      <c r="J793" s="149"/>
      <c r="K793" s="149"/>
      <c r="L793" s="149"/>
      <c r="M793" s="149"/>
      <c r="N793" s="149"/>
      <c r="O793" s="149"/>
      <c r="P793" s="149"/>
      <c r="Q793" s="149"/>
      <c r="R793" s="149"/>
      <c r="S793" s="149"/>
      <c r="T793" s="149"/>
      <c r="U793" s="149"/>
      <c r="V793" s="149"/>
      <c r="W793" s="149"/>
      <c r="X793" s="149"/>
      <c r="Y793" s="149"/>
      <c r="Z793" s="149"/>
      <c r="AA793" s="149"/>
      <c r="AB793" s="149"/>
      <c r="AC793" s="149"/>
      <c r="AD793" s="149"/>
      <c r="AE793" s="149"/>
      <c r="AF793" s="149"/>
      <c r="AG793" s="149"/>
      <c r="AH793" s="149"/>
      <c r="AI793" s="149"/>
      <c r="AJ793" s="149"/>
      <c r="AK793" s="149"/>
      <c r="AL793" s="149"/>
      <c r="AM793" s="149"/>
      <c r="AN793" s="149"/>
      <c r="AO793" s="149"/>
    </row>
    <row r="794" spans="2:41">
      <c r="B794" s="149"/>
      <c r="C794" s="149"/>
      <c r="D794" s="149"/>
      <c r="E794" s="149"/>
      <c r="F794" s="149"/>
      <c r="G794" s="149"/>
      <c r="H794" s="149"/>
      <c r="I794" s="149"/>
      <c r="J794" s="149"/>
      <c r="K794" s="149"/>
      <c r="L794" s="149"/>
      <c r="M794" s="149"/>
      <c r="N794" s="149"/>
      <c r="O794" s="149"/>
      <c r="P794" s="149"/>
      <c r="Q794" s="149"/>
      <c r="R794" s="149"/>
      <c r="S794" s="149"/>
      <c r="T794" s="149"/>
      <c r="U794" s="149"/>
      <c r="V794" s="149"/>
      <c r="W794" s="149"/>
      <c r="X794" s="149"/>
      <c r="Y794" s="149"/>
      <c r="Z794" s="149"/>
      <c r="AA794" s="149"/>
      <c r="AB794" s="149"/>
      <c r="AC794" s="149"/>
      <c r="AD794" s="149"/>
      <c r="AE794" s="149"/>
      <c r="AF794" s="149"/>
      <c r="AG794" s="149"/>
      <c r="AH794" s="149"/>
      <c r="AI794" s="149"/>
      <c r="AJ794" s="149"/>
      <c r="AK794" s="149"/>
      <c r="AL794" s="149"/>
      <c r="AM794" s="149"/>
      <c r="AN794" s="149"/>
      <c r="AO794" s="149"/>
    </row>
    <row r="795" spans="2:41">
      <c r="B795" s="149"/>
      <c r="C795" s="149"/>
      <c r="D795" s="149"/>
      <c r="E795" s="149"/>
      <c r="F795" s="149"/>
      <c r="G795" s="149"/>
      <c r="H795" s="149"/>
      <c r="I795" s="149"/>
      <c r="J795" s="149"/>
      <c r="K795" s="149"/>
      <c r="L795" s="149"/>
      <c r="M795" s="149"/>
      <c r="N795" s="149"/>
      <c r="O795" s="149"/>
      <c r="P795" s="149"/>
      <c r="Q795" s="149"/>
      <c r="R795" s="149"/>
      <c r="S795" s="149"/>
      <c r="T795" s="149"/>
      <c r="U795" s="149"/>
      <c r="V795" s="149"/>
      <c r="W795" s="149"/>
      <c r="X795" s="149"/>
      <c r="Y795" s="149"/>
      <c r="Z795" s="149"/>
      <c r="AA795" s="149"/>
      <c r="AB795" s="149"/>
      <c r="AC795" s="149"/>
      <c r="AD795" s="149"/>
      <c r="AE795" s="149"/>
      <c r="AF795" s="149"/>
      <c r="AG795" s="149"/>
      <c r="AH795" s="149"/>
      <c r="AI795" s="149"/>
      <c r="AJ795" s="149"/>
      <c r="AK795" s="149"/>
      <c r="AL795" s="149"/>
      <c r="AM795" s="149"/>
      <c r="AN795" s="149"/>
      <c r="AO795" s="149"/>
    </row>
    <row r="796" spans="2:41">
      <c r="B796" s="149"/>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49"/>
      <c r="AL796" s="149"/>
      <c r="AM796" s="149"/>
      <c r="AN796" s="149"/>
      <c r="AO796" s="149"/>
    </row>
    <row r="797" spans="2:41">
      <c r="B797" s="149"/>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49"/>
      <c r="AL797" s="149"/>
      <c r="AM797" s="149"/>
      <c r="AN797" s="149"/>
      <c r="AO797" s="149"/>
    </row>
    <row r="798" spans="2:41">
      <c r="B798" s="14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49"/>
      <c r="AL798" s="149"/>
      <c r="AM798" s="149"/>
      <c r="AN798" s="149"/>
      <c r="AO798" s="149"/>
    </row>
    <row r="799" spans="2:41">
      <c r="B799" s="149"/>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49"/>
      <c r="AL799" s="149"/>
      <c r="AM799" s="149"/>
      <c r="AN799" s="149"/>
      <c r="AO799" s="149"/>
    </row>
    <row r="800" spans="2:41">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49"/>
      <c r="AL800" s="149"/>
      <c r="AM800" s="149"/>
      <c r="AN800" s="149"/>
      <c r="AO800" s="149"/>
    </row>
    <row r="801" spans="2:41">
      <c r="B801" s="149"/>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49"/>
      <c r="AL801" s="149"/>
      <c r="AM801" s="149"/>
      <c r="AN801" s="149"/>
      <c r="AO801" s="149"/>
    </row>
    <row r="802" spans="2:41">
      <c r="B802" s="149"/>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49"/>
      <c r="AL802" s="149"/>
      <c r="AM802" s="149"/>
      <c r="AN802" s="149"/>
      <c r="AO802" s="149"/>
    </row>
    <row r="803" spans="2:41">
      <c r="B803" s="149"/>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49"/>
      <c r="AL803" s="149"/>
      <c r="AM803" s="149"/>
      <c r="AN803" s="149"/>
      <c r="AO803" s="149"/>
    </row>
    <row r="804" spans="2:41">
      <c r="B804" s="149"/>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49"/>
      <c r="AL804" s="149"/>
      <c r="AM804" s="149"/>
      <c r="AN804" s="149"/>
      <c r="AO804" s="149"/>
    </row>
    <row r="805" spans="2:41">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49"/>
      <c r="AL805" s="149"/>
      <c r="AM805" s="149"/>
      <c r="AN805" s="149"/>
      <c r="AO805" s="149"/>
    </row>
    <row r="806" spans="2:41">
      <c r="B806" s="149"/>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49"/>
      <c r="AL806" s="149"/>
      <c r="AM806" s="149"/>
      <c r="AN806" s="149"/>
      <c r="AO806" s="149"/>
    </row>
    <row r="807" spans="2:41">
      <c r="B807" s="149"/>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49"/>
      <c r="AL807" s="149"/>
      <c r="AM807" s="149"/>
      <c r="AN807" s="149"/>
      <c r="AO807" s="149"/>
    </row>
    <row r="808" spans="2:41">
      <c r="B808" s="149"/>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49"/>
      <c r="AL808" s="149"/>
      <c r="AM808" s="149"/>
      <c r="AN808" s="149"/>
      <c r="AO808" s="149"/>
    </row>
    <row r="809" spans="2:41">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49"/>
      <c r="AL809" s="149"/>
      <c r="AM809" s="149"/>
      <c r="AN809" s="149"/>
      <c r="AO809" s="149"/>
    </row>
    <row r="810" spans="2:41">
      <c r="B810" s="149"/>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49"/>
      <c r="AL810" s="149"/>
      <c r="AM810" s="149"/>
      <c r="AN810" s="149"/>
      <c r="AO810" s="149"/>
    </row>
    <row r="811" spans="2:41">
      <c r="B811" s="149"/>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49"/>
      <c r="AL811" s="149"/>
      <c r="AM811" s="149"/>
      <c r="AN811" s="149"/>
      <c r="AO811" s="149"/>
    </row>
    <row r="812" spans="2:41">
      <c r="B812" s="149"/>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49"/>
      <c r="AL812" s="149"/>
      <c r="AM812" s="149"/>
      <c r="AN812" s="149"/>
      <c r="AO812" s="149"/>
    </row>
    <row r="813" spans="2:41">
      <c r="B813" s="149"/>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49"/>
      <c r="AL813" s="149"/>
      <c r="AM813" s="149"/>
      <c r="AN813" s="149"/>
      <c r="AO813" s="149"/>
    </row>
    <row r="814" spans="2:41">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49"/>
      <c r="AL814" s="149"/>
      <c r="AM814" s="149"/>
      <c r="AN814" s="149"/>
      <c r="AO814" s="149"/>
    </row>
    <row r="815" spans="2:41">
      <c r="B815" s="149"/>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49"/>
      <c r="AL815" s="149"/>
      <c r="AM815" s="149"/>
      <c r="AN815" s="149"/>
      <c r="AO815" s="149"/>
    </row>
    <row r="816" spans="2:41">
      <c r="B816" s="149"/>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49"/>
      <c r="AL816" s="149"/>
      <c r="AM816" s="149"/>
      <c r="AN816" s="149"/>
      <c r="AO816" s="149"/>
    </row>
    <row r="817" spans="2:41">
      <c r="B817" s="149"/>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49"/>
      <c r="AL817" s="149"/>
      <c r="AM817" s="149"/>
      <c r="AN817" s="149"/>
      <c r="AO817" s="149"/>
    </row>
    <row r="818" spans="2:41">
      <c r="B818" s="149"/>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49"/>
      <c r="AL818" s="149"/>
      <c r="AM818" s="149"/>
      <c r="AN818" s="149"/>
      <c r="AO818" s="149"/>
    </row>
    <row r="819" spans="2:41">
      <c r="B819" s="149"/>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49"/>
      <c r="AL819" s="149"/>
      <c r="AM819" s="149"/>
      <c r="AN819" s="149"/>
      <c r="AO819" s="149"/>
    </row>
    <row r="820" spans="2:41">
      <c r="B820" s="149"/>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49"/>
      <c r="AL820" s="149"/>
      <c r="AM820" s="149"/>
      <c r="AN820" s="149"/>
      <c r="AO820" s="149"/>
    </row>
    <row r="821" spans="2:41">
      <c r="B821" s="149"/>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49"/>
      <c r="AL821" s="149"/>
      <c r="AM821" s="149"/>
      <c r="AN821" s="149"/>
      <c r="AO821" s="149"/>
    </row>
    <row r="822" spans="2:41">
      <c r="B822" s="149"/>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49"/>
      <c r="AL822" s="149"/>
      <c r="AM822" s="149"/>
      <c r="AN822" s="149"/>
      <c r="AO822" s="149"/>
    </row>
    <row r="823" spans="2:41">
      <c r="B823" s="149"/>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49"/>
      <c r="AL823" s="149"/>
      <c r="AM823" s="149"/>
      <c r="AN823" s="149"/>
      <c r="AO823" s="149"/>
    </row>
    <row r="824" spans="2:41">
      <c r="B824" s="149"/>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49"/>
      <c r="AL824" s="149"/>
      <c r="AM824" s="149"/>
      <c r="AN824" s="149"/>
      <c r="AO824" s="149"/>
    </row>
    <row r="825" spans="2:41">
      <c r="B825" s="149"/>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49"/>
      <c r="AL825" s="149"/>
      <c r="AM825" s="149"/>
      <c r="AN825" s="149"/>
      <c r="AO825" s="149"/>
    </row>
    <row r="826" spans="2:41">
      <c r="B826" s="149"/>
      <c r="C826" s="149"/>
      <c r="D826" s="149"/>
      <c r="E826" s="149"/>
      <c r="F826" s="149"/>
      <c r="G826" s="149"/>
      <c r="H826" s="149"/>
      <c r="I826" s="149"/>
      <c r="J826" s="149"/>
      <c r="K826" s="149"/>
      <c r="L826" s="149"/>
      <c r="M826" s="149"/>
      <c r="N826" s="149"/>
      <c r="O826" s="149"/>
      <c r="P826" s="149"/>
      <c r="Q826" s="149"/>
      <c r="R826" s="149"/>
      <c r="S826" s="149"/>
      <c r="T826" s="149"/>
      <c r="U826" s="149"/>
      <c r="V826" s="149"/>
      <c r="W826" s="149"/>
      <c r="X826" s="149"/>
      <c r="Y826" s="149"/>
      <c r="Z826" s="149"/>
      <c r="AA826" s="149"/>
      <c r="AB826" s="149"/>
      <c r="AC826" s="149"/>
      <c r="AD826" s="149"/>
      <c r="AE826" s="149"/>
      <c r="AF826" s="149"/>
      <c r="AG826" s="149"/>
      <c r="AH826" s="149"/>
      <c r="AI826" s="149"/>
      <c r="AJ826" s="149"/>
      <c r="AK826" s="149"/>
      <c r="AL826" s="149"/>
      <c r="AM826" s="149"/>
      <c r="AN826" s="149"/>
      <c r="AO826" s="149"/>
    </row>
    <row r="827" spans="2:41">
      <c r="B827" s="149"/>
      <c r="C827" s="149"/>
      <c r="D827" s="149"/>
      <c r="E827" s="149"/>
      <c r="F827" s="149"/>
      <c r="G827" s="149"/>
      <c r="H827" s="149"/>
      <c r="I827" s="149"/>
      <c r="J827" s="149"/>
      <c r="K827" s="149"/>
      <c r="L827" s="149"/>
      <c r="M827" s="149"/>
      <c r="N827" s="149"/>
      <c r="O827" s="149"/>
      <c r="P827" s="149"/>
      <c r="Q827" s="149"/>
      <c r="R827" s="149"/>
      <c r="S827" s="149"/>
      <c r="T827" s="149"/>
      <c r="U827" s="149"/>
      <c r="V827" s="149"/>
      <c r="W827" s="149"/>
      <c r="X827" s="149"/>
      <c r="Y827" s="149"/>
      <c r="Z827" s="149"/>
      <c r="AA827" s="149"/>
      <c r="AB827" s="149"/>
      <c r="AC827" s="149"/>
      <c r="AD827" s="149"/>
      <c r="AE827" s="149"/>
      <c r="AF827" s="149"/>
      <c r="AG827" s="149"/>
      <c r="AH827" s="149"/>
      <c r="AI827" s="149"/>
      <c r="AJ827" s="149"/>
      <c r="AK827" s="149"/>
      <c r="AL827" s="149"/>
      <c r="AM827" s="149"/>
      <c r="AN827" s="149"/>
      <c r="AO827" s="149"/>
    </row>
    <row r="828" spans="2:41">
      <c r="B828" s="149"/>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c r="AB828" s="149"/>
      <c r="AC828" s="149"/>
      <c r="AD828" s="149"/>
      <c r="AE828" s="149"/>
      <c r="AF828" s="149"/>
      <c r="AG828" s="149"/>
      <c r="AH828" s="149"/>
      <c r="AI828" s="149"/>
      <c r="AJ828" s="149"/>
      <c r="AK828" s="149"/>
      <c r="AL828" s="149"/>
      <c r="AM828" s="149"/>
      <c r="AN828" s="149"/>
      <c r="AO828" s="149"/>
    </row>
    <row r="829" spans="2:41">
      <c r="B829" s="149"/>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49"/>
      <c r="AL829" s="149"/>
      <c r="AM829" s="149"/>
      <c r="AN829" s="149"/>
      <c r="AO829" s="149"/>
    </row>
    <row r="830" spans="2:41">
      <c r="B830" s="149"/>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49"/>
      <c r="AL830" s="149"/>
      <c r="AM830" s="149"/>
      <c r="AN830" s="149"/>
      <c r="AO830" s="149"/>
    </row>
    <row r="831" spans="2:41">
      <c r="B831" s="149"/>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49"/>
      <c r="AL831" s="149"/>
      <c r="AM831" s="149"/>
      <c r="AN831" s="149"/>
      <c r="AO831" s="149"/>
    </row>
    <row r="832" spans="2:41">
      <c r="B832" s="149"/>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49"/>
      <c r="AL832" s="149"/>
      <c r="AM832" s="149"/>
      <c r="AN832" s="149"/>
      <c r="AO832" s="149"/>
    </row>
    <row r="833" spans="2:41">
      <c r="B833" s="149"/>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49"/>
      <c r="AL833" s="149"/>
      <c r="AM833" s="149"/>
      <c r="AN833" s="149"/>
      <c r="AO833" s="149"/>
    </row>
    <row r="834" spans="2:41">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49"/>
      <c r="AL834" s="149"/>
      <c r="AM834" s="149"/>
      <c r="AN834" s="149"/>
      <c r="AO834" s="149"/>
    </row>
    <row r="835" spans="2:41">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49"/>
      <c r="AN835" s="149"/>
      <c r="AO835" s="149"/>
    </row>
    <row r="836" spans="2:41">
      <c r="B836" s="149"/>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49"/>
      <c r="AL836" s="149"/>
      <c r="AM836" s="149"/>
      <c r="AN836" s="149"/>
      <c r="AO836" s="149"/>
    </row>
    <row r="837" spans="2:41">
      <c r="B837" s="149"/>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49"/>
      <c r="AL837" s="149"/>
      <c r="AM837" s="149"/>
      <c r="AN837" s="149"/>
      <c r="AO837" s="149"/>
    </row>
    <row r="838" spans="2:41">
      <c r="B838" s="149"/>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49"/>
      <c r="AL838" s="149"/>
      <c r="AM838" s="149"/>
      <c r="AN838" s="149"/>
      <c r="AO838" s="149"/>
    </row>
    <row r="839" spans="2:41">
      <c r="B839" s="149"/>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49"/>
      <c r="AL839" s="149"/>
      <c r="AM839" s="149"/>
      <c r="AN839" s="149"/>
      <c r="AO839" s="149"/>
    </row>
    <row r="840" spans="2:41">
      <c r="B840" s="149"/>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49"/>
      <c r="AL840" s="149"/>
      <c r="AM840" s="149"/>
      <c r="AN840" s="149"/>
      <c r="AO840" s="149"/>
    </row>
    <row r="841" spans="2:41">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row>
    <row r="842" spans="2:41">
      <c r="B842" s="149"/>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49"/>
      <c r="AL842" s="149"/>
      <c r="AM842" s="149"/>
      <c r="AN842" s="149"/>
      <c r="AO842" s="149"/>
    </row>
    <row r="843" spans="2:41">
      <c r="B843" s="149"/>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49"/>
      <c r="AL843" s="149"/>
      <c r="AM843" s="149"/>
      <c r="AN843" s="149"/>
      <c r="AO843" s="149"/>
    </row>
    <row r="844" spans="2:41">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49"/>
      <c r="AL844" s="149"/>
      <c r="AM844" s="149"/>
      <c r="AN844" s="149"/>
      <c r="AO844" s="149"/>
    </row>
    <row r="845" spans="2:41">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49"/>
      <c r="AL845" s="149"/>
      <c r="AM845" s="149"/>
      <c r="AN845" s="149"/>
      <c r="AO845" s="149"/>
    </row>
    <row r="846" spans="2:41">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49"/>
      <c r="AL846" s="149"/>
      <c r="AM846" s="149"/>
      <c r="AN846" s="149"/>
      <c r="AO846" s="149"/>
    </row>
    <row r="847" spans="2:41">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49"/>
      <c r="AL847" s="149"/>
      <c r="AM847" s="149"/>
      <c r="AN847" s="149"/>
      <c r="AO847" s="149"/>
    </row>
    <row r="848" spans="2:41">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49"/>
      <c r="AL848" s="149"/>
      <c r="AM848" s="149"/>
      <c r="AN848" s="149"/>
      <c r="AO848" s="149"/>
    </row>
    <row r="849" spans="2:41">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49"/>
      <c r="AL849" s="149"/>
      <c r="AM849" s="149"/>
      <c r="AN849" s="149"/>
      <c r="AO849" s="149"/>
    </row>
    <row r="850" spans="2:41">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49"/>
      <c r="AL850" s="149"/>
      <c r="AM850" s="149"/>
      <c r="AN850" s="149"/>
      <c r="AO850" s="149"/>
    </row>
    <row r="851" spans="2:41">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49"/>
      <c r="AL851" s="149"/>
      <c r="AM851" s="149"/>
      <c r="AN851" s="149"/>
      <c r="AO851" s="149"/>
    </row>
    <row r="852" spans="2:41">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49"/>
      <c r="AL852" s="149"/>
      <c r="AM852" s="149"/>
      <c r="AN852" s="149"/>
      <c r="AO852" s="149"/>
    </row>
    <row r="853" spans="2:41">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49"/>
      <c r="AL853" s="149"/>
      <c r="AM853" s="149"/>
      <c r="AN853" s="149"/>
      <c r="AO853" s="149"/>
    </row>
    <row r="854" spans="2:41">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49"/>
      <c r="AL854" s="149"/>
      <c r="AM854" s="149"/>
      <c r="AN854" s="149"/>
      <c r="AO854" s="149"/>
    </row>
    <row r="855" spans="2:41">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49"/>
      <c r="AL855" s="149"/>
      <c r="AM855" s="149"/>
      <c r="AN855" s="149"/>
      <c r="AO855" s="149"/>
    </row>
    <row r="856" spans="2:41">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49"/>
      <c r="AL856" s="149"/>
      <c r="AM856" s="149"/>
      <c r="AN856" s="149"/>
      <c r="AO856" s="149"/>
    </row>
    <row r="857" spans="2:41">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49"/>
      <c r="AL857" s="149"/>
      <c r="AM857" s="149"/>
      <c r="AN857" s="149"/>
      <c r="AO857" s="149"/>
    </row>
    <row r="858" spans="2:41">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49"/>
      <c r="AL858" s="149"/>
      <c r="AM858" s="149"/>
      <c r="AN858" s="149"/>
      <c r="AO858" s="149"/>
    </row>
    <row r="859" spans="2:41">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c r="AH859" s="149"/>
      <c r="AI859" s="149"/>
      <c r="AJ859" s="149"/>
      <c r="AK859" s="149"/>
      <c r="AL859" s="149"/>
      <c r="AM859" s="149"/>
      <c r="AN859" s="149"/>
      <c r="AO859" s="149"/>
    </row>
    <row r="860" spans="2:41">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49"/>
      <c r="AG860" s="149"/>
      <c r="AH860" s="149"/>
      <c r="AI860" s="149"/>
      <c r="AJ860" s="149"/>
      <c r="AK860" s="149"/>
      <c r="AL860" s="149"/>
      <c r="AM860" s="149"/>
      <c r="AN860" s="149"/>
      <c r="AO860" s="149"/>
    </row>
    <row r="861" spans="2:41">
      <c r="B861" s="149"/>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c r="AB861" s="149"/>
      <c r="AC861" s="149"/>
      <c r="AD861" s="149"/>
      <c r="AE861" s="149"/>
      <c r="AF861" s="149"/>
      <c r="AG861" s="149"/>
      <c r="AH861" s="149"/>
      <c r="AI861" s="149"/>
      <c r="AJ861" s="149"/>
      <c r="AK861" s="149"/>
      <c r="AL861" s="149"/>
      <c r="AM861" s="149"/>
      <c r="AN861" s="149"/>
      <c r="AO861" s="149"/>
    </row>
    <row r="862" spans="2:41">
      <c r="B862" s="149"/>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49"/>
      <c r="AL862" s="149"/>
      <c r="AM862" s="149"/>
      <c r="AN862" s="149"/>
      <c r="AO862" s="149"/>
    </row>
    <row r="863" spans="2:41">
      <c r="B863" s="149"/>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49"/>
      <c r="AL863" s="149"/>
      <c r="AM863" s="149"/>
      <c r="AN863" s="149"/>
      <c r="AO863" s="149"/>
    </row>
    <row r="864" spans="2:41">
      <c r="B864" s="149"/>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49"/>
      <c r="AL864" s="149"/>
      <c r="AM864" s="149"/>
      <c r="AN864" s="149"/>
      <c r="AO864" s="149"/>
    </row>
    <row r="865" spans="2:41">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49"/>
      <c r="AL865" s="149"/>
      <c r="AM865" s="149"/>
      <c r="AN865" s="149"/>
      <c r="AO865" s="149"/>
    </row>
    <row r="866" spans="2:41">
      <c r="B866" s="149"/>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49"/>
      <c r="AL866" s="149"/>
      <c r="AM866" s="149"/>
      <c r="AN866" s="149"/>
      <c r="AO866" s="149"/>
    </row>
    <row r="867" spans="2:41">
      <c r="B867" s="149"/>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49"/>
      <c r="AL867" s="149"/>
      <c r="AM867" s="149"/>
      <c r="AN867" s="149"/>
      <c r="AO867" s="149"/>
    </row>
    <row r="868" spans="2:41">
      <c r="B868" s="149"/>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49"/>
      <c r="AL868" s="149"/>
      <c r="AM868" s="149"/>
      <c r="AN868" s="149"/>
      <c r="AO868" s="149"/>
    </row>
    <row r="869" spans="2:41">
      <c r="B869" s="149"/>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49"/>
      <c r="AL869" s="149"/>
      <c r="AM869" s="149"/>
      <c r="AN869" s="149"/>
      <c r="AO869" s="149"/>
    </row>
    <row r="870" spans="2:41">
      <c r="B870" s="149"/>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49"/>
      <c r="AL870" s="149"/>
      <c r="AM870" s="149"/>
      <c r="AN870" s="149"/>
      <c r="AO870" s="149"/>
    </row>
    <row r="871" spans="2:41">
      <c r="B871" s="149"/>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49"/>
      <c r="AL871" s="149"/>
      <c r="AM871" s="149"/>
      <c r="AN871" s="149"/>
      <c r="AO871" s="149"/>
    </row>
    <row r="872" spans="2:41">
      <c r="B872" s="149"/>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49"/>
      <c r="AL872" s="149"/>
      <c r="AM872" s="149"/>
      <c r="AN872" s="149"/>
      <c r="AO872" s="149"/>
    </row>
    <row r="873" spans="2:41">
      <c r="B873" s="149"/>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49"/>
      <c r="AL873" s="149"/>
      <c r="AM873" s="149"/>
      <c r="AN873" s="149"/>
      <c r="AO873" s="149"/>
    </row>
    <row r="874" spans="2:41">
      <c r="B874" s="149"/>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49"/>
      <c r="AL874" s="149"/>
      <c r="AM874" s="149"/>
      <c r="AN874" s="149"/>
      <c r="AO874" s="149"/>
    </row>
    <row r="875" spans="2:41">
      <c r="B875" s="149"/>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49"/>
      <c r="AL875" s="149"/>
      <c r="AM875" s="149"/>
      <c r="AN875" s="149"/>
      <c r="AO875" s="149"/>
    </row>
    <row r="876" spans="2:41">
      <c r="B876" s="149"/>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49"/>
      <c r="AL876" s="149"/>
      <c r="AM876" s="149"/>
      <c r="AN876" s="149"/>
      <c r="AO876" s="149"/>
    </row>
    <row r="877" spans="2:41">
      <c r="B877" s="149"/>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49"/>
      <c r="AL877" s="149"/>
      <c r="AM877" s="149"/>
      <c r="AN877" s="149"/>
      <c r="AO877" s="149"/>
    </row>
    <row r="878" spans="2:41">
      <c r="B878" s="149"/>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49"/>
      <c r="AL878" s="149"/>
      <c r="AM878" s="149"/>
      <c r="AN878" s="149"/>
      <c r="AO878" s="149"/>
    </row>
    <row r="879" spans="2:41">
      <c r="B879" s="149"/>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49"/>
      <c r="AL879" s="149"/>
      <c r="AM879" s="149"/>
      <c r="AN879" s="149"/>
      <c r="AO879" s="149"/>
    </row>
    <row r="880" spans="2:41">
      <c r="B880" s="149"/>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49"/>
      <c r="AL880" s="149"/>
      <c r="AM880" s="149"/>
      <c r="AN880" s="149"/>
      <c r="AO880" s="149"/>
    </row>
    <row r="881" spans="2:41">
      <c r="B881" s="149"/>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49"/>
      <c r="AL881" s="149"/>
      <c r="AM881" s="149"/>
      <c r="AN881" s="149"/>
      <c r="AO881" s="149"/>
    </row>
    <row r="882" spans="2:41">
      <c r="B882" s="149"/>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49"/>
      <c r="AL882" s="149"/>
      <c r="AM882" s="149"/>
      <c r="AN882" s="149"/>
      <c r="AO882" s="149"/>
    </row>
    <row r="883" spans="2:41">
      <c r="B883" s="149"/>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49"/>
      <c r="AL883" s="149"/>
      <c r="AM883" s="149"/>
      <c r="AN883" s="149"/>
      <c r="AO883" s="149"/>
    </row>
    <row r="884" spans="2:41">
      <c r="B884" s="149"/>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49"/>
      <c r="AL884" s="149"/>
      <c r="AM884" s="149"/>
      <c r="AN884" s="149"/>
      <c r="AO884" s="149"/>
    </row>
    <row r="885" spans="2:41">
      <c r="B885" s="149"/>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49"/>
      <c r="AL885" s="149"/>
      <c r="AM885" s="149"/>
      <c r="AN885" s="149"/>
      <c r="AO885" s="149"/>
    </row>
    <row r="886" spans="2:41">
      <c r="B886" s="149"/>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49"/>
      <c r="AL886" s="149"/>
      <c r="AM886" s="149"/>
      <c r="AN886" s="149"/>
      <c r="AO886" s="149"/>
    </row>
    <row r="887" spans="2:41">
      <c r="B887" s="149"/>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49"/>
      <c r="AL887" s="149"/>
      <c r="AM887" s="149"/>
      <c r="AN887" s="149"/>
      <c r="AO887" s="149"/>
    </row>
    <row r="888" spans="2:41">
      <c r="B888" s="149"/>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49"/>
      <c r="AL888" s="149"/>
      <c r="AM888" s="149"/>
      <c r="AN888" s="149"/>
      <c r="AO888" s="149"/>
    </row>
    <row r="889" spans="2:41">
      <c r="B889" s="149"/>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49"/>
      <c r="AL889" s="149"/>
      <c r="AM889" s="149"/>
      <c r="AN889" s="149"/>
      <c r="AO889" s="149"/>
    </row>
    <row r="890" spans="2:41">
      <c r="B890" s="149"/>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49"/>
      <c r="AL890" s="149"/>
      <c r="AM890" s="149"/>
      <c r="AN890" s="149"/>
      <c r="AO890" s="149"/>
    </row>
    <row r="891" spans="2:41">
      <c r="B891" s="149"/>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49"/>
      <c r="AL891" s="149"/>
      <c r="AM891" s="149"/>
      <c r="AN891" s="149"/>
      <c r="AO891" s="149"/>
    </row>
    <row r="892" spans="2:41">
      <c r="B892" s="149"/>
      <c r="C892" s="149"/>
      <c r="D892" s="149"/>
      <c r="E892" s="149"/>
      <c r="F892" s="149"/>
      <c r="G892" s="149"/>
      <c r="H892" s="149"/>
      <c r="I892" s="149"/>
      <c r="J892" s="149"/>
      <c r="K892" s="149"/>
      <c r="L892" s="149"/>
      <c r="M892" s="149"/>
      <c r="N892" s="149"/>
      <c r="O892" s="149"/>
      <c r="P892" s="149"/>
      <c r="Q892" s="149"/>
      <c r="R892" s="149"/>
      <c r="S892" s="149"/>
      <c r="T892" s="149"/>
      <c r="U892" s="149"/>
      <c r="V892" s="149"/>
      <c r="W892" s="149"/>
      <c r="X892" s="149"/>
      <c r="Y892" s="149"/>
      <c r="Z892" s="149"/>
      <c r="AA892" s="149"/>
      <c r="AB892" s="149"/>
      <c r="AC892" s="149"/>
      <c r="AD892" s="149"/>
      <c r="AE892" s="149"/>
      <c r="AF892" s="149"/>
      <c r="AG892" s="149"/>
      <c r="AH892" s="149"/>
      <c r="AI892" s="149"/>
      <c r="AJ892" s="149"/>
      <c r="AK892" s="149"/>
      <c r="AL892" s="149"/>
      <c r="AM892" s="149"/>
      <c r="AN892" s="149"/>
      <c r="AO892" s="149"/>
    </row>
    <row r="893" spans="2:41">
      <c r="B893" s="149"/>
      <c r="C893" s="149"/>
      <c r="D893" s="149"/>
      <c r="E893" s="149"/>
      <c r="F893" s="149"/>
      <c r="G893" s="149"/>
      <c r="H893" s="149"/>
      <c r="I893" s="149"/>
      <c r="J893" s="149"/>
      <c r="K893" s="149"/>
      <c r="L893" s="149"/>
      <c r="M893" s="149"/>
      <c r="N893" s="149"/>
      <c r="O893" s="149"/>
      <c r="P893" s="149"/>
      <c r="Q893" s="149"/>
      <c r="R893" s="149"/>
      <c r="S893" s="149"/>
      <c r="T893" s="149"/>
      <c r="U893" s="149"/>
      <c r="V893" s="149"/>
      <c r="W893" s="149"/>
      <c r="X893" s="149"/>
      <c r="Y893" s="149"/>
      <c r="Z893" s="149"/>
      <c r="AA893" s="149"/>
      <c r="AB893" s="149"/>
      <c r="AC893" s="149"/>
      <c r="AD893" s="149"/>
      <c r="AE893" s="149"/>
      <c r="AF893" s="149"/>
      <c r="AG893" s="149"/>
      <c r="AH893" s="149"/>
      <c r="AI893" s="149"/>
      <c r="AJ893" s="149"/>
      <c r="AK893" s="149"/>
      <c r="AL893" s="149"/>
      <c r="AM893" s="149"/>
      <c r="AN893" s="149"/>
      <c r="AO893" s="149"/>
    </row>
    <row r="894" spans="2:41">
      <c r="B894" s="149"/>
      <c r="C894" s="149"/>
      <c r="D894" s="149"/>
      <c r="E894" s="149"/>
      <c r="F894" s="149"/>
      <c r="G894" s="149"/>
      <c r="H894" s="149"/>
      <c r="I894" s="149"/>
      <c r="J894" s="149"/>
      <c r="K894" s="149"/>
      <c r="L894" s="149"/>
      <c r="M894" s="149"/>
      <c r="N894" s="149"/>
      <c r="O894" s="149"/>
      <c r="P894" s="149"/>
      <c r="Q894" s="149"/>
      <c r="R894" s="149"/>
      <c r="S894" s="149"/>
      <c r="T894" s="149"/>
      <c r="U894" s="149"/>
      <c r="V894" s="149"/>
      <c r="W894" s="149"/>
      <c r="X894" s="149"/>
      <c r="Y894" s="149"/>
      <c r="Z894" s="149"/>
      <c r="AA894" s="149"/>
      <c r="AB894" s="149"/>
      <c r="AC894" s="149"/>
      <c r="AD894" s="149"/>
      <c r="AE894" s="149"/>
      <c r="AF894" s="149"/>
      <c r="AG894" s="149"/>
      <c r="AH894" s="149"/>
      <c r="AI894" s="149"/>
      <c r="AJ894" s="149"/>
      <c r="AK894" s="149"/>
      <c r="AL894" s="149"/>
      <c r="AM894" s="149"/>
      <c r="AN894" s="149"/>
      <c r="AO894" s="149"/>
    </row>
    <row r="895" spans="2:41">
      <c r="B895" s="149"/>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49"/>
      <c r="AL895" s="149"/>
      <c r="AM895" s="149"/>
      <c r="AN895" s="149"/>
      <c r="AO895" s="149"/>
    </row>
    <row r="896" spans="2:41">
      <c r="B896" s="149"/>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49"/>
      <c r="AL896" s="149"/>
      <c r="AM896" s="149"/>
      <c r="AN896" s="149"/>
      <c r="AO896" s="149"/>
    </row>
    <row r="897" spans="2:41">
      <c r="B897" s="149"/>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49"/>
      <c r="AL897" s="149"/>
      <c r="AM897" s="149"/>
      <c r="AN897" s="149"/>
      <c r="AO897" s="149"/>
    </row>
    <row r="898" spans="2:41">
      <c r="B898" s="149"/>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49"/>
      <c r="AL898" s="149"/>
      <c r="AM898" s="149"/>
      <c r="AN898" s="149"/>
      <c r="AO898" s="149"/>
    </row>
    <row r="899" spans="2:41">
      <c r="B899" s="149"/>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49"/>
      <c r="AL899" s="149"/>
      <c r="AM899" s="149"/>
      <c r="AN899" s="149"/>
      <c r="AO899" s="149"/>
    </row>
    <row r="900" spans="2:41">
      <c r="B900" s="149"/>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49"/>
      <c r="AL900" s="149"/>
      <c r="AM900" s="149"/>
      <c r="AN900" s="149"/>
      <c r="AO900" s="149"/>
    </row>
    <row r="901" spans="2:41">
      <c r="B901" s="149"/>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49"/>
      <c r="AL901" s="149"/>
      <c r="AM901" s="149"/>
      <c r="AN901" s="149"/>
      <c r="AO901" s="149"/>
    </row>
    <row r="902" spans="2:41">
      <c r="B902" s="149"/>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49"/>
      <c r="AL902" s="149"/>
      <c r="AM902" s="149"/>
      <c r="AN902" s="149"/>
      <c r="AO902" s="149"/>
    </row>
    <row r="903" spans="2:41">
      <c r="B903" s="149"/>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49"/>
      <c r="AL903" s="149"/>
      <c r="AM903" s="149"/>
      <c r="AN903" s="149"/>
      <c r="AO903" s="149"/>
    </row>
    <row r="904" spans="2:41">
      <c r="B904" s="149"/>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49"/>
      <c r="AL904" s="149"/>
      <c r="AM904" s="149"/>
      <c r="AN904" s="149"/>
      <c r="AO904" s="149"/>
    </row>
    <row r="905" spans="2:41">
      <c r="B905" s="149"/>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49"/>
      <c r="AL905" s="149"/>
      <c r="AM905" s="149"/>
      <c r="AN905" s="149"/>
      <c r="AO905" s="149"/>
    </row>
    <row r="906" spans="2:41">
      <c r="B906" s="149"/>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49"/>
      <c r="AL906" s="149"/>
      <c r="AM906" s="149"/>
      <c r="AN906" s="149"/>
      <c r="AO906" s="149"/>
    </row>
    <row r="907" spans="2:41">
      <c r="B907" s="149"/>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49"/>
      <c r="AL907" s="149"/>
      <c r="AM907" s="149"/>
      <c r="AN907" s="149"/>
      <c r="AO907" s="149"/>
    </row>
    <row r="908" spans="2:41">
      <c r="B908" s="149"/>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49"/>
      <c r="AL908" s="149"/>
      <c r="AM908" s="149"/>
      <c r="AN908" s="149"/>
      <c r="AO908" s="149"/>
    </row>
    <row r="909" spans="2:41">
      <c r="B909" s="149"/>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49"/>
      <c r="AL909" s="149"/>
      <c r="AM909" s="149"/>
      <c r="AN909" s="149"/>
      <c r="AO909" s="149"/>
    </row>
    <row r="910" spans="2:41">
      <c r="B910" s="149"/>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49"/>
      <c r="AL910" s="149"/>
      <c r="AM910" s="149"/>
      <c r="AN910" s="149"/>
      <c r="AO910" s="149"/>
    </row>
    <row r="911" spans="2:41">
      <c r="B911" s="149"/>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49"/>
      <c r="AL911" s="149"/>
      <c r="AM911" s="149"/>
      <c r="AN911" s="149"/>
      <c r="AO911" s="149"/>
    </row>
    <row r="912" spans="2:41">
      <c r="B912" s="149"/>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49"/>
      <c r="AL912" s="149"/>
      <c r="AM912" s="149"/>
      <c r="AN912" s="149"/>
      <c r="AO912" s="149"/>
    </row>
    <row r="913" spans="2:41">
      <c r="B913" s="149"/>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49"/>
      <c r="AL913" s="149"/>
      <c r="AM913" s="149"/>
      <c r="AN913" s="149"/>
      <c r="AO913" s="149"/>
    </row>
    <row r="914" spans="2:41">
      <c r="B914" s="149"/>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49"/>
      <c r="AL914" s="149"/>
      <c r="AM914" s="149"/>
      <c r="AN914" s="149"/>
      <c r="AO914" s="149"/>
    </row>
    <row r="915" spans="2:41">
      <c r="B915" s="149"/>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49"/>
      <c r="AL915" s="149"/>
      <c r="AM915" s="149"/>
      <c r="AN915" s="149"/>
      <c r="AO915" s="149"/>
    </row>
    <row r="916" spans="2:41">
      <c r="B916" s="149"/>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49"/>
      <c r="AL916" s="149"/>
      <c r="AM916" s="149"/>
      <c r="AN916" s="149"/>
      <c r="AO916" s="149"/>
    </row>
    <row r="917" spans="2:41">
      <c r="B917" s="149"/>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49"/>
      <c r="AL917" s="149"/>
      <c r="AM917" s="149"/>
      <c r="AN917" s="149"/>
      <c r="AO917" s="149"/>
    </row>
    <row r="918" spans="2:41">
      <c r="B918" s="149"/>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49"/>
      <c r="AL918" s="149"/>
      <c r="AM918" s="149"/>
      <c r="AN918" s="149"/>
      <c r="AO918" s="149"/>
    </row>
    <row r="919" spans="2:41">
      <c r="B919" s="149"/>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49"/>
      <c r="AL919" s="149"/>
      <c r="AM919" s="149"/>
      <c r="AN919" s="149"/>
      <c r="AO919" s="149"/>
    </row>
    <row r="920" spans="2:41">
      <c r="B920" s="149"/>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49"/>
      <c r="AL920" s="149"/>
      <c r="AM920" s="149"/>
      <c r="AN920" s="149"/>
      <c r="AO920" s="149"/>
    </row>
    <row r="921" spans="2:41">
      <c r="B921" s="149"/>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49"/>
      <c r="AL921" s="149"/>
      <c r="AM921" s="149"/>
      <c r="AN921" s="149"/>
      <c r="AO921" s="149"/>
    </row>
    <row r="922" spans="2:41">
      <c r="B922" s="149"/>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49"/>
      <c r="AL922" s="149"/>
      <c r="AM922" s="149"/>
      <c r="AN922" s="149"/>
      <c r="AO922" s="149"/>
    </row>
    <row r="923" spans="2:41">
      <c r="B923" s="149"/>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49"/>
      <c r="AL923" s="149"/>
      <c r="AM923" s="149"/>
      <c r="AN923" s="149"/>
      <c r="AO923" s="149"/>
    </row>
    <row r="924" spans="2:41">
      <c r="B924" s="149"/>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49"/>
      <c r="AL924" s="149"/>
      <c r="AM924" s="149"/>
      <c r="AN924" s="149"/>
      <c r="AO924" s="149"/>
    </row>
    <row r="925" spans="2:41">
      <c r="B925" s="149"/>
      <c r="C925" s="149"/>
      <c r="D925" s="149"/>
      <c r="E925" s="149"/>
      <c r="F925" s="149"/>
      <c r="G925" s="149"/>
      <c r="H925" s="149"/>
      <c r="I925" s="149"/>
      <c r="J925" s="149"/>
      <c r="K925" s="149"/>
      <c r="L925" s="149"/>
      <c r="M925" s="149"/>
      <c r="N925" s="149"/>
      <c r="O925" s="149"/>
      <c r="P925" s="149"/>
      <c r="Q925" s="149"/>
      <c r="R925" s="149"/>
      <c r="S925" s="149"/>
      <c r="T925" s="149"/>
      <c r="U925" s="149"/>
      <c r="V925" s="149"/>
      <c r="W925" s="149"/>
      <c r="X925" s="149"/>
      <c r="Y925" s="149"/>
      <c r="Z925" s="149"/>
      <c r="AA925" s="149"/>
      <c r="AB925" s="149"/>
      <c r="AC925" s="149"/>
      <c r="AD925" s="149"/>
      <c r="AE925" s="149"/>
      <c r="AF925" s="149"/>
      <c r="AG925" s="149"/>
      <c r="AH925" s="149"/>
      <c r="AI925" s="149"/>
      <c r="AJ925" s="149"/>
      <c r="AK925" s="149"/>
      <c r="AL925" s="149"/>
      <c r="AM925" s="149"/>
      <c r="AN925" s="149"/>
      <c r="AO925" s="149"/>
    </row>
    <row r="926" spans="2:41">
      <c r="B926" s="149"/>
      <c r="C926" s="149"/>
      <c r="D926" s="149"/>
      <c r="E926" s="149"/>
      <c r="F926" s="149"/>
      <c r="G926" s="149"/>
      <c r="H926" s="149"/>
      <c r="I926" s="149"/>
      <c r="J926" s="149"/>
      <c r="K926" s="149"/>
      <c r="L926" s="149"/>
      <c r="M926" s="149"/>
      <c r="N926" s="149"/>
      <c r="O926" s="149"/>
      <c r="P926" s="149"/>
      <c r="Q926" s="149"/>
      <c r="R926" s="149"/>
      <c r="S926" s="149"/>
      <c r="T926" s="149"/>
      <c r="U926" s="149"/>
      <c r="V926" s="149"/>
      <c r="W926" s="149"/>
      <c r="X926" s="149"/>
      <c r="Y926" s="149"/>
      <c r="Z926" s="149"/>
      <c r="AA926" s="149"/>
      <c r="AB926" s="149"/>
      <c r="AC926" s="149"/>
      <c r="AD926" s="149"/>
      <c r="AE926" s="149"/>
      <c r="AF926" s="149"/>
      <c r="AG926" s="149"/>
      <c r="AH926" s="149"/>
      <c r="AI926" s="149"/>
      <c r="AJ926" s="149"/>
      <c r="AK926" s="149"/>
      <c r="AL926" s="149"/>
      <c r="AM926" s="149"/>
      <c r="AN926" s="149"/>
      <c r="AO926" s="149"/>
    </row>
    <row r="927" spans="2:41">
      <c r="B927" s="149"/>
      <c r="C927" s="149"/>
      <c r="D927" s="149"/>
      <c r="E927" s="149"/>
      <c r="F927" s="149"/>
      <c r="G927" s="149"/>
      <c r="H927" s="149"/>
      <c r="I927" s="149"/>
      <c r="J927" s="149"/>
      <c r="K927" s="149"/>
      <c r="L927" s="149"/>
      <c r="M927" s="149"/>
      <c r="N927" s="149"/>
      <c r="O927" s="149"/>
      <c r="P927" s="149"/>
      <c r="Q927" s="149"/>
      <c r="R927" s="149"/>
      <c r="S927" s="149"/>
      <c r="T927" s="149"/>
      <c r="U927" s="149"/>
      <c r="V927" s="149"/>
      <c r="W927" s="149"/>
      <c r="X927" s="149"/>
      <c r="Y927" s="149"/>
      <c r="Z927" s="149"/>
      <c r="AA927" s="149"/>
      <c r="AB927" s="149"/>
      <c r="AC927" s="149"/>
      <c r="AD927" s="149"/>
      <c r="AE927" s="149"/>
      <c r="AF927" s="149"/>
      <c r="AG927" s="149"/>
      <c r="AH927" s="149"/>
      <c r="AI927" s="149"/>
      <c r="AJ927" s="149"/>
      <c r="AK927" s="149"/>
      <c r="AL927" s="149"/>
      <c r="AM927" s="149"/>
      <c r="AN927" s="149"/>
      <c r="AO927" s="149"/>
    </row>
    <row r="928" spans="2:41">
      <c r="B928" s="149"/>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49"/>
      <c r="AL928" s="149"/>
      <c r="AM928" s="149"/>
      <c r="AN928" s="149"/>
      <c r="AO928" s="149"/>
    </row>
    <row r="929" spans="2:41">
      <c r="B929" s="149"/>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49"/>
      <c r="AL929" s="149"/>
      <c r="AM929" s="149"/>
      <c r="AN929" s="149"/>
      <c r="AO929" s="149"/>
    </row>
    <row r="930" spans="2:41">
      <c r="B930" s="149"/>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49"/>
      <c r="AL930" s="149"/>
      <c r="AM930" s="149"/>
      <c r="AN930" s="149"/>
      <c r="AO930" s="149"/>
    </row>
    <row r="931" spans="2:41">
      <c r="B931" s="149"/>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49"/>
      <c r="AL931" s="149"/>
      <c r="AM931" s="149"/>
      <c r="AN931" s="149"/>
      <c r="AO931" s="149"/>
    </row>
    <row r="932" spans="2:41">
      <c r="B932" s="149"/>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49"/>
      <c r="AL932" s="149"/>
      <c r="AM932" s="149"/>
      <c r="AN932" s="149"/>
      <c r="AO932" s="149"/>
    </row>
    <row r="933" spans="2:41">
      <c r="B933" s="149"/>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49"/>
      <c r="AL933" s="149"/>
      <c r="AM933" s="149"/>
      <c r="AN933" s="149"/>
      <c r="AO933" s="149"/>
    </row>
    <row r="934" spans="2:41">
      <c r="B934" s="149"/>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49"/>
      <c r="AL934" s="149"/>
      <c r="AM934" s="149"/>
      <c r="AN934" s="149"/>
      <c r="AO934" s="149"/>
    </row>
    <row r="935" spans="2:41">
      <c r="B935" s="149"/>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49"/>
      <c r="AL935" s="149"/>
      <c r="AM935" s="149"/>
      <c r="AN935" s="149"/>
      <c r="AO935" s="149"/>
    </row>
    <row r="936" spans="2:41">
      <c r="B936" s="149"/>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49"/>
      <c r="AL936" s="149"/>
      <c r="AM936" s="149"/>
      <c r="AN936" s="149"/>
      <c r="AO936" s="149"/>
    </row>
    <row r="937" spans="2:41">
      <c r="B937" s="149"/>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49"/>
      <c r="AL937" s="149"/>
      <c r="AM937" s="149"/>
      <c r="AN937" s="149"/>
      <c r="AO937" s="149"/>
    </row>
    <row r="938" spans="2:41">
      <c r="B938" s="149"/>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49"/>
      <c r="AL938" s="149"/>
      <c r="AM938" s="149"/>
      <c r="AN938" s="149"/>
      <c r="AO938" s="149"/>
    </row>
    <row r="939" spans="2:41">
      <c r="B939" s="149"/>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49"/>
      <c r="AL939" s="149"/>
      <c r="AM939" s="149"/>
      <c r="AN939" s="149"/>
      <c r="AO939" s="149"/>
    </row>
    <row r="940" spans="2:41">
      <c r="B940" s="149"/>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49"/>
      <c r="AL940" s="149"/>
      <c r="AM940" s="149"/>
      <c r="AN940" s="149"/>
      <c r="AO940" s="149"/>
    </row>
    <row r="941" spans="2:41">
      <c r="B941" s="149"/>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49"/>
      <c r="AL941" s="149"/>
      <c r="AM941" s="149"/>
      <c r="AN941" s="149"/>
      <c r="AO941" s="149"/>
    </row>
    <row r="942" spans="2:41">
      <c r="B942" s="149"/>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49"/>
      <c r="AL942" s="149"/>
      <c r="AM942" s="149"/>
      <c r="AN942" s="149"/>
      <c r="AO942" s="149"/>
    </row>
    <row r="943" spans="2:41">
      <c r="B943" s="149"/>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49"/>
      <c r="AL943" s="149"/>
      <c r="AM943" s="149"/>
      <c r="AN943" s="149"/>
      <c r="AO943" s="149"/>
    </row>
    <row r="944" spans="2:41">
      <c r="B944" s="149"/>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49"/>
      <c r="AL944" s="149"/>
      <c r="AM944" s="149"/>
      <c r="AN944" s="149"/>
      <c r="AO944" s="149"/>
    </row>
    <row r="945" spans="2:41">
      <c r="B945" s="149"/>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49"/>
      <c r="AL945" s="149"/>
      <c r="AM945" s="149"/>
      <c r="AN945" s="149"/>
      <c r="AO945" s="149"/>
    </row>
    <row r="946" spans="2:41">
      <c r="B946" s="149"/>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49"/>
      <c r="AL946" s="149"/>
      <c r="AM946" s="149"/>
      <c r="AN946" s="149"/>
      <c r="AO946" s="149"/>
    </row>
    <row r="947" spans="2:41">
      <c r="B947" s="149"/>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49"/>
      <c r="AL947" s="149"/>
      <c r="AM947" s="149"/>
      <c r="AN947" s="149"/>
      <c r="AO947" s="149"/>
    </row>
    <row r="948" spans="2:41">
      <c r="B948" s="149"/>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49"/>
      <c r="AL948" s="149"/>
      <c r="AM948" s="149"/>
      <c r="AN948" s="149"/>
      <c r="AO948" s="149"/>
    </row>
    <row r="949" spans="2:41">
      <c r="B949" s="149"/>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49"/>
      <c r="AL949" s="149"/>
      <c r="AM949" s="149"/>
      <c r="AN949" s="149"/>
      <c r="AO949" s="149"/>
    </row>
    <row r="950" spans="2:41">
      <c r="B950" s="149"/>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49"/>
      <c r="AL950" s="149"/>
      <c r="AM950" s="149"/>
      <c r="AN950" s="149"/>
      <c r="AO950" s="149"/>
    </row>
    <row r="951" spans="2:41">
      <c r="B951" s="149"/>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49"/>
      <c r="AL951" s="149"/>
      <c r="AM951" s="149"/>
      <c r="AN951" s="149"/>
      <c r="AO951" s="149"/>
    </row>
    <row r="952" spans="2:41">
      <c r="B952" s="149"/>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49"/>
      <c r="AL952" s="149"/>
      <c r="AM952" s="149"/>
      <c r="AN952" s="149"/>
      <c r="AO952" s="149"/>
    </row>
    <row r="953" spans="2:41">
      <c r="B953" s="149"/>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49"/>
      <c r="AL953" s="149"/>
      <c r="AM953" s="149"/>
      <c r="AN953" s="149"/>
      <c r="AO953" s="149"/>
    </row>
    <row r="954" spans="2:41">
      <c r="B954" s="149"/>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49"/>
      <c r="AL954" s="149"/>
      <c r="AM954" s="149"/>
      <c r="AN954" s="149"/>
      <c r="AO954" s="149"/>
    </row>
    <row r="955" spans="2:41">
      <c r="B955" s="149"/>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49"/>
      <c r="AL955" s="149"/>
      <c r="AM955" s="149"/>
      <c r="AN955" s="149"/>
      <c r="AO955" s="149"/>
    </row>
    <row r="956" spans="2:41">
      <c r="B956" s="149"/>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49"/>
      <c r="AL956" s="149"/>
      <c r="AM956" s="149"/>
      <c r="AN956" s="149"/>
      <c r="AO956" s="149"/>
    </row>
    <row r="957" spans="2:41">
      <c r="B957" s="149"/>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49"/>
      <c r="AL957" s="149"/>
      <c r="AM957" s="149"/>
      <c r="AN957" s="149"/>
      <c r="AO957" s="149"/>
    </row>
    <row r="958" spans="2:41">
      <c r="B958" s="149"/>
      <c r="C958" s="149"/>
      <c r="D958" s="149"/>
      <c r="E958" s="149"/>
      <c r="F958" s="149"/>
      <c r="G958" s="149"/>
      <c r="H958" s="149"/>
      <c r="I958" s="149"/>
      <c r="J958" s="149"/>
      <c r="K958" s="149"/>
      <c r="L958" s="149"/>
      <c r="M958" s="149"/>
      <c r="N958" s="149"/>
      <c r="O958" s="149"/>
      <c r="P958" s="149"/>
      <c r="Q958" s="149"/>
      <c r="R958" s="149"/>
      <c r="S958" s="149"/>
      <c r="T958" s="149"/>
      <c r="U958" s="149"/>
      <c r="V958" s="149"/>
      <c r="W958" s="149"/>
      <c r="X958" s="149"/>
      <c r="Y958" s="149"/>
      <c r="Z958" s="149"/>
      <c r="AA958" s="149"/>
      <c r="AB958" s="149"/>
      <c r="AC958" s="149"/>
      <c r="AD958" s="149"/>
      <c r="AE958" s="149"/>
      <c r="AF958" s="149"/>
      <c r="AG958" s="149"/>
      <c r="AH958" s="149"/>
      <c r="AI958" s="149"/>
      <c r="AJ958" s="149"/>
      <c r="AK958" s="149"/>
      <c r="AL958" s="149"/>
      <c r="AM958" s="149"/>
      <c r="AN958" s="149"/>
      <c r="AO958" s="149"/>
    </row>
    <row r="959" spans="2:41">
      <c r="B959" s="149"/>
      <c r="C959" s="149"/>
      <c r="D959" s="149"/>
      <c r="E959" s="149"/>
      <c r="F959" s="149"/>
      <c r="G959" s="149"/>
      <c r="H959" s="149"/>
      <c r="I959" s="149"/>
      <c r="J959" s="149"/>
      <c r="K959" s="149"/>
      <c r="L959" s="149"/>
      <c r="M959" s="149"/>
      <c r="N959" s="149"/>
      <c r="O959" s="149"/>
      <c r="P959" s="149"/>
      <c r="Q959" s="149"/>
      <c r="R959" s="149"/>
      <c r="S959" s="149"/>
      <c r="T959" s="149"/>
      <c r="U959" s="149"/>
      <c r="V959" s="149"/>
      <c r="W959" s="149"/>
      <c r="X959" s="149"/>
      <c r="Y959" s="149"/>
      <c r="Z959" s="149"/>
      <c r="AA959" s="149"/>
      <c r="AB959" s="149"/>
      <c r="AC959" s="149"/>
      <c r="AD959" s="149"/>
      <c r="AE959" s="149"/>
      <c r="AF959" s="149"/>
      <c r="AG959" s="149"/>
      <c r="AH959" s="149"/>
      <c r="AI959" s="149"/>
      <c r="AJ959" s="149"/>
      <c r="AK959" s="149"/>
      <c r="AL959" s="149"/>
      <c r="AM959" s="149"/>
      <c r="AN959" s="149"/>
      <c r="AO959" s="149"/>
    </row>
    <row r="960" spans="2:41">
      <c r="B960" s="149"/>
      <c r="C960" s="149"/>
      <c r="D960" s="149"/>
      <c r="E960" s="149"/>
      <c r="F960" s="149"/>
      <c r="G960" s="149"/>
      <c r="H960" s="149"/>
      <c r="I960" s="149"/>
      <c r="J960" s="149"/>
      <c r="K960" s="149"/>
      <c r="L960" s="149"/>
      <c r="M960" s="149"/>
      <c r="N960" s="149"/>
      <c r="O960" s="149"/>
      <c r="P960" s="149"/>
      <c r="Q960" s="149"/>
      <c r="R960" s="149"/>
      <c r="S960" s="149"/>
      <c r="T960" s="149"/>
      <c r="U960" s="149"/>
      <c r="V960" s="149"/>
      <c r="W960" s="149"/>
      <c r="X960" s="149"/>
      <c r="Y960" s="149"/>
      <c r="Z960" s="149"/>
      <c r="AA960" s="149"/>
      <c r="AB960" s="149"/>
      <c r="AC960" s="149"/>
      <c r="AD960" s="149"/>
      <c r="AE960" s="149"/>
      <c r="AF960" s="149"/>
      <c r="AG960" s="149"/>
      <c r="AH960" s="149"/>
      <c r="AI960" s="149"/>
      <c r="AJ960" s="149"/>
      <c r="AK960" s="149"/>
      <c r="AL960" s="149"/>
      <c r="AM960" s="149"/>
      <c r="AN960" s="149"/>
      <c r="AO960" s="149"/>
    </row>
    <row r="961" spans="2:41">
      <c r="B961" s="149"/>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49"/>
      <c r="AL961" s="149"/>
      <c r="AM961" s="149"/>
      <c r="AN961" s="149"/>
      <c r="AO961" s="149"/>
    </row>
    <row r="962" spans="2:41">
      <c r="B962" s="149"/>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49"/>
      <c r="AL962" s="149"/>
      <c r="AM962" s="149"/>
      <c r="AN962" s="149"/>
      <c r="AO962" s="149"/>
    </row>
    <row r="963" spans="2:41">
      <c r="B963" s="149"/>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49"/>
      <c r="AL963" s="149"/>
      <c r="AM963" s="149"/>
      <c r="AN963" s="149"/>
      <c r="AO963" s="149"/>
    </row>
    <row r="964" spans="2:41">
      <c r="B964" s="149"/>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49"/>
      <c r="AL964" s="149"/>
      <c r="AM964" s="149"/>
      <c r="AN964" s="149"/>
      <c r="AO964" s="149"/>
    </row>
    <row r="965" spans="2:41">
      <c r="B965" s="149"/>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49"/>
      <c r="AL965" s="149"/>
      <c r="AM965" s="149"/>
      <c r="AN965" s="149"/>
      <c r="AO965" s="149"/>
    </row>
    <row r="966" spans="2:41">
      <c r="B966" s="149"/>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49"/>
      <c r="AL966" s="149"/>
      <c r="AM966" s="149"/>
      <c r="AN966" s="149"/>
      <c r="AO966" s="149"/>
    </row>
    <row r="967" spans="2:41">
      <c r="B967" s="149"/>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49"/>
      <c r="AL967" s="149"/>
      <c r="AM967" s="149"/>
      <c r="AN967" s="149"/>
      <c r="AO967" s="149"/>
    </row>
    <row r="968" spans="2:41">
      <c r="B968" s="149"/>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49"/>
      <c r="AL968" s="149"/>
      <c r="AM968" s="149"/>
      <c r="AN968" s="149"/>
      <c r="AO968" s="149"/>
    </row>
    <row r="969" spans="2:41">
      <c r="B969" s="149"/>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49"/>
      <c r="AL969" s="149"/>
      <c r="AM969" s="149"/>
      <c r="AN969" s="149"/>
      <c r="AO969" s="149"/>
    </row>
    <row r="970" spans="2:41">
      <c r="B970" s="149"/>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49"/>
      <c r="AL970" s="149"/>
      <c r="AM970" s="149"/>
      <c r="AN970" s="149"/>
      <c r="AO970" s="149"/>
    </row>
    <row r="971" spans="2:41">
      <c r="B971" s="149"/>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49"/>
      <c r="AL971" s="149"/>
      <c r="AM971" s="149"/>
      <c r="AN971" s="149"/>
      <c r="AO971" s="149"/>
    </row>
    <row r="972" spans="2:41">
      <c r="B972" s="149"/>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49"/>
      <c r="AL972" s="149"/>
      <c r="AM972" s="149"/>
      <c r="AN972" s="149"/>
      <c r="AO972" s="149"/>
    </row>
    <row r="973" spans="2:41">
      <c r="B973" s="149"/>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49"/>
      <c r="AL973" s="149"/>
      <c r="AM973" s="149"/>
      <c r="AN973" s="149"/>
      <c r="AO973" s="149"/>
    </row>
    <row r="974" spans="2:41">
      <c r="B974" s="149"/>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49"/>
      <c r="AL974" s="149"/>
      <c r="AM974" s="149"/>
      <c r="AN974" s="149"/>
      <c r="AO974" s="149"/>
    </row>
    <row r="975" spans="2:41">
      <c r="B975" s="149"/>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49"/>
      <c r="AL975" s="149"/>
      <c r="AM975" s="149"/>
      <c r="AN975" s="149"/>
      <c r="AO975" s="149"/>
    </row>
    <row r="976" spans="2:41">
      <c r="B976" s="149"/>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49"/>
      <c r="AL976" s="149"/>
      <c r="AM976" s="149"/>
      <c r="AN976" s="149"/>
      <c r="AO976" s="149"/>
    </row>
    <row r="977" spans="2:41">
      <c r="B977" s="149"/>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49"/>
      <c r="AL977" s="149"/>
      <c r="AM977" s="149"/>
      <c r="AN977" s="149"/>
      <c r="AO977" s="149"/>
    </row>
    <row r="978" spans="2:41">
      <c r="B978" s="149"/>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49"/>
      <c r="AL978" s="149"/>
      <c r="AM978" s="149"/>
      <c r="AN978" s="149"/>
      <c r="AO978" s="149"/>
    </row>
    <row r="979" spans="2:41">
      <c r="B979" s="149"/>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49"/>
      <c r="AL979" s="149"/>
      <c r="AM979" s="149"/>
      <c r="AN979" s="149"/>
      <c r="AO979" s="149"/>
    </row>
    <row r="980" spans="2:41">
      <c r="B980" s="149"/>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49"/>
      <c r="AL980" s="149"/>
      <c r="AM980" s="149"/>
      <c r="AN980" s="149"/>
      <c r="AO980" s="149"/>
    </row>
    <row r="981" spans="2:41">
      <c r="B981" s="149"/>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49"/>
      <c r="AL981" s="149"/>
      <c r="AM981" s="149"/>
      <c r="AN981" s="149"/>
      <c r="AO981" s="149"/>
    </row>
    <row r="982" spans="2:41">
      <c r="B982" s="149"/>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49"/>
      <c r="AL982" s="149"/>
      <c r="AM982" s="149"/>
      <c r="AN982" s="149"/>
      <c r="AO982" s="149"/>
    </row>
    <row r="983" spans="2:41">
      <c r="B983" s="149"/>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49"/>
      <c r="AL983" s="149"/>
      <c r="AM983" s="149"/>
      <c r="AN983" s="149"/>
      <c r="AO983" s="149"/>
    </row>
    <row r="984" spans="2:41">
      <c r="B984" s="149"/>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49"/>
      <c r="AL984" s="149"/>
      <c r="AM984" s="149"/>
      <c r="AN984" s="149"/>
      <c r="AO984" s="149"/>
    </row>
    <row r="985" spans="2:41">
      <c r="B985" s="149"/>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49"/>
      <c r="AL985" s="149"/>
      <c r="AM985" s="149"/>
      <c r="AN985" s="149"/>
      <c r="AO985" s="149"/>
    </row>
    <row r="986" spans="2:41">
      <c r="B986" s="149"/>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49"/>
      <c r="AL986" s="149"/>
      <c r="AM986" s="149"/>
      <c r="AN986" s="149"/>
      <c r="AO986" s="149"/>
    </row>
    <row r="987" spans="2:41">
      <c r="B987" s="149"/>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49"/>
      <c r="AL987" s="149"/>
      <c r="AM987" s="149"/>
      <c r="AN987" s="149"/>
      <c r="AO987" s="149"/>
    </row>
    <row r="988" spans="2:41">
      <c r="B988" s="149"/>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49"/>
      <c r="AL988" s="149"/>
      <c r="AM988" s="149"/>
      <c r="AN988" s="149"/>
      <c r="AO988" s="149"/>
    </row>
    <row r="989" spans="2:41">
      <c r="B989" s="149"/>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49"/>
      <c r="AL989" s="149"/>
      <c r="AM989" s="149"/>
      <c r="AN989" s="149"/>
      <c r="AO989" s="149"/>
    </row>
    <row r="990" spans="2:41">
      <c r="B990" s="149"/>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49"/>
      <c r="AL990" s="149"/>
      <c r="AM990" s="149"/>
      <c r="AN990" s="149"/>
      <c r="AO990" s="149"/>
    </row>
    <row r="991" spans="2:41">
      <c r="B991" s="149"/>
      <c r="C991" s="149"/>
      <c r="D991" s="149"/>
      <c r="E991" s="149"/>
      <c r="F991" s="149"/>
      <c r="G991" s="149"/>
      <c r="H991" s="149"/>
      <c r="I991" s="149"/>
      <c r="J991" s="149"/>
      <c r="K991" s="149"/>
      <c r="L991" s="149"/>
      <c r="M991" s="149"/>
      <c r="N991" s="149"/>
      <c r="O991" s="149"/>
      <c r="P991" s="149"/>
      <c r="Q991" s="149"/>
      <c r="R991" s="149"/>
      <c r="S991" s="149"/>
      <c r="T991" s="149"/>
      <c r="U991" s="149"/>
      <c r="V991" s="149"/>
      <c r="W991" s="149"/>
      <c r="X991" s="149"/>
      <c r="Y991" s="149"/>
      <c r="Z991" s="149"/>
      <c r="AA991" s="149"/>
      <c r="AB991" s="149"/>
      <c r="AC991" s="149"/>
      <c r="AD991" s="149"/>
      <c r="AE991" s="149"/>
      <c r="AF991" s="149"/>
      <c r="AG991" s="149"/>
      <c r="AH991" s="149"/>
      <c r="AI991" s="149"/>
      <c r="AJ991" s="149"/>
      <c r="AK991" s="149"/>
      <c r="AL991" s="149"/>
      <c r="AM991" s="149"/>
      <c r="AN991" s="149"/>
      <c r="AO991" s="149"/>
    </row>
    <row r="992" spans="2:41">
      <c r="B992" s="149"/>
      <c r="C992" s="149"/>
      <c r="D992" s="149"/>
      <c r="E992" s="149"/>
      <c r="F992" s="149"/>
      <c r="G992" s="149"/>
      <c r="H992" s="149"/>
      <c r="I992" s="149"/>
      <c r="J992" s="149"/>
      <c r="K992" s="149"/>
      <c r="L992" s="149"/>
      <c r="M992" s="149"/>
      <c r="N992" s="149"/>
      <c r="O992" s="149"/>
      <c r="P992" s="149"/>
      <c r="Q992" s="149"/>
      <c r="R992" s="149"/>
      <c r="S992" s="149"/>
      <c r="T992" s="149"/>
      <c r="U992" s="149"/>
      <c r="V992" s="149"/>
      <c r="W992" s="149"/>
      <c r="X992" s="149"/>
      <c r="Y992" s="149"/>
      <c r="Z992" s="149"/>
      <c r="AA992" s="149"/>
      <c r="AB992" s="149"/>
      <c r="AC992" s="149"/>
      <c r="AD992" s="149"/>
      <c r="AE992" s="149"/>
      <c r="AF992" s="149"/>
      <c r="AG992" s="149"/>
      <c r="AH992" s="149"/>
      <c r="AI992" s="149"/>
      <c r="AJ992" s="149"/>
      <c r="AK992" s="149"/>
      <c r="AL992" s="149"/>
      <c r="AM992" s="149"/>
      <c r="AN992" s="149"/>
      <c r="AO992" s="149"/>
    </row>
    <row r="993" spans="2:41">
      <c r="B993" s="149"/>
      <c r="C993" s="149"/>
      <c r="D993" s="149"/>
      <c r="E993" s="149"/>
      <c r="F993" s="149"/>
      <c r="G993" s="149"/>
      <c r="H993" s="149"/>
      <c r="I993" s="149"/>
      <c r="J993" s="149"/>
      <c r="K993" s="149"/>
      <c r="L993" s="149"/>
      <c r="M993" s="149"/>
      <c r="N993" s="149"/>
      <c r="O993" s="149"/>
      <c r="P993" s="149"/>
      <c r="Q993" s="149"/>
      <c r="R993" s="149"/>
      <c r="S993" s="149"/>
      <c r="T993" s="149"/>
      <c r="U993" s="149"/>
      <c r="V993" s="149"/>
      <c r="W993" s="149"/>
      <c r="X993" s="149"/>
      <c r="Y993" s="149"/>
      <c r="Z993" s="149"/>
      <c r="AA993" s="149"/>
      <c r="AB993" s="149"/>
      <c r="AC993" s="149"/>
      <c r="AD993" s="149"/>
      <c r="AE993" s="149"/>
      <c r="AF993" s="149"/>
      <c r="AG993" s="149"/>
      <c r="AH993" s="149"/>
      <c r="AI993" s="149"/>
      <c r="AJ993" s="149"/>
      <c r="AK993" s="149"/>
      <c r="AL993" s="149"/>
      <c r="AM993" s="149"/>
      <c r="AN993" s="149"/>
      <c r="AO993" s="149"/>
    </row>
    <row r="994" spans="2:41">
      <c r="B994" s="149"/>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49"/>
      <c r="AL994" s="149"/>
      <c r="AM994" s="149"/>
      <c r="AN994" s="149"/>
      <c r="AO994" s="149"/>
    </row>
    <row r="995" spans="2:41">
      <c r="B995" s="149"/>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49"/>
      <c r="AL995" s="149"/>
      <c r="AM995" s="149"/>
      <c r="AN995" s="149"/>
      <c r="AO995" s="149"/>
    </row>
    <row r="996" spans="2:41">
      <c r="B996" s="149"/>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49"/>
      <c r="AL996" s="149"/>
      <c r="AM996" s="149"/>
      <c r="AN996" s="149"/>
      <c r="AO996" s="149"/>
    </row>
    <row r="997" spans="2:41">
      <c r="B997" s="149"/>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49"/>
      <c r="AL997" s="149"/>
      <c r="AM997" s="149"/>
      <c r="AN997" s="149"/>
      <c r="AO997" s="149"/>
    </row>
    <row r="998" spans="2:41">
      <c r="B998" s="149"/>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49"/>
      <c r="AL998" s="149"/>
      <c r="AM998" s="149"/>
      <c r="AN998" s="149"/>
      <c r="AO998" s="149"/>
    </row>
    <row r="999" spans="2:41">
      <c r="B999" s="149"/>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49"/>
      <c r="AL999" s="149"/>
      <c r="AM999" s="149"/>
      <c r="AN999" s="149"/>
      <c r="AO999" s="149"/>
    </row>
    <row r="1000" spans="2:41">
      <c r="B1000" s="149"/>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49"/>
      <c r="AL1000" s="149"/>
      <c r="AM1000" s="149"/>
      <c r="AN1000" s="149"/>
      <c r="AO1000" s="149"/>
    </row>
    <row r="1001" spans="2:41">
      <c r="B1001" s="149"/>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49"/>
      <c r="AL1001" s="149"/>
      <c r="AM1001" s="149"/>
      <c r="AN1001" s="149"/>
      <c r="AO1001" s="149"/>
    </row>
    <row r="1002" spans="2:41">
      <c r="B1002" s="149"/>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49"/>
      <c r="AL1002" s="149"/>
      <c r="AM1002" s="149"/>
      <c r="AN1002" s="149"/>
      <c r="AO1002" s="149"/>
    </row>
    <row r="1003" spans="2:41">
      <c r="B1003" s="149"/>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49"/>
      <c r="AL1003" s="149"/>
      <c r="AM1003" s="149"/>
      <c r="AN1003" s="149"/>
      <c r="AO1003" s="149"/>
    </row>
    <row r="1004" spans="2:41">
      <c r="B1004" s="149"/>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49"/>
      <c r="AL1004" s="149"/>
      <c r="AM1004" s="149"/>
      <c r="AN1004" s="149"/>
      <c r="AO1004" s="149"/>
    </row>
    <row r="1005" spans="2:41">
      <c r="B1005" s="149"/>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49"/>
      <c r="AL1005" s="149"/>
      <c r="AM1005" s="149"/>
      <c r="AN1005" s="149"/>
      <c r="AO1005" s="149"/>
    </row>
    <row r="1006" spans="2:41">
      <c r="B1006" s="149"/>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49"/>
      <c r="AL1006" s="149"/>
      <c r="AM1006" s="149"/>
      <c r="AN1006" s="149"/>
      <c r="AO1006" s="149"/>
    </row>
    <row r="1007" spans="2:41">
      <c r="B1007" s="149"/>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49"/>
      <c r="AL1007" s="149"/>
      <c r="AM1007" s="149"/>
      <c r="AN1007" s="149"/>
      <c r="AO1007" s="149"/>
    </row>
    <row r="1008" spans="2:41">
      <c r="B1008" s="149"/>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49"/>
      <c r="AL1008" s="149"/>
      <c r="AM1008" s="149"/>
      <c r="AN1008" s="149"/>
      <c r="AO1008" s="149"/>
    </row>
    <row r="1009" spans="2:41">
      <c r="B1009" s="149"/>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49"/>
      <c r="AL1009" s="149"/>
      <c r="AM1009" s="149"/>
      <c r="AN1009" s="149"/>
      <c r="AO1009" s="149"/>
    </row>
    <row r="1010" spans="2:41">
      <c r="B1010" s="149"/>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49"/>
      <c r="AL1010" s="149"/>
      <c r="AM1010" s="149"/>
      <c r="AN1010" s="149"/>
      <c r="AO1010" s="149"/>
    </row>
    <row r="1011" spans="2:41">
      <c r="B1011" s="149"/>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49"/>
      <c r="AL1011" s="149"/>
      <c r="AM1011" s="149"/>
      <c r="AN1011" s="149"/>
      <c r="AO1011" s="149"/>
    </row>
    <row r="1012" spans="2:41">
      <c r="B1012" s="149"/>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49"/>
      <c r="AL1012" s="149"/>
      <c r="AM1012" s="149"/>
      <c r="AN1012" s="149"/>
      <c r="AO1012" s="149"/>
    </row>
    <row r="1013" spans="2:41">
      <c r="B1013" s="149"/>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49"/>
      <c r="AL1013" s="149"/>
      <c r="AM1013" s="149"/>
      <c r="AN1013" s="149"/>
      <c r="AO1013" s="149"/>
    </row>
    <row r="1014" spans="2:41">
      <c r="B1014" s="149"/>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49"/>
      <c r="AL1014" s="149"/>
      <c r="AM1014" s="149"/>
      <c r="AN1014" s="149"/>
      <c r="AO1014" s="149"/>
    </row>
    <row r="1015" spans="2:41">
      <c r="B1015" s="149"/>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49"/>
      <c r="AL1015" s="149"/>
      <c r="AM1015" s="149"/>
      <c r="AN1015" s="149"/>
      <c r="AO1015" s="149"/>
    </row>
    <row r="1016" spans="2:41">
      <c r="B1016" s="149"/>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49"/>
      <c r="AL1016" s="149"/>
      <c r="AM1016" s="149"/>
      <c r="AN1016" s="149"/>
      <c r="AO1016" s="149"/>
    </row>
    <row r="1017" spans="2:41">
      <c r="B1017" s="149"/>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49"/>
      <c r="AL1017" s="149"/>
      <c r="AM1017" s="149"/>
      <c r="AN1017" s="149"/>
      <c r="AO1017" s="149"/>
    </row>
    <row r="1018" spans="2:41">
      <c r="B1018" s="149"/>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49"/>
      <c r="AL1018" s="149"/>
      <c r="AM1018" s="149"/>
      <c r="AN1018" s="149"/>
      <c r="AO1018" s="149"/>
    </row>
    <row r="1019" spans="2:41">
      <c r="B1019" s="149"/>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49"/>
      <c r="AL1019" s="149"/>
      <c r="AM1019" s="149"/>
      <c r="AN1019" s="149"/>
      <c r="AO1019" s="149"/>
    </row>
    <row r="1020" spans="2:41">
      <c r="B1020" s="149"/>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49"/>
      <c r="AL1020" s="149"/>
      <c r="AM1020" s="149"/>
      <c r="AN1020" s="149"/>
      <c r="AO1020" s="149"/>
    </row>
    <row r="1021" spans="2:41">
      <c r="B1021" s="149"/>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49"/>
      <c r="AL1021" s="149"/>
      <c r="AM1021" s="149"/>
      <c r="AN1021" s="149"/>
      <c r="AO1021" s="149"/>
    </row>
    <row r="1022" spans="2:41">
      <c r="B1022" s="149"/>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49"/>
      <c r="AL1022" s="149"/>
      <c r="AM1022" s="149"/>
      <c r="AN1022" s="149"/>
      <c r="AO1022" s="149"/>
    </row>
    <row r="1023" spans="2:41">
      <c r="B1023" s="149"/>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49"/>
      <c r="AL1023" s="149"/>
      <c r="AM1023" s="149"/>
      <c r="AN1023" s="149"/>
      <c r="AO1023" s="149"/>
    </row>
    <row r="1024" spans="2:41">
      <c r="B1024" s="149"/>
      <c r="C1024" s="149"/>
      <c r="D1024" s="149"/>
      <c r="E1024" s="149"/>
      <c r="F1024" s="149"/>
      <c r="G1024" s="149"/>
      <c r="H1024" s="149"/>
      <c r="I1024" s="149"/>
      <c r="J1024" s="149"/>
      <c r="K1024" s="149"/>
      <c r="L1024" s="149"/>
      <c r="M1024" s="149"/>
      <c r="N1024" s="149"/>
      <c r="O1024" s="149"/>
      <c r="P1024" s="149"/>
      <c r="Q1024" s="149"/>
      <c r="R1024" s="149"/>
      <c r="S1024" s="149"/>
      <c r="T1024" s="149"/>
      <c r="U1024" s="149"/>
      <c r="V1024" s="149"/>
      <c r="W1024" s="149"/>
      <c r="X1024" s="149"/>
      <c r="Y1024" s="149"/>
      <c r="Z1024" s="149"/>
      <c r="AA1024" s="149"/>
      <c r="AB1024" s="149"/>
      <c r="AC1024" s="149"/>
      <c r="AD1024" s="149"/>
      <c r="AE1024" s="149"/>
      <c r="AF1024" s="149"/>
      <c r="AG1024" s="149"/>
      <c r="AH1024" s="149"/>
      <c r="AI1024" s="149"/>
      <c r="AJ1024" s="149"/>
      <c r="AK1024" s="149"/>
      <c r="AL1024" s="149"/>
      <c r="AM1024" s="149"/>
      <c r="AN1024" s="149"/>
      <c r="AO1024" s="149"/>
    </row>
    <row r="1025" spans="2:41">
      <c r="B1025" s="149"/>
      <c r="C1025" s="149"/>
      <c r="D1025" s="149"/>
      <c r="E1025" s="149"/>
      <c r="F1025" s="149"/>
      <c r="G1025" s="149"/>
      <c r="H1025" s="149"/>
      <c r="I1025" s="149"/>
      <c r="J1025" s="149"/>
      <c r="K1025" s="149"/>
      <c r="L1025" s="149"/>
      <c r="M1025" s="149"/>
      <c r="N1025" s="149"/>
      <c r="O1025" s="149"/>
      <c r="P1025" s="149"/>
      <c r="Q1025" s="149"/>
      <c r="R1025" s="149"/>
      <c r="S1025" s="149"/>
      <c r="T1025" s="149"/>
      <c r="U1025" s="149"/>
      <c r="V1025" s="149"/>
      <c r="W1025" s="149"/>
      <c r="X1025" s="149"/>
      <c r="Y1025" s="149"/>
      <c r="Z1025" s="149"/>
      <c r="AA1025" s="149"/>
      <c r="AB1025" s="149"/>
      <c r="AC1025" s="149"/>
      <c r="AD1025" s="149"/>
      <c r="AE1025" s="149"/>
      <c r="AF1025" s="149"/>
      <c r="AG1025" s="149"/>
      <c r="AH1025" s="149"/>
      <c r="AI1025" s="149"/>
      <c r="AJ1025" s="149"/>
      <c r="AK1025" s="149"/>
      <c r="AL1025" s="149"/>
      <c r="AM1025" s="149"/>
      <c r="AN1025" s="149"/>
      <c r="AO1025" s="149"/>
    </row>
    <row r="1026" spans="2:41">
      <c r="B1026" s="149"/>
      <c r="C1026" s="149"/>
      <c r="D1026" s="149"/>
      <c r="E1026" s="149"/>
      <c r="F1026" s="149"/>
      <c r="G1026" s="149"/>
      <c r="H1026" s="149"/>
      <c r="I1026" s="149"/>
      <c r="J1026" s="149"/>
      <c r="K1026" s="149"/>
      <c r="L1026" s="149"/>
      <c r="M1026" s="149"/>
      <c r="N1026" s="149"/>
      <c r="O1026" s="149"/>
      <c r="P1026" s="149"/>
      <c r="Q1026" s="149"/>
      <c r="R1026" s="149"/>
      <c r="S1026" s="149"/>
      <c r="T1026" s="149"/>
      <c r="U1026" s="149"/>
      <c r="V1026" s="149"/>
      <c r="W1026" s="149"/>
      <c r="X1026" s="149"/>
      <c r="Y1026" s="149"/>
      <c r="Z1026" s="149"/>
      <c r="AA1026" s="149"/>
      <c r="AB1026" s="149"/>
      <c r="AC1026" s="149"/>
      <c r="AD1026" s="149"/>
      <c r="AE1026" s="149"/>
      <c r="AF1026" s="149"/>
      <c r="AG1026" s="149"/>
      <c r="AH1026" s="149"/>
      <c r="AI1026" s="149"/>
      <c r="AJ1026" s="149"/>
      <c r="AK1026" s="149"/>
      <c r="AL1026" s="149"/>
      <c r="AM1026" s="149"/>
      <c r="AN1026" s="149"/>
      <c r="AO1026" s="149"/>
    </row>
    <row r="1027" spans="2:41">
      <c r="B1027" s="149"/>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49"/>
      <c r="AL1027" s="149"/>
      <c r="AM1027" s="149"/>
      <c r="AN1027" s="149"/>
      <c r="AO1027" s="149"/>
    </row>
    <row r="1028" spans="2:41">
      <c r="B1028" s="149"/>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49"/>
      <c r="AL1028" s="149"/>
      <c r="AM1028" s="149"/>
      <c r="AN1028" s="149"/>
      <c r="AO1028" s="149"/>
    </row>
    <row r="1029" spans="2:41">
      <c r="B1029" s="149"/>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49"/>
      <c r="AL1029" s="149"/>
      <c r="AM1029" s="149"/>
      <c r="AN1029" s="149"/>
      <c r="AO1029" s="149"/>
    </row>
    <row r="1030" spans="2:41">
      <c r="B1030" s="149"/>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49"/>
      <c r="AL1030" s="149"/>
      <c r="AM1030" s="149"/>
      <c r="AN1030" s="149"/>
      <c r="AO1030" s="149"/>
    </row>
    <row r="1031" spans="2:41">
      <c r="B1031" s="149"/>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49"/>
      <c r="AL1031" s="149"/>
      <c r="AM1031" s="149"/>
      <c r="AN1031" s="149"/>
      <c r="AO1031" s="149"/>
    </row>
    <row r="1032" spans="2:41">
      <c r="B1032" s="149"/>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49"/>
      <c r="AL1032" s="149"/>
      <c r="AM1032" s="149"/>
      <c r="AN1032" s="149"/>
      <c r="AO1032" s="149"/>
    </row>
    <row r="1033" spans="2:41">
      <c r="B1033" s="149"/>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49"/>
      <c r="AL1033" s="149"/>
      <c r="AM1033" s="149"/>
      <c r="AN1033" s="149"/>
      <c r="AO1033" s="149"/>
    </row>
    <row r="1034" spans="2:41">
      <c r="B1034" s="149"/>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49"/>
      <c r="AL1034" s="149"/>
      <c r="AM1034" s="149"/>
      <c r="AN1034" s="149"/>
      <c r="AO1034" s="149"/>
    </row>
    <row r="1035" spans="2:41">
      <c r="B1035" s="149"/>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49"/>
      <c r="AL1035" s="149"/>
      <c r="AM1035" s="149"/>
      <c r="AN1035" s="149"/>
      <c r="AO1035" s="149"/>
    </row>
    <row r="1036" spans="2:41">
      <c r="B1036" s="149"/>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49"/>
      <c r="AL1036" s="149"/>
      <c r="AM1036" s="149"/>
      <c r="AN1036" s="149"/>
      <c r="AO1036" s="149"/>
    </row>
    <row r="1037" spans="2:41">
      <c r="B1037" s="149"/>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49"/>
      <c r="AL1037" s="149"/>
      <c r="AM1037" s="149"/>
      <c r="AN1037" s="149"/>
      <c r="AO1037" s="149"/>
    </row>
    <row r="1038" spans="2:41">
      <c r="B1038" s="149"/>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49"/>
      <c r="AL1038" s="149"/>
      <c r="AM1038" s="149"/>
      <c r="AN1038" s="149"/>
      <c r="AO1038" s="149"/>
    </row>
    <row r="1039" spans="2:41">
      <c r="B1039" s="149"/>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49"/>
      <c r="AL1039" s="149"/>
      <c r="AM1039" s="149"/>
      <c r="AN1039" s="149"/>
      <c r="AO1039" s="149"/>
    </row>
    <row r="1040" spans="2:41">
      <c r="B1040" s="149"/>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49"/>
      <c r="AL1040" s="149"/>
      <c r="AM1040" s="149"/>
      <c r="AN1040" s="149"/>
      <c r="AO1040" s="149"/>
    </row>
    <row r="1041" spans="2:41">
      <c r="B1041" s="149"/>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49"/>
      <c r="AL1041" s="149"/>
      <c r="AM1041" s="149"/>
      <c r="AN1041" s="149"/>
      <c r="AO1041" s="149"/>
    </row>
    <row r="1042" spans="2:41">
      <c r="B1042" s="149"/>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49"/>
      <c r="AL1042" s="149"/>
      <c r="AM1042" s="149"/>
      <c r="AN1042" s="149"/>
      <c r="AO1042" s="149"/>
    </row>
    <row r="1043" spans="2:41">
      <c r="B1043" s="149"/>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49"/>
      <c r="AL1043" s="149"/>
      <c r="AM1043" s="149"/>
      <c r="AN1043" s="149"/>
      <c r="AO1043" s="149"/>
    </row>
    <row r="1044" spans="2:41">
      <c r="B1044" s="149"/>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49"/>
      <c r="AL1044" s="149"/>
      <c r="AM1044" s="149"/>
      <c r="AN1044" s="149"/>
      <c r="AO1044" s="149"/>
    </row>
    <row r="1045" spans="2:41">
      <c r="B1045" s="149"/>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49"/>
      <c r="AL1045" s="149"/>
      <c r="AM1045" s="149"/>
      <c r="AN1045" s="149"/>
      <c r="AO1045" s="149"/>
    </row>
    <row r="1046" spans="2:41">
      <c r="B1046" s="149"/>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49"/>
      <c r="AL1046" s="149"/>
      <c r="AM1046" s="149"/>
      <c r="AN1046" s="149"/>
      <c r="AO1046" s="149"/>
    </row>
    <row r="1047" spans="2:41">
      <c r="B1047" s="149"/>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49"/>
      <c r="AL1047" s="149"/>
      <c r="AM1047" s="149"/>
      <c r="AN1047" s="149"/>
      <c r="AO1047" s="149"/>
    </row>
    <row r="1048" spans="2:41">
      <c r="B1048" s="149"/>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49"/>
      <c r="AL1048" s="149"/>
      <c r="AM1048" s="149"/>
      <c r="AN1048" s="149"/>
      <c r="AO1048" s="149"/>
    </row>
    <row r="1049" spans="2:41">
      <c r="B1049" s="149"/>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49"/>
      <c r="AL1049" s="149"/>
      <c r="AM1049" s="149"/>
      <c r="AN1049" s="149"/>
      <c r="AO1049" s="149"/>
    </row>
    <row r="1050" spans="2:41">
      <c r="B1050" s="149"/>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49"/>
      <c r="AL1050" s="149"/>
      <c r="AM1050" s="149"/>
      <c r="AN1050" s="149"/>
      <c r="AO1050" s="149"/>
    </row>
    <row r="1051" spans="2:41">
      <c r="B1051" s="149"/>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49"/>
      <c r="AL1051" s="149"/>
      <c r="AM1051" s="149"/>
      <c r="AN1051" s="149"/>
      <c r="AO1051" s="149"/>
    </row>
    <row r="1052" spans="2:41">
      <c r="B1052" s="149"/>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49"/>
      <c r="AL1052" s="149"/>
      <c r="AM1052" s="149"/>
      <c r="AN1052" s="149"/>
      <c r="AO1052" s="149"/>
    </row>
    <row r="1053" spans="2:41">
      <c r="B1053" s="149"/>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49"/>
      <c r="AL1053" s="149"/>
      <c r="AM1053" s="149"/>
      <c r="AN1053" s="149"/>
      <c r="AO1053" s="149"/>
    </row>
    <row r="1054" spans="2:41">
      <c r="B1054" s="149"/>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49"/>
      <c r="AL1054" s="149"/>
      <c r="AM1054" s="149"/>
      <c r="AN1054" s="149"/>
      <c r="AO1054" s="149"/>
    </row>
    <row r="1055" spans="2:41">
      <c r="B1055" s="149"/>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49"/>
      <c r="AL1055" s="149"/>
      <c r="AM1055" s="149"/>
      <c r="AN1055" s="149"/>
      <c r="AO1055" s="149"/>
    </row>
    <row r="1056" spans="2:41">
      <c r="B1056" s="149"/>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49"/>
      <c r="AL1056" s="149"/>
      <c r="AM1056" s="149"/>
      <c r="AN1056" s="149"/>
      <c r="AO1056" s="149"/>
    </row>
    <row r="1057" spans="2:41">
      <c r="B1057" s="149"/>
      <c r="C1057" s="149"/>
      <c r="D1057" s="149"/>
      <c r="E1057" s="149"/>
      <c r="F1057" s="149"/>
      <c r="G1057" s="149"/>
      <c r="H1057" s="149"/>
      <c r="I1057" s="149"/>
      <c r="J1057" s="149"/>
      <c r="K1057" s="149"/>
      <c r="L1057" s="149"/>
      <c r="M1057" s="149"/>
      <c r="N1057" s="149"/>
      <c r="O1057" s="149"/>
      <c r="P1057" s="149"/>
      <c r="Q1057" s="149"/>
      <c r="R1057" s="149"/>
      <c r="S1057" s="149"/>
      <c r="T1057" s="149"/>
      <c r="U1057" s="149"/>
      <c r="V1057" s="149"/>
      <c r="W1057" s="149"/>
      <c r="X1057" s="149"/>
      <c r="Y1057" s="149"/>
      <c r="Z1057" s="149"/>
      <c r="AA1057" s="149"/>
      <c r="AB1057" s="149"/>
      <c r="AC1057" s="149"/>
      <c r="AD1057" s="149"/>
      <c r="AE1057" s="149"/>
      <c r="AF1057" s="149"/>
      <c r="AG1057" s="149"/>
      <c r="AH1057" s="149"/>
      <c r="AI1057" s="149"/>
      <c r="AJ1057" s="149"/>
      <c r="AK1057" s="149"/>
      <c r="AL1057" s="149"/>
      <c r="AM1057" s="149"/>
      <c r="AN1057" s="149"/>
      <c r="AO1057" s="149"/>
    </row>
    <row r="1058" spans="2:41">
      <c r="B1058" s="149"/>
      <c r="C1058" s="149"/>
      <c r="D1058" s="149"/>
      <c r="E1058" s="149"/>
      <c r="F1058" s="149"/>
      <c r="G1058" s="149"/>
      <c r="H1058" s="149"/>
      <c r="I1058" s="149"/>
      <c r="J1058" s="149"/>
      <c r="K1058" s="149"/>
      <c r="L1058" s="149"/>
      <c r="M1058" s="149"/>
      <c r="N1058" s="149"/>
      <c r="O1058" s="149"/>
      <c r="P1058" s="149"/>
      <c r="Q1058" s="149"/>
      <c r="R1058" s="149"/>
      <c r="S1058" s="149"/>
      <c r="T1058" s="149"/>
      <c r="U1058" s="149"/>
      <c r="V1058" s="149"/>
      <c r="W1058" s="149"/>
      <c r="X1058" s="149"/>
      <c r="Y1058" s="149"/>
      <c r="Z1058" s="149"/>
      <c r="AA1058" s="149"/>
      <c r="AB1058" s="149"/>
      <c r="AC1058" s="149"/>
      <c r="AD1058" s="149"/>
      <c r="AE1058" s="149"/>
      <c r="AF1058" s="149"/>
      <c r="AG1058" s="149"/>
      <c r="AH1058" s="149"/>
      <c r="AI1058" s="149"/>
      <c r="AJ1058" s="149"/>
      <c r="AK1058" s="149"/>
      <c r="AL1058" s="149"/>
      <c r="AM1058" s="149"/>
      <c r="AN1058" s="149"/>
      <c r="AO1058" s="149"/>
    </row>
    <row r="1059" spans="2:41">
      <c r="B1059" s="149"/>
      <c r="C1059" s="149"/>
      <c r="D1059" s="149"/>
      <c r="E1059" s="149"/>
      <c r="F1059" s="149"/>
      <c r="G1059" s="149"/>
      <c r="H1059" s="149"/>
      <c r="I1059" s="149"/>
      <c r="J1059" s="149"/>
      <c r="K1059" s="149"/>
      <c r="L1059" s="149"/>
      <c r="M1059" s="149"/>
      <c r="N1059" s="149"/>
      <c r="O1059" s="149"/>
      <c r="P1059" s="149"/>
      <c r="Q1059" s="149"/>
      <c r="R1059" s="149"/>
      <c r="S1059" s="149"/>
      <c r="T1059" s="149"/>
      <c r="U1059" s="149"/>
      <c r="V1059" s="149"/>
      <c r="W1059" s="149"/>
      <c r="X1059" s="149"/>
      <c r="Y1059" s="149"/>
      <c r="Z1059" s="149"/>
      <c r="AA1059" s="149"/>
      <c r="AB1059" s="149"/>
      <c r="AC1059" s="149"/>
      <c r="AD1059" s="149"/>
      <c r="AE1059" s="149"/>
      <c r="AF1059" s="149"/>
      <c r="AG1059" s="149"/>
      <c r="AH1059" s="149"/>
      <c r="AI1059" s="149"/>
      <c r="AJ1059" s="149"/>
      <c r="AK1059" s="149"/>
      <c r="AL1059" s="149"/>
      <c r="AM1059" s="149"/>
      <c r="AN1059" s="149"/>
      <c r="AO1059" s="149"/>
    </row>
    <row r="1060" spans="2:41">
      <c r="B1060" s="149"/>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49"/>
      <c r="AL1060" s="149"/>
      <c r="AM1060" s="149"/>
      <c r="AN1060" s="149"/>
      <c r="AO1060" s="149"/>
    </row>
    <row r="1061" spans="2:41">
      <c r="B1061" s="149"/>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49"/>
      <c r="AL1061" s="149"/>
      <c r="AM1061" s="149"/>
      <c r="AN1061" s="149"/>
      <c r="AO1061" s="149"/>
    </row>
    <row r="1062" spans="2:41">
      <c r="B1062" s="149"/>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49"/>
      <c r="AL1062" s="149"/>
      <c r="AM1062" s="149"/>
      <c r="AN1062" s="149"/>
      <c r="AO1062" s="149"/>
    </row>
    <row r="1063" spans="2:41">
      <c r="B1063" s="149"/>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49"/>
      <c r="AL1063" s="149"/>
      <c r="AM1063" s="149"/>
      <c r="AN1063" s="149"/>
      <c r="AO1063" s="149"/>
    </row>
    <row r="1064" spans="2:41">
      <c r="B1064" s="149"/>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49"/>
      <c r="AL1064" s="149"/>
      <c r="AM1064" s="149"/>
      <c r="AN1064" s="149"/>
      <c r="AO1064" s="149"/>
    </row>
    <row r="1065" spans="2:41">
      <c r="B1065" s="149"/>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49"/>
      <c r="AL1065" s="149"/>
      <c r="AM1065" s="149"/>
      <c r="AN1065" s="149"/>
      <c r="AO1065" s="149"/>
    </row>
    <row r="1066" spans="2:41">
      <c r="B1066" s="149"/>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49"/>
      <c r="AL1066" s="149"/>
      <c r="AM1066" s="149"/>
      <c r="AN1066" s="149"/>
      <c r="AO1066" s="149"/>
    </row>
    <row r="1067" spans="2:41">
      <c r="B1067" s="149"/>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49"/>
      <c r="AL1067" s="149"/>
      <c r="AM1067" s="149"/>
      <c r="AN1067" s="149"/>
      <c r="AO1067" s="149"/>
    </row>
    <row r="1068" spans="2:41">
      <c r="B1068" s="149"/>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49"/>
      <c r="AL1068" s="149"/>
      <c r="AM1068" s="149"/>
      <c r="AN1068" s="149"/>
      <c r="AO1068" s="149"/>
    </row>
    <row r="1069" spans="2:41">
      <c r="B1069" s="149"/>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49"/>
      <c r="AL1069" s="149"/>
      <c r="AM1069" s="149"/>
      <c r="AN1069" s="149"/>
      <c r="AO1069" s="149"/>
    </row>
    <row r="1070" spans="2:41">
      <c r="B1070" s="149"/>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49"/>
      <c r="AL1070" s="149"/>
      <c r="AM1070" s="149"/>
      <c r="AN1070" s="149"/>
      <c r="AO1070" s="149"/>
    </row>
    <row r="1071" spans="2:41">
      <c r="B1071" s="149"/>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49"/>
      <c r="AL1071" s="149"/>
      <c r="AM1071" s="149"/>
      <c r="AN1071" s="149"/>
      <c r="AO1071" s="149"/>
    </row>
    <row r="1072" spans="2:41">
      <c r="B1072" s="149"/>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49"/>
      <c r="AL1072" s="149"/>
      <c r="AM1072" s="149"/>
      <c r="AN1072" s="149"/>
      <c r="AO1072" s="149"/>
    </row>
    <row r="1073" spans="2:41">
      <c r="B1073" s="149"/>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49"/>
      <c r="AL1073" s="149"/>
      <c r="AM1073" s="149"/>
      <c r="AN1073" s="149"/>
      <c r="AO1073" s="149"/>
    </row>
    <row r="1074" spans="2:41">
      <c r="B1074" s="149"/>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49"/>
      <c r="AL1074" s="149"/>
      <c r="AM1074" s="149"/>
      <c r="AN1074" s="149"/>
      <c r="AO1074" s="149"/>
    </row>
    <row r="1075" spans="2:41">
      <c r="B1075" s="149"/>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49"/>
      <c r="AL1075" s="149"/>
      <c r="AM1075" s="149"/>
      <c r="AN1075" s="149"/>
      <c r="AO1075" s="149"/>
    </row>
    <row r="1076" spans="2:41">
      <c r="B1076" s="149"/>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49"/>
      <c r="AL1076" s="149"/>
      <c r="AM1076" s="149"/>
      <c r="AN1076" s="149"/>
      <c r="AO1076" s="149"/>
    </row>
    <row r="1077" spans="2:41">
      <c r="B1077" s="149"/>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49"/>
      <c r="AL1077" s="149"/>
      <c r="AM1077" s="149"/>
      <c r="AN1077" s="149"/>
      <c r="AO1077" s="149"/>
    </row>
    <row r="1078" spans="2:41">
      <c r="B1078" s="149"/>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49"/>
      <c r="AL1078" s="149"/>
      <c r="AM1078" s="149"/>
      <c r="AN1078" s="149"/>
      <c r="AO1078" s="149"/>
    </row>
    <row r="1079" spans="2:41">
      <c r="B1079" s="149"/>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49"/>
      <c r="AL1079" s="149"/>
      <c r="AM1079" s="149"/>
      <c r="AN1079" s="149"/>
      <c r="AO1079" s="149"/>
    </row>
    <row r="1080" spans="2:41">
      <c r="B1080" s="149"/>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49"/>
      <c r="AL1080" s="149"/>
      <c r="AM1080" s="149"/>
      <c r="AN1080" s="149"/>
      <c r="AO1080" s="149"/>
    </row>
    <row r="1081" spans="2:41">
      <c r="B1081" s="149"/>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49"/>
      <c r="AL1081" s="149"/>
      <c r="AM1081" s="149"/>
      <c r="AN1081" s="149"/>
      <c r="AO1081" s="149"/>
    </row>
    <row r="1082" spans="2:41">
      <c r="B1082" s="149"/>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49"/>
      <c r="AL1082" s="149"/>
      <c r="AM1082" s="149"/>
      <c r="AN1082" s="149"/>
      <c r="AO1082" s="149"/>
    </row>
    <row r="1083" spans="2:41">
      <c r="B1083" s="149"/>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49"/>
      <c r="AL1083" s="149"/>
      <c r="AM1083" s="149"/>
      <c r="AN1083" s="149"/>
      <c r="AO1083" s="149"/>
    </row>
    <row r="1084" spans="2:41">
      <c r="B1084" s="149"/>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49"/>
      <c r="AL1084" s="149"/>
      <c r="AM1084" s="149"/>
      <c r="AN1084" s="149"/>
      <c r="AO1084" s="149"/>
    </row>
    <row r="1085" spans="2:41">
      <c r="B1085" s="149"/>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49"/>
      <c r="AL1085" s="149"/>
      <c r="AM1085" s="149"/>
      <c r="AN1085" s="149"/>
      <c r="AO1085" s="149"/>
    </row>
    <row r="1086" spans="2:41">
      <c r="B1086" s="149"/>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49"/>
      <c r="AL1086" s="149"/>
      <c r="AM1086" s="149"/>
      <c r="AN1086" s="149"/>
      <c r="AO1086" s="149"/>
    </row>
    <row r="1087" spans="2:41">
      <c r="B1087" s="149"/>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49"/>
      <c r="AL1087" s="149"/>
      <c r="AM1087" s="149"/>
      <c r="AN1087" s="149"/>
      <c r="AO1087" s="149"/>
    </row>
    <row r="1088" spans="2:41">
      <c r="B1088" s="149"/>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49"/>
      <c r="AL1088" s="149"/>
      <c r="AM1088" s="149"/>
      <c r="AN1088" s="149"/>
      <c r="AO1088" s="149"/>
    </row>
    <row r="1089" spans="2:41">
      <c r="B1089" s="149"/>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49"/>
      <c r="AL1089" s="149"/>
      <c r="AM1089" s="149"/>
      <c r="AN1089" s="149"/>
      <c r="AO1089" s="149"/>
    </row>
    <row r="1090" spans="2:41">
      <c r="B1090" s="149"/>
      <c r="C1090" s="149"/>
      <c r="D1090" s="149"/>
      <c r="E1090" s="149"/>
      <c r="F1090" s="149"/>
      <c r="G1090" s="149"/>
      <c r="H1090" s="149"/>
      <c r="I1090" s="149"/>
      <c r="J1090" s="149"/>
      <c r="K1090" s="149"/>
      <c r="L1090" s="149"/>
      <c r="M1090" s="149"/>
      <c r="N1090" s="149"/>
      <c r="O1090" s="149"/>
      <c r="P1090" s="149"/>
      <c r="Q1090" s="149"/>
      <c r="R1090" s="149"/>
      <c r="S1090" s="149"/>
      <c r="T1090" s="149"/>
      <c r="U1090" s="149"/>
      <c r="V1090" s="149"/>
      <c r="W1090" s="149"/>
      <c r="X1090" s="149"/>
      <c r="Y1090" s="149"/>
      <c r="Z1090" s="149"/>
      <c r="AA1090" s="149"/>
      <c r="AB1090" s="149"/>
      <c r="AC1090" s="149"/>
      <c r="AD1090" s="149"/>
      <c r="AE1090" s="149"/>
      <c r="AF1090" s="149"/>
      <c r="AG1090" s="149"/>
      <c r="AH1090" s="149"/>
      <c r="AI1090" s="149"/>
      <c r="AJ1090" s="149"/>
      <c r="AK1090" s="149"/>
      <c r="AL1090" s="149"/>
      <c r="AM1090" s="149"/>
      <c r="AN1090" s="149"/>
      <c r="AO1090" s="149"/>
    </row>
    <row r="1091" spans="2:41">
      <c r="B1091" s="149"/>
      <c r="C1091" s="149"/>
      <c r="D1091" s="149"/>
      <c r="E1091" s="149"/>
      <c r="F1091" s="149"/>
      <c r="G1091" s="149"/>
      <c r="H1091" s="149"/>
      <c r="I1091" s="149"/>
      <c r="J1091" s="149"/>
      <c r="K1091" s="149"/>
      <c r="L1091" s="149"/>
      <c r="M1091" s="149"/>
      <c r="N1091" s="149"/>
      <c r="O1091" s="149"/>
      <c r="P1091" s="149"/>
      <c r="Q1091" s="149"/>
      <c r="R1091" s="149"/>
      <c r="S1091" s="149"/>
      <c r="T1091" s="149"/>
      <c r="U1091" s="149"/>
      <c r="V1091" s="149"/>
      <c r="W1091" s="149"/>
      <c r="X1091" s="149"/>
      <c r="Y1091" s="149"/>
      <c r="Z1091" s="149"/>
      <c r="AA1091" s="149"/>
      <c r="AB1091" s="149"/>
      <c r="AC1091" s="149"/>
      <c r="AD1091" s="149"/>
      <c r="AE1091" s="149"/>
      <c r="AF1091" s="149"/>
      <c r="AG1091" s="149"/>
      <c r="AH1091" s="149"/>
      <c r="AI1091" s="149"/>
      <c r="AJ1091" s="149"/>
      <c r="AK1091" s="149"/>
      <c r="AL1091" s="149"/>
      <c r="AM1091" s="149"/>
      <c r="AN1091" s="149"/>
      <c r="AO1091" s="149"/>
    </row>
    <row r="1092" spans="2:41">
      <c r="B1092" s="149"/>
      <c r="C1092" s="149"/>
      <c r="D1092" s="149"/>
      <c r="E1092" s="149"/>
      <c r="F1092" s="149"/>
      <c r="G1092" s="149"/>
      <c r="H1092" s="149"/>
      <c r="I1092" s="149"/>
      <c r="J1092" s="149"/>
      <c r="K1092" s="149"/>
      <c r="L1092" s="149"/>
      <c r="M1092" s="149"/>
      <c r="N1092" s="149"/>
      <c r="O1092" s="149"/>
      <c r="P1092" s="149"/>
      <c r="Q1092" s="149"/>
      <c r="R1092" s="149"/>
      <c r="S1092" s="149"/>
      <c r="T1092" s="149"/>
      <c r="U1092" s="149"/>
      <c r="V1092" s="149"/>
      <c r="W1092" s="149"/>
      <c r="X1092" s="149"/>
      <c r="Y1092" s="149"/>
      <c r="Z1092" s="149"/>
      <c r="AA1092" s="149"/>
      <c r="AB1092" s="149"/>
      <c r="AC1092" s="149"/>
      <c r="AD1092" s="149"/>
      <c r="AE1092" s="149"/>
      <c r="AF1092" s="149"/>
      <c r="AG1092" s="149"/>
      <c r="AH1092" s="149"/>
      <c r="AI1092" s="149"/>
      <c r="AJ1092" s="149"/>
      <c r="AK1092" s="149"/>
      <c r="AL1092" s="149"/>
      <c r="AM1092" s="149"/>
      <c r="AN1092" s="149"/>
      <c r="AO1092" s="149"/>
    </row>
    <row r="1093" spans="2:41">
      <c r="B1093" s="149"/>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49"/>
      <c r="AL1093" s="149"/>
      <c r="AM1093" s="149"/>
      <c r="AN1093" s="149"/>
      <c r="AO1093" s="149"/>
    </row>
    <row r="1094" spans="2:41">
      <c r="B1094" s="149"/>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49"/>
      <c r="AL1094" s="149"/>
      <c r="AM1094" s="149"/>
      <c r="AN1094" s="149"/>
      <c r="AO1094" s="149"/>
    </row>
    <row r="1095" spans="2:41">
      <c r="B1095" s="149"/>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49"/>
      <c r="AL1095" s="149"/>
      <c r="AM1095" s="149"/>
      <c r="AN1095" s="149"/>
      <c r="AO1095" s="149"/>
    </row>
    <row r="1096" spans="2:41">
      <c r="B1096" s="149"/>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49"/>
      <c r="AL1096" s="149"/>
      <c r="AM1096" s="149"/>
      <c r="AN1096" s="149"/>
      <c r="AO1096" s="149"/>
    </row>
    <row r="1097" spans="2:41">
      <c r="B1097" s="149"/>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49"/>
      <c r="AL1097" s="149"/>
      <c r="AM1097" s="149"/>
      <c r="AN1097" s="149"/>
      <c r="AO1097" s="149"/>
    </row>
    <row r="1098" spans="2:41">
      <c r="B1098" s="149"/>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49"/>
      <c r="AL1098" s="149"/>
      <c r="AM1098" s="149"/>
      <c r="AN1098" s="149"/>
      <c r="AO1098" s="149"/>
    </row>
    <row r="1099" spans="2:41">
      <c r="B1099" s="149"/>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49"/>
      <c r="AL1099" s="149"/>
      <c r="AM1099" s="149"/>
      <c r="AN1099" s="149"/>
      <c r="AO1099" s="149"/>
    </row>
    <row r="1100" spans="2:41">
      <c r="B1100" s="149"/>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49"/>
      <c r="AL1100" s="149"/>
      <c r="AM1100" s="149"/>
      <c r="AN1100" s="149"/>
      <c r="AO1100" s="149"/>
    </row>
    <row r="1101" spans="2:41">
      <c r="B1101" s="149"/>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49"/>
      <c r="AL1101" s="149"/>
      <c r="AM1101" s="149"/>
      <c r="AN1101" s="149"/>
      <c r="AO1101" s="149"/>
    </row>
    <row r="1102" spans="2:41">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49"/>
      <c r="AN1102" s="149"/>
      <c r="AO1102" s="149"/>
    </row>
    <row r="1103" spans="2:41">
      <c r="B1103" s="149"/>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49"/>
      <c r="AL1103" s="149"/>
      <c r="AM1103" s="149"/>
      <c r="AN1103" s="149"/>
      <c r="AO1103" s="149"/>
    </row>
    <row r="1104" spans="2:41">
      <c r="B1104" s="149"/>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49"/>
      <c r="AL1104" s="149"/>
      <c r="AM1104" s="149"/>
      <c r="AN1104" s="149"/>
      <c r="AO1104" s="149"/>
    </row>
    <row r="1105" spans="2:41">
      <c r="B1105" s="149"/>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49"/>
      <c r="AL1105" s="149"/>
      <c r="AM1105" s="149"/>
      <c r="AN1105" s="149"/>
      <c r="AO1105" s="149"/>
    </row>
    <row r="1106" spans="2:41">
      <c r="B1106" s="149"/>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49"/>
      <c r="AL1106" s="149"/>
      <c r="AM1106" s="149"/>
      <c r="AN1106" s="149"/>
      <c r="AO1106" s="149"/>
    </row>
    <row r="1107" spans="2:41">
      <c r="B1107" s="149"/>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49"/>
      <c r="AL1107" s="149"/>
      <c r="AM1107" s="149"/>
      <c r="AN1107" s="149"/>
      <c r="AO1107" s="149"/>
    </row>
    <row r="1108" spans="2:41">
      <c r="B1108" s="149"/>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49"/>
      <c r="AL1108" s="149"/>
      <c r="AM1108" s="149"/>
      <c r="AN1108" s="149"/>
      <c r="AO1108" s="149"/>
    </row>
    <row r="1109" spans="2:41">
      <c r="B1109" s="149"/>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49"/>
      <c r="AL1109" s="149"/>
      <c r="AM1109" s="149"/>
      <c r="AN1109" s="149"/>
      <c r="AO1109" s="149"/>
    </row>
    <row r="1110" spans="2:41">
      <c r="B1110" s="149"/>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49"/>
      <c r="AL1110" s="149"/>
      <c r="AM1110" s="149"/>
      <c r="AN1110" s="149"/>
      <c r="AO1110" s="149"/>
    </row>
    <row r="1111" spans="2:41">
      <c r="B1111" s="149"/>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49"/>
      <c r="AL1111" s="149"/>
      <c r="AM1111" s="149"/>
      <c r="AN1111" s="149"/>
      <c r="AO1111" s="149"/>
    </row>
    <row r="1112" spans="2:41">
      <c r="B1112" s="149"/>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49"/>
      <c r="AL1112" s="149"/>
      <c r="AM1112" s="149"/>
      <c r="AN1112" s="149"/>
      <c r="AO1112" s="149"/>
    </row>
    <row r="1113" spans="2:41">
      <c r="B1113" s="149"/>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49"/>
      <c r="AL1113" s="149"/>
      <c r="AM1113" s="149"/>
      <c r="AN1113" s="149"/>
      <c r="AO1113" s="149"/>
    </row>
    <row r="1114" spans="2:41">
      <c r="B1114" s="149"/>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49"/>
      <c r="AL1114" s="149"/>
      <c r="AM1114" s="149"/>
      <c r="AN1114" s="149"/>
      <c r="AO1114" s="149"/>
    </row>
    <row r="1115" spans="2:41">
      <c r="B1115" s="149"/>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49"/>
      <c r="AL1115" s="149"/>
      <c r="AM1115" s="149"/>
      <c r="AN1115" s="149"/>
      <c r="AO1115" s="149"/>
    </row>
    <row r="1116" spans="2:41">
      <c r="B1116" s="149"/>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49"/>
      <c r="AL1116" s="149"/>
      <c r="AM1116" s="149"/>
      <c r="AN1116" s="149"/>
      <c r="AO1116" s="149"/>
    </row>
    <row r="1117" spans="2:41">
      <c r="B1117" s="149"/>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49"/>
      <c r="AL1117" s="149"/>
      <c r="AM1117" s="149"/>
      <c r="AN1117" s="149"/>
      <c r="AO1117" s="149"/>
    </row>
    <row r="1118" spans="2:41">
      <c r="B1118" s="149"/>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49"/>
      <c r="AL1118" s="149"/>
      <c r="AM1118" s="149"/>
      <c r="AN1118" s="149"/>
      <c r="AO1118" s="149"/>
    </row>
    <row r="1119" spans="2:41">
      <c r="B1119" s="149"/>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49"/>
      <c r="AL1119" s="149"/>
      <c r="AM1119" s="149"/>
      <c r="AN1119" s="149"/>
      <c r="AO1119" s="149"/>
    </row>
    <row r="1120" spans="2:41">
      <c r="B1120" s="149"/>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49"/>
      <c r="AL1120" s="149"/>
      <c r="AM1120" s="149"/>
      <c r="AN1120" s="149"/>
      <c r="AO1120" s="149"/>
    </row>
    <row r="1121" spans="2:41">
      <c r="B1121" s="149"/>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49"/>
      <c r="AL1121" s="149"/>
      <c r="AM1121" s="149"/>
      <c r="AN1121" s="149"/>
      <c r="AO1121" s="149"/>
    </row>
    <row r="1122" spans="2:41">
      <c r="B1122" s="149"/>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49"/>
      <c r="AL1122" s="149"/>
      <c r="AM1122" s="149"/>
      <c r="AN1122" s="149"/>
      <c r="AO1122" s="149"/>
    </row>
    <row r="1123" spans="2:41">
      <c r="B1123" s="149"/>
      <c r="C1123" s="149"/>
      <c r="D1123" s="149"/>
      <c r="E1123" s="149"/>
      <c r="F1123" s="149"/>
      <c r="G1123" s="149"/>
      <c r="H1123" s="149"/>
      <c r="I1123" s="149"/>
      <c r="J1123" s="149"/>
      <c r="K1123" s="149"/>
      <c r="L1123" s="149"/>
      <c r="M1123" s="149"/>
      <c r="N1123" s="149"/>
      <c r="O1123" s="149"/>
      <c r="P1123" s="149"/>
      <c r="Q1123" s="149"/>
      <c r="R1123" s="149"/>
      <c r="S1123" s="149"/>
      <c r="T1123" s="149"/>
      <c r="U1123" s="149"/>
      <c r="V1123" s="149"/>
      <c r="W1123" s="149"/>
      <c r="X1123" s="149"/>
      <c r="Y1123" s="149"/>
      <c r="Z1123" s="149"/>
      <c r="AA1123" s="149"/>
      <c r="AB1123" s="149"/>
      <c r="AC1123" s="149"/>
      <c r="AD1123" s="149"/>
      <c r="AE1123" s="149"/>
      <c r="AF1123" s="149"/>
      <c r="AG1123" s="149"/>
      <c r="AH1123" s="149"/>
      <c r="AI1123" s="149"/>
      <c r="AJ1123" s="149"/>
      <c r="AK1123" s="149"/>
      <c r="AL1123" s="149"/>
      <c r="AM1123" s="149"/>
      <c r="AN1123" s="149"/>
      <c r="AO1123" s="149"/>
    </row>
    <row r="1124" spans="2:41">
      <c r="B1124" s="149"/>
      <c r="C1124" s="149"/>
      <c r="D1124" s="149"/>
      <c r="E1124" s="149"/>
      <c r="F1124" s="149"/>
      <c r="G1124" s="149"/>
      <c r="H1124" s="149"/>
      <c r="I1124" s="149"/>
      <c r="J1124" s="149"/>
      <c r="K1124" s="149"/>
      <c r="L1124" s="149"/>
      <c r="M1124" s="149"/>
      <c r="N1124" s="149"/>
      <c r="O1124" s="149"/>
      <c r="P1124" s="149"/>
      <c r="Q1124" s="149"/>
      <c r="R1124" s="149"/>
      <c r="S1124" s="149"/>
      <c r="T1124" s="149"/>
      <c r="U1124" s="149"/>
      <c r="V1124" s="149"/>
      <c r="W1124" s="149"/>
      <c r="X1124" s="149"/>
      <c r="Y1124" s="149"/>
      <c r="Z1124" s="149"/>
      <c r="AA1124" s="149"/>
      <c r="AB1124" s="149"/>
      <c r="AC1124" s="149"/>
      <c r="AD1124" s="149"/>
      <c r="AE1124" s="149"/>
      <c r="AF1124" s="149"/>
      <c r="AG1124" s="149"/>
      <c r="AH1124" s="149"/>
      <c r="AI1124" s="149"/>
      <c r="AJ1124" s="149"/>
      <c r="AK1124" s="149"/>
      <c r="AL1124" s="149"/>
      <c r="AM1124" s="149"/>
      <c r="AN1124" s="149"/>
      <c r="AO1124" s="149"/>
    </row>
    <row r="1125" spans="2:41">
      <c r="B1125" s="149"/>
      <c r="C1125" s="149"/>
      <c r="D1125" s="149"/>
      <c r="E1125" s="149"/>
      <c r="F1125" s="149"/>
      <c r="G1125" s="149"/>
      <c r="H1125" s="149"/>
      <c r="I1125" s="149"/>
      <c r="J1125" s="149"/>
      <c r="K1125" s="149"/>
      <c r="L1125" s="149"/>
      <c r="M1125" s="149"/>
      <c r="N1125" s="149"/>
      <c r="O1125" s="149"/>
      <c r="P1125" s="149"/>
      <c r="Q1125" s="149"/>
      <c r="R1125" s="149"/>
      <c r="S1125" s="149"/>
      <c r="T1125" s="149"/>
      <c r="U1125" s="149"/>
      <c r="V1125" s="149"/>
      <c r="W1125" s="149"/>
      <c r="X1125" s="149"/>
      <c r="Y1125" s="149"/>
      <c r="Z1125" s="149"/>
      <c r="AA1125" s="149"/>
      <c r="AB1125" s="149"/>
      <c r="AC1125" s="149"/>
      <c r="AD1125" s="149"/>
      <c r="AE1125" s="149"/>
      <c r="AF1125" s="149"/>
      <c r="AG1125" s="149"/>
      <c r="AH1125" s="149"/>
      <c r="AI1125" s="149"/>
      <c r="AJ1125" s="149"/>
      <c r="AK1125" s="149"/>
      <c r="AL1125" s="149"/>
      <c r="AM1125" s="149"/>
      <c r="AN1125" s="149"/>
      <c r="AO1125" s="149"/>
    </row>
    <row r="1126" spans="2:41">
      <c r="B1126" s="149"/>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49"/>
      <c r="AL1126" s="149"/>
      <c r="AM1126" s="149"/>
      <c r="AN1126" s="149"/>
      <c r="AO1126" s="149"/>
    </row>
    <row r="1127" spans="2:41">
      <c r="B1127" s="149"/>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49"/>
      <c r="AL1127" s="149"/>
      <c r="AM1127" s="149"/>
      <c r="AN1127" s="149"/>
      <c r="AO1127" s="149"/>
    </row>
    <row r="1128" spans="2:41">
      <c r="B1128" s="149"/>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49"/>
      <c r="AL1128" s="149"/>
      <c r="AM1128" s="149"/>
      <c r="AN1128" s="149"/>
      <c r="AO1128" s="149"/>
    </row>
    <row r="1129" spans="2:41">
      <c r="B1129" s="149"/>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49"/>
      <c r="AL1129" s="149"/>
      <c r="AM1129" s="149"/>
      <c r="AN1129" s="149"/>
      <c r="AO1129" s="149"/>
    </row>
    <row r="1130" spans="2:41">
      <c r="B1130" s="149"/>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49"/>
      <c r="AL1130" s="149"/>
      <c r="AM1130" s="149"/>
      <c r="AN1130" s="149"/>
      <c r="AO1130" s="149"/>
    </row>
    <row r="1131" spans="2:41">
      <c r="B1131" s="149"/>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49"/>
      <c r="AL1131" s="149"/>
      <c r="AM1131" s="149"/>
      <c r="AN1131" s="149"/>
      <c r="AO1131" s="149"/>
    </row>
    <row r="1132" spans="2:41">
      <c r="B1132" s="149"/>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49"/>
      <c r="AL1132" s="149"/>
      <c r="AM1132" s="149"/>
      <c r="AN1132" s="149"/>
      <c r="AO1132" s="149"/>
    </row>
    <row r="1133" spans="2:41">
      <c r="B1133" s="149"/>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49"/>
      <c r="AL1133" s="149"/>
      <c r="AM1133" s="149"/>
      <c r="AN1133" s="149"/>
      <c r="AO1133" s="149"/>
    </row>
    <row r="1134" spans="2:41">
      <c r="B1134" s="149"/>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49"/>
      <c r="AL1134" s="149"/>
      <c r="AM1134" s="149"/>
      <c r="AN1134" s="149"/>
      <c r="AO1134" s="149"/>
    </row>
    <row r="1135" spans="2:41">
      <c r="B1135" s="149"/>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49"/>
      <c r="AL1135" s="149"/>
      <c r="AM1135" s="149"/>
      <c r="AN1135" s="149"/>
      <c r="AO1135" s="149"/>
    </row>
    <row r="1136" spans="2:41">
      <c r="B1136" s="149"/>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49"/>
      <c r="AL1136" s="149"/>
      <c r="AM1136" s="149"/>
      <c r="AN1136" s="149"/>
      <c r="AO1136" s="149"/>
    </row>
    <row r="1137" spans="2:41">
      <c r="B1137" s="149"/>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49"/>
      <c r="AL1137" s="149"/>
      <c r="AM1137" s="149"/>
      <c r="AN1137" s="149"/>
      <c r="AO1137" s="149"/>
    </row>
    <row r="1138" spans="2:41">
      <c r="B1138" s="149"/>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49"/>
      <c r="AL1138" s="149"/>
      <c r="AM1138" s="149"/>
      <c r="AN1138" s="149"/>
      <c r="AO1138" s="149"/>
    </row>
    <row r="1139" spans="2:41">
      <c r="B1139" s="149"/>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49"/>
      <c r="AL1139" s="149"/>
      <c r="AM1139" s="149"/>
      <c r="AN1139" s="149"/>
      <c r="AO1139" s="149"/>
    </row>
    <row r="1140" spans="2:41">
      <c r="B1140" s="149"/>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49"/>
      <c r="AL1140" s="149"/>
      <c r="AM1140" s="149"/>
      <c r="AN1140" s="149"/>
      <c r="AO1140" s="149"/>
    </row>
    <row r="1141" spans="2:41">
      <c r="B1141" s="149"/>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49"/>
      <c r="AL1141" s="149"/>
      <c r="AM1141" s="149"/>
      <c r="AN1141" s="149"/>
      <c r="AO1141" s="149"/>
    </row>
    <row r="1142" spans="2:41">
      <c r="B1142" s="149"/>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49"/>
      <c r="AL1142" s="149"/>
      <c r="AM1142" s="149"/>
      <c r="AN1142" s="149"/>
      <c r="AO1142" s="149"/>
    </row>
    <row r="1143" spans="2:41">
      <c r="B1143" s="149"/>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49"/>
      <c r="AL1143" s="149"/>
      <c r="AM1143" s="149"/>
      <c r="AN1143" s="149"/>
      <c r="AO1143" s="149"/>
    </row>
    <row r="1144" spans="2:41">
      <c r="B1144" s="149"/>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49"/>
      <c r="AL1144" s="149"/>
      <c r="AM1144" s="149"/>
      <c r="AN1144" s="149"/>
      <c r="AO1144" s="149"/>
    </row>
    <row r="1145" spans="2:41">
      <c r="B1145" s="149"/>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49"/>
      <c r="AL1145" s="149"/>
      <c r="AM1145" s="149"/>
      <c r="AN1145" s="149"/>
      <c r="AO1145" s="149"/>
    </row>
    <row r="1146" spans="2:41">
      <c r="B1146" s="149"/>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49"/>
      <c r="AL1146" s="149"/>
      <c r="AM1146" s="149"/>
      <c r="AN1146" s="149"/>
      <c r="AO1146" s="149"/>
    </row>
    <row r="1147" spans="2:41">
      <c r="B1147" s="149"/>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49"/>
      <c r="AL1147" s="149"/>
      <c r="AM1147" s="149"/>
      <c r="AN1147" s="149"/>
      <c r="AO1147" s="149"/>
    </row>
    <row r="1148" spans="2:41">
      <c r="B1148" s="149"/>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49"/>
      <c r="AL1148" s="149"/>
      <c r="AM1148" s="149"/>
      <c r="AN1148" s="149"/>
      <c r="AO1148" s="149"/>
    </row>
    <row r="1149" spans="2:41">
      <c r="B1149" s="149"/>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49"/>
      <c r="AL1149" s="149"/>
      <c r="AM1149" s="149"/>
      <c r="AN1149" s="149"/>
      <c r="AO1149" s="149"/>
    </row>
    <row r="1150" spans="2:41">
      <c r="B1150" s="149"/>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49"/>
      <c r="AL1150" s="149"/>
      <c r="AM1150" s="149"/>
      <c r="AN1150" s="149"/>
      <c r="AO1150" s="149"/>
    </row>
    <row r="1151" spans="2:41">
      <c r="B1151" s="149"/>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49"/>
      <c r="AL1151" s="149"/>
      <c r="AM1151" s="149"/>
      <c r="AN1151" s="149"/>
      <c r="AO1151" s="149"/>
    </row>
    <row r="1152" spans="2:41">
      <c r="B1152" s="149"/>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49"/>
      <c r="AL1152" s="149"/>
      <c r="AM1152" s="149"/>
      <c r="AN1152" s="149"/>
      <c r="AO1152" s="149"/>
    </row>
    <row r="1153" spans="2:41">
      <c r="B1153" s="149"/>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49"/>
      <c r="AL1153" s="149"/>
      <c r="AM1153" s="149"/>
      <c r="AN1153" s="149"/>
      <c r="AO1153" s="149"/>
    </row>
    <row r="1154" spans="2:41">
      <c r="B1154" s="149"/>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49"/>
      <c r="AL1154" s="149"/>
      <c r="AM1154" s="149"/>
      <c r="AN1154" s="149"/>
      <c r="AO1154" s="149"/>
    </row>
    <row r="1155" spans="2:41">
      <c r="B1155" s="149"/>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49"/>
      <c r="AL1155" s="149"/>
      <c r="AM1155" s="149"/>
      <c r="AN1155" s="149"/>
      <c r="AO1155" s="149"/>
    </row>
    <row r="1156" spans="2:41">
      <c r="B1156" s="149"/>
      <c r="C1156" s="149"/>
      <c r="D1156" s="149"/>
      <c r="E1156" s="149"/>
      <c r="F1156" s="149"/>
      <c r="G1156" s="149"/>
      <c r="H1156" s="149"/>
      <c r="I1156" s="149"/>
      <c r="J1156" s="149"/>
      <c r="K1156" s="149"/>
      <c r="L1156" s="149"/>
      <c r="M1156" s="149"/>
      <c r="N1156" s="149"/>
      <c r="O1156" s="149"/>
      <c r="P1156" s="149"/>
      <c r="Q1156" s="149"/>
      <c r="R1156" s="149"/>
      <c r="S1156" s="149"/>
      <c r="T1156" s="149"/>
      <c r="U1156" s="149"/>
      <c r="V1156" s="149"/>
      <c r="W1156" s="149"/>
      <c r="X1156" s="149"/>
      <c r="Y1156" s="149"/>
      <c r="Z1156" s="149"/>
      <c r="AA1156" s="149"/>
      <c r="AB1156" s="149"/>
      <c r="AC1156" s="149"/>
      <c r="AD1156" s="149"/>
      <c r="AE1156" s="149"/>
      <c r="AF1156" s="149"/>
      <c r="AG1156" s="149"/>
      <c r="AH1156" s="149"/>
      <c r="AI1156" s="149"/>
      <c r="AJ1156" s="149"/>
      <c r="AK1156" s="149"/>
      <c r="AL1156" s="149"/>
      <c r="AM1156" s="149"/>
      <c r="AN1156" s="149"/>
      <c r="AO1156" s="149"/>
    </row>
    <row r="1157" spans="2:41">
      <c r="B1157" s="149"/>
      <c r="C1157" s="149"/>
      <c r="D1157" s="149"/>
      <c r="E1157" s="149"/>
      <c r="F1157" s="149"/>
      <c r="G1157" s="149"/>
      <c r="H1157" s="149"/>
      <c r="I1157" s="149"/>
      <c r="J1157" s="149"/>
      <c r="K1157" s="149"/>
      <c r="L1157" s="149"/>
      <c r="M1157" s="149"/>
      <c r="N1157" s="149"/>
      <c r="O1157" s="149"/>
      <c r="P1157" s="149"/>
      <c r="Q1157" s="149"/>
      <c r="R1157" s="149"/>
      <c r="S1157" s="149"/>
      <c r="T1157" s="149"/>
      <c r="U1157" s="149"/>
      <c r="V1157" s="149"/>
      <c r="W1157" s="149"/>
      <c r="X1157" s="149"/>
      <c r="Y1157" s="149"/>
      <c r="Z1157" s="149"/>
      <c r="AA1157" s="149"/>
      <c r="AB1157" s="149"/>
      <c r="AC1157" s="149"/>
      <c r="AD1157" s="149"/>
      <c r="AE1157" s="149"/>
      <c r="AF1157" s="149"/>
      <c r="AG1157" s="149"/>
      <c r="AH1157" s="149"/>
      <c r="AI1157" s="149"/>
      <c r="AJ1157" s="149"/>
      <c r="AK1157" s="149"/>
      <c r="AL1157" s="149"/>
      <c r="AM1157" s="149"/>
      <c r="AN1157" s="149"/>
      <c r="AO1157" s="149"/>
    </row>
    <row r="1158" spans="2:41">
      <c r="B1158" s="149"/>
      <c r="C1158" s="149"/>
      <c r="D1158" s="149"/>
      <c r="E1158" s="149"/>
      <c r="F1158" s="149"/>
      <c r="G1158" s="149"/>
      <c r="H1158" s="149"/>
      <c r="I1158" s="149"/>
      <c r="J1158" s="149"/>
      <c r="K1158" s="149"/>
      <c r="L1158" s="149"/>
      <c r="M1158" s="149"/>
      <c r="N1158" s="149"/>
      <c r="O1158" s="149"/>
      <c r="P1158" s="149"/>
      <c r="Q1158" s="149"/>
      <c r="R1158" s="149"/>
      <c r="S1158" s="149"/>
      <c r="T1158" s="149"/>
      <c r="U1158" s="149"/>
      <c r="V1158" s="149"/>
      <c r="W1158" s="149"/>
      <c r="X1158" s="149"/>
      <c r="Y1158" s="149"/>
      <c r="Z1158" s="149"/>
      <c r="AA1158" s="149"/>
      <c r="AB1158" s="149"/>
      <c r="AC1158" s="149"/>
      <c r="AD1158" s="149"/>
      <c r="AE1158" s="149"/>
      <c r="AF1158" s="149"/>
      <c r="AG1158" s="149"/>
      <c r="AH1158" s="149"/>
      <c r="AI1158" s="149"/>
      <c r="AJ1158" s="149"/>
      <c r="AK1158" s="149"/>
      <c r="AL1158" s="149"/>
      <c r="AM1158" s="149"/>
      <c r="AN1158" s="149"/>
      <c r="AO1158" s="149"/>
    </row>
    <row r="1159" spans="2:41">
      <c r="B1159" s="149"/>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49"/>
      <c r="AL1159" s="149"/>
      <c r="AM1159" s="149"/>
      <c r="AN1159" s="149"/>
      <c r="AO1159" s="149"/>
    </row>
    <row r="1160" spans="2:41">
      <c r="B1160" s="149"/>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49"/>
      <c r="AL1160" s="149"/>
      <c r="AM1160" s="149"/>
      <c r="AN1160" s="149"/>
      <c r="AO1160" s="149"/>
    </row>
    <row r="1161" spans="2:41">
      <c r="B1161" s="149"/>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49"/>
      <c r="AL1161" s="149"/>
      <c r="AM1161" s="149"/>
      <c r="AN1161" s="149"/>
      <c r="AO1161" s="149"/>
    </row>
    <row r="1162" spans="2:41">
      <c r="B1162" s="149"/>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49"/>
      <c r="AL1162" s="149"/>
      <c r="AM1162" s="149"/>
      <c r="AN1162" s="149"/>
      <c r="AO1162" s="149"/>
    </row>
    <row r="1163" spans="2:41">
      <c r="B1163" s="149"/>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49"/>
      <c r="AL1163" s="149"/>
      <c r="AM1163" s="149"/>
      <c r="AN1163" s="149"/>
      <c r="AO1163" s="149"/>
    </row>
    <row r="1164" spans="2:41">
      <c r="B1164" s="149"/>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49"/>
      <c r="AL1164" s="149"/>
      <c r="AM1164" s="149"/>
      <c r="AN1164" s="149"/>
      <c r="AO1164" s="149"/>
    </row>
    <row r="1165" spans="2:41">
      <c r="B1165" s="149"/>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49"/>
      <c r="AL1165" s="149"/>
      <c r="AM1165" s="149"/>
      <c r="AN1165" s="149"/>
      <c r="AO1165" s="149"/>
    </row>
    <row r="1166" spans="2:41">
      <c r="B1166" s="149"/>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49"/>
      <c r="AL1166" s="149"/>
      <c r="AM1166" s="149"/>
      <c r="AN1166" s="149"/>
      <c r="AO1166" s="149"/>
    </row>
    <row r="1167" spans="2:41">
      <c r="B1167" s="149"/>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49"/>
      <c r="AL1167" s="149"/>
      <c r="AM1167" s="149"/>
      <c r="AN1167" s="149"/>
      <c r="AO1167" s="149"/>
    </row>
    <row r="1168" spans="2:41">
      <c r="B1168" s="149"/>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49"/>
      <c r="AL1168" s="149"/>
      <c r="AM1168" s="149"/>
      <c r="AN1168" s="149"/>
      <c r="AO1168" s="149"/>
    </row>
    <row r="1169" spans="2:41">
      <c r="B1169" s="149"/>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49"/>
      <c r="AL1169" s="149"/>
      <c r="AM1169" s="149"/>
      <c r="AN1169" s="149"/>
      <c r="AO1169" s="149"/>
    </row>
    <row r="1170" spans="2:41">
      <c r="B1170" s="149"/>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49"/>
      <c r="AL1170" s="149"/>
      <c r="AM1170" s="149"/>
      <c r="AN1170" s="149"/>
      <c r="AO1170" s="149"/>
    </row>
    <row r="1171" spans="2:41">
      <c r="B1171" s="149"/>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49"/>
      <c r="AL1171" s="149"/>
      <c r="AM1171" s="149"/>
      <c r="AN1171" s="149"/>
      <c r="AO1171" s="149"/>
    </row>
    <row r="1172" spans="2:41">
      <c r="B1172" s="149"/>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49"/>
      <c r="AL1172" s="149"/>
      <c r="AM1172" s="149"/>
      <c r="AN1172" s="149"/>
      <c r="AO1172" s="149"/>
    </row>
    <row r="1173" spans="2:41">
      <c r="B1173" s="149"/>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49"/>
      <c r="AL1173" s="149"/>
      <c r="AM1173" s="149"/>
      <c r="AN1173" s="149"/>
      <c r="AO1173" s="149"/>
    </row>
    <row r="1174" spans="2:41">
      <c r="B1174" s="149"/>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49"/>
      <c r="AL1174" s="149"/>
      <c r="AM1174" s="149"/>
      <c r="AN1174" s="149"/>
      <c r="AO1174" s="149"/>
    </row>
    <row r="1175" spans="2:41">
      <c r="B1175" s="149"/>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49"/>
      <c r="AL1175" s="149"/>
      <c r="AM1175" s="149"/>
      <c r="AN1175" s="149"/>
      <c r="AO1175" s="149"/>
    </row>
    <row r="1176" spans="2:41">
      <c r="B1176" s="149"/>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49"/>
      <c r="AL1176" s="149"/>
      <c r="AM1176" s="149"/>
      <c r="AN1176" s="149"/>
      <c r="AO1176" s="149"/>
    </row>
    <row r="1177" spans="2:41">
      <c r="B1177" s="149"/>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49"/>
      <c r="AL1177" s="149"/>
      <c r="AM1177" s="149"/>
      <c r="AN1177" s="149"/>
      <c r="AO1177" s="149"/>
    </row>
    <row r="1178" spans="2:41">
      <c r="B1178" s="149"/>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49"/>
      <c r="AL1178" s="149"/>
      <c r="AM1178" s="149"/>
      <c r="AN1178" s="149"/>
      <c r="AO1178" s="149"/>
    </row>
    <row r="1179" spans="2:41">
      <c r="B1179" s="149"/>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49"/>
      <c r="AL1179" s="149"/>
      <c r="AM1179" s="149"/>
      <c r="AN1179" s="149"/>
      <c r="AO1179" s="149"/>
    </row>
    <row r="1180" spans="2:41">
      <c r="B1180" s="149"/>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49"/>
      <c r="AL1180" s="149"/>
      <c r="AM1180" s="149"/>
      <c r="AN1180" s="149"/>
      <c r="AO1180" s="149"/>
    </row>
    <row r="1181" spans="2:41">
      <c r="B1181" s="149"/>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49"/>
      <c r="AL1181" s="149"/>
      <c r="AM1181" s="149"/>
      <c r="AN1181" s="149"/>
      <c r="AO1181" s="149"/>
    </row>
    <row r="1182" spans="2:41">
      <c r="B1182" s="149"/>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49"/>
      <c r="AL1182" s="149"/>
      <c r="AM1182" s="149"/>
      <c r="AN1182" s="149"/>
      <c r="AO1182" s="149"/>
    </row>
    <row r="1183" spans="2:41">
      <c r="B1183" s="149"/>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49"/>
      <c r="AL1183" s="149"/>
      <c r="AM1183" s="149"/>
      <c r="AN1183" s="149"/>
      <c r="AO1183" s="149"/>
    </row>
    <row r="1184" spans="2:41">
      <c r="B1184" s="149"/>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49"/>
      <c r="AL1184" s="149"/>
      <c r="AM1184" s="149"/>
      <c r="AN1184" s="149"/>
      <c r="AO1184" s="149"/>
    </row>
    <row r="1185" spans="2:41">
      <c r="B1185" s="149"/>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49"/>
      <c r="AL1185" s="149"/>
      <c r="AM1185" s="149"/>
      <c r="AN1185" s="149"/>
      <c r="AO1185" s="149"/>
    </row>
    <row r="1186" spans="2:41">
      <c r="B1186" s="149"/>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49"/>
      <c r="AL1186" s="149"/>
      <c r="AM1186" s="149"/>
      <c r="AN1186" s="149"/>
      <c r="AO1186" s="149"/>
    </row>
    <row r="1187" spans="2:41">
      <c r="B1187" s="149"/>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49"/>
      <c r="AL1187" s="149"/>
      <c r="AM1187" s="149"/>
      <c r="AN1187" s="149"/>
      <c r="AO1187" s="149"/>
    </row>
    <row r="1188" spans="2:41">
      <c r="B1188" s="149"/>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49"/>
      <c r="AL1188" s="149"/>
      <c r="AM1188" s="149"/>
      <c r="AN1188" s="149"/>
      <c r="AO1188" s="149"/>
    </row>
    <row r="1189" spans="2:41">
      <c r="B1189" s="149"/>
      <c r="C1189" s="149"/>
      <c r="D1189" s="149"/>
      <c r="E1189" s="149"/>
      <c r="F1189" s="149"/>
      <c r="G1189" s="149"/>
      <c r="H1189" s="149"/>
      <c r="I1189" s="149"/>
      <c r="J1189" s="149"/>
      <c r="K1189" s="149"/>
      <c r="L1189" s="149"/>
      <c r="M1189" s="149"/>
      <c r="N1189" s="149"/>
      <c r="O1189" s="149"/>
      <c r="P1189" s="149"/>
      <c r="Q1189" s="149"/>
      <c r="R1189" s="149"/>
      <c r="S1189" s="149"/>
      <c r="T1189" s="149"/>
      <c r="U1189" s="149"/>
      <c r="V1189" s="149"/>
      <c r="W1189" s="149"/>
      <c r="X1189" s="149"/>
      <c r="Y1189" s="149"/>
      <c r="Z1189" s="149"/>
      <c r="AA1189" s="149"/>
      <c r="AB1189" s="149"/>
      <c r="AC1189" s="149"/>
      <c r="AD1189" s="149"/>
      <c r="AE1189" s="149"/>
      <c r="AF1189" s="149"/>
      <c r="AG1189" s="149"/>
      <c r="AH1189" s="149"/>
      <c r="AI1189" s="149"/>
      <c r="AJ1189" s="149"/>
      <c r="AK1189" s="149"/>
      <c r="AL1189" s="149"/>
      <c r="AM1189" s="149"/>
      <c r="AN1189" s="149"/>
      <c r="AO1189" s="149"/>
    </row>
    <row r="1190" spans="2:41">
      <c r="B1190" s="149"/>
      <c r="C1190" s="149"/>
      <c r="D1190" s="149"/>
      <c r="E1190" s="149"/>
      <c r="F1190" s="149"/>
      <c r="G1190" s="149"/>
      <c r="H1190" s="149"/>
      <c r="I1190" s="149"/>
      <c r="J1190" s="149"/>
      <c r="K1190" s="149"/>
      <c r="L1190" s="149"/>
      <c r="M1190" s="149"/>
      <c r="N1190" s="149"/>
      <c r="O1190" s="149"/>
      <c r="P1190" s="149"/>
      <c r="Q1190" s="149"/>
      <c r="R1190" s="149"/>
      <c r="S1190" s="149"/>
      <c r="T1190" s="149"/>
      <c r="U1190" s="149"/>
      <c r="V1190" s="149"/>
      <c r="W1190" s="149"/>
      <c r="X1190" s="149"/>
      <c r="Y1190" s="149"/>
      <c r="Z1190" s="149"/>
      <c r="AA1190" s="149"/>
      <c r="AB1190" s="149"/>
      <c r="AC1190" s="149"/>
      <c r="AD1190" s="149"/>
      <c r="AE1190" s="149"/>
      <c r="AF1190" s="149"/>
      <c r="AG1190" s="149"/>
      <c r="AH1190" s="149"/>
      <c r="AI1190" s="149"/>
      <c r="AJ1190" s="149"/>
      <c r="AK1190" s="149"/>
      <c r="AL1190" s="149"/>
      <c r="AM1190" s="149"/>
      <c r="AN1190" s="149"/>
      <c r="AO1190" s="149"/>
    </row>
    <row r="1191" spans="2:41">
      <c r="B1191" s="149"/>
      <c r="C1191" s="149"/>
      <c r="D1191" s="149"/>
      <c r="E1191" s="149"/>
      <c r="F1191" s="149"/>
      <c r="G1191" s="149"/>
      <c r="H1191" s="149"/>
      <c r="I1191" s="149"/>
      <c r="J1191" s="149"/>
      <c r="K1191" s="149"/>
      <c r="L1191" s="149"/>
      <c r="M1191" s="149"/>
      <c r="N1191" s="149"/>
      <c r="O1191" s="149"/>
      <c r="P1191" s="149"/>
      <c r="Q1191" s="149"/>
      <c r="R1191" s="149"/>
      <c r="S1191" s="149"/>
      <c r="T1191" s="149"/>
      <c r="U1191" s="149"/>
      <c r="V1191" s="149"/>
      <c r="W1191" s="149"/>
      <c r="X1191" s="149"/>
      <c r="Y1191" s="149"/>
      <c r="Z1191" s="149"/>
      <c r="AA1191" s="149"/>
      <c r="AB1191" s="149"/>
      <c r="AC1191" s="149"/>
      <c r="AD1191" s="149"/>
      <c r="AE1191" s="149"/>
      <c r="AF1191" s="149"/>
      <c r="AG1191" s="149"/>
      <c r="AH1191" s="149"/>
      <c r="AI1191" s="149"/>
      <c r="AJ1191" s="149"/>
      <c r="AK1191" s="149"/>
      <c r="AL1191" s="149"/>
      <c r="AM1191" s="149"/>
      <c r="AN1191" s="149"/>
      <c r="AO1191" s="149"/>
    </row>
    <row r="1192" spans="2:41">
      <c r="B1192" s="149"/>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49"/>
      <c r="AL1192" s="149"/>
      <c r="AM1192" s="149"/>
      <c r="AN1192" s="149"/>
      <c r="AO1192" s="149"/>
    </row>
    <row r="1193" spans="2:41">
      <c r="B1193" s="149"/>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49"/>
      <c r="AL1193" s="149"/>
      <c r="AM1193" s="149"/>
      <c r="AN1193" s="149"/>
      <c r="AO1193" s="149"/>
    </row>
    <row r="1194" spans="2:41">
      <c r="B1194" s="149"/>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49"/>
      <c r="AL1194" s="149"/>
      <c r="AM1194" s="149"/>
      <c r="AN1194" s="149"/>
      <c r="AO1194" s="149"/>
    </row>
    <row r="1195" spans="2:41">
      <c r="B1195" s="149"/>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49"/>
      <c r="AL1195" s="149"/>
      <c r="AM1195" s="149"/>
      <c r="AN1195" s="149"/>
      <c r="AO1195" s="149"/>
    </row>
    <row r="1196" spans="2:41">
      <c r="B1196" s="149"/>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49"/>
      <c r="AL1196" s="149"/>
      <c r="AM1196" s="149"/>
      <c r="AN1196" s="149"/>
      <c r="AO1196" s="149"/>
    </row>
    <row r="1197" spans="2:41">
      <c r="B1197" s="149"/>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49"/>
      <c r="AL1197" s="149"/>
      <c r="AM1197" s="149"/>
      <c r="AN1197" s="149"/>
      <c r="AO1197" s="149"/>
    </row>
    <row r="1198" spans="2:41">
      <c r="B1198" s="149"/>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49"/>
      <c r="AL1198" s="149"/>
      <c r="AM1198" s="149"/>
      <c r="AN1198" s="149"/>
      <c r="AO1198" s="149"/>
    </row>
    <row r="1199" spans="2:41">
      <c r="B1199" s="149"/>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49"/>
      <c r="AL1199" s="149"/>
      <c r="AM1199" s="149"/>
      <c r="AN1199" s="149"/>
      <c r="AO1199" s="149"/>
    </row>
    <row r="1200" spans="2:41">
      <c r="B1200" s="149"/>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49"/>
      <c r="AL1200" s="149"/>
      <c r="AM1200" s="149"/>
      <c r="AN1200" s="149"/>
      <c r="AO1200" s="149"/>
    </row>
    <row r="1201" spans="2:41">
      <c r="B1201" s="149"/>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49"/>
      <c r="AL1201" s="149"/>
      <c r="AM1201" s="149"/>
      <c r="AN1201" s="149"/>
      <c r="AO1201" s="149"/>
    </row>
    <row r="1202" spans="2:41">
      <c r="B1202" s="149"/>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49"/>
      <c r="AL1202" s="149"/>
      <c r="AM1202" s="149"/>
      <c r="AN1202" s="149"/>
      <c r="AO1202" s="149"/>
    </row>
    <row r="1203" spans="2:41">
      <c r="B1203" s="149"/>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49"/>
      <c r="AL1203" s="149"/>
      <c r="AM1203" s="149"/>
      <c r="AN1203" s="149"/>
      <c r="AO1203" s="149"/>
    </row>
    <row r="1204" spans="2:41">
      <c r="B1204" s="149"/>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49"/>
      <c r="AL1204" s="149"/>
      <c r="AM1204" s="149"/>
      <c r="AN1204" s="149"/>
      <c r="AO1204" s="149"/>
    </row>
    <row r="1205" spans="2:41">
      <c r="B1205" s="149"/>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49"/>
      <c r="AL1205" s="149"/>
      <c r="AM1205" s="149"/>
      <c r="AN1205" s="149"/>
      <c r="AO1205" s="149"/>
    </row>
    <row r="1206" spans="2:41">
      <c r="B1206" s="149"/>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49"/>
      <c r="AL1206" s="149"/>
      <c r="AM1206" s="149"/>
      <c r="AN1206" s="149"/>
      <c r="AO1206" s="149"/>
    </row>
    <row r="1207" spans="2:41">
      <c r="B1207" s="149"/>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49"/>
      <c r="AL1207" s="149"/>
      <c r="AM1207" s="149"/>
      <c r="AN1207" s="149"/>
      <c r="AO1207" s="149"/>
    </row>
    <row r="1208" spans="2:41">
      <c r="B1208" s="149"/>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49"/>
      <c r="AL1208" s="149"/>
      <c r="AM1208" s="149"/>
      <c r="AN1208" s="149"/>
      <c r="AO1208" s="149"/>
    </row>
    <row r="1209" spans="2:41">
      <c r="B1209" s="149"/>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49"/>
      <c r="AL1209" s="149"/>
      <c r="AM1209" s="149"/>
      <c r="AN1209" s="149"/>
      <c r="AO1209" s="149"/>
    </row>
    <row r="1210" spans="2:41">
      <c r="B1210" s="149"/>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49"/>
      <c r="AL1210" s="149"/>
      <c r="AM1210" s="149"/>
      <c r="AN1210" s="149"/>
      <c r="AO1210" s="149"/>
    </row>
    <row r="1211" spans="2:41">
      <c r="B1211" s="149"/>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49"/>
      <c r="AL1211" s="149"/>
      <c r="AM1211" s="149"/>
      <c r="AN1211" s="149"/>
      <c r="AO1211" s="149"/>
    </row>
    <row r="1212" spans="2:41">
      <c r="B1212" s="149"/>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49"/>
      <c r="AL1212" s="149"/>
      <c r="AM1212" s="149"/>
      <c r="AN1212" s="149"/>
      <c r="AO1212" s="149"/>
    </row>
    <row r="1213" spans="2:41">
      <c r="B1213" s="149"/>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49"/>
      <c r="AL1213" s="149"/>
      <c r="AM1213" s="149"/>
      <c r="AN1213" s="149"/>
      <c r="AO1213" s="149"/>
    </row>
    <row r="1214" spans="2:41">
      <c r="B1214" s="149"/>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49"/>
      <c r="AL1214" s="149"/>
      <c r="AM1214" s="149"/>
      <c r="AN1214" s="149"/>
      <c r="AO1214" s="149"/>
    </row>
    <row r="1215" spans="2:41">
      <c r="B1215" s="149"/>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49"/>
      <c r="AL1215" s="149"/>
      <c r="AM1215" s="149"/>
      <c r="AN1215" s="149"/>
      <c r="AO1215" s="149"/>
    </row>
    <row r="1216" spans="2:41">
      <c r="B1216" s="149"/>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49"/>
      <c r="AL1216" s="149"/>
      <c r="AM1216" s="149"/>
      <c r="AN1216" s="149"/>
      <c r="AO1216" s="149"/>
    </row>
    <row r="1217" spans="2:41">
      <c r="B1217" s="149"/>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49"/>
      <c r="AL1217" s="149"/>
      <c r="AM1217" s="149"/>
      <c r="AN1217" s="149"/>
      <c r="AO1217" s="149"/>
    </row>
    <row r="1218" spans="2:41">
      <c r="B1218" s="149"/>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49"/>
      <c r="AL1218" s="149"/>
      <c r="AM1218" s="149"/>
      <c r="AN1218" s="149"/>
      <c r="AO1218" s="149"/>
    </row>
    <row r="1219" spans="2:41">
      <c r="B1219" s="149"/>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49"/>
      <c r="AL1219" s="149"/>
      <c r="AM1219" s="149"/>
      <c r="AN1219" s="149"/>
      <c r="AO1219" s="149"/>
    </row>
    <row r="1220" spans="2:41">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49"/>
      <c r="AN1220" s="149"/>
      <c r="AO1220" s="149"/>
    </row>
    <row r="1221" spans="2:41">
      <c r="B1221" s="149"/>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49"/>
      <c r="AL1221" s="149"/>
      <c r="AM1221" s="149"/>
      <c r="AN1221" s="149"/>
      <c r="AO1221" s="149"/>
    </row>
    <row r="1222" spans="2:41">
      <c r="B1222" s="149"/>
      <c r="C1222" s="149"/>
      <c r="D1222" s="149"/>
      <c r="E1222" s="149"/>
      <c r="F1222" s="149"/>
      <c r="G1222" s="149"/>
      <c r="H1222" s="149"/>
      <c r="I1222" s="149"/>
      <c r="J1222" s="149"/>
      <c r="K1222" s="149"/>
      <c r="L1222" s="149"/>
      <c r="M1222" s="149"/>
      <c r="N1222" s="149"/>
      <c r="O1222" s="149"/>
      <c r="P1222" s="149"/>
      <c r="Q1222" s="149"/>
      <c r="R1222" s="149"/>
      <c r="S1222" s="149"/>
      <c r="T1222" s="149"/>
      <c r="U1222" s="149"/>
      <c r="V1222" s="149"/>
      <c r="W1222" s="149"/>
      <c r="X1222" s="149"/>
      <c r="Y1222" s="149"/>
      <c r="Z1222" s="149"/>
      <c r="AA1222" s="149"/>
      <c r="AB1222" s="149"/>
      <c r="AC1222" s="149"/>
      <c r="AD1222" s="149"/>
      <c r="AE1222" s="149"/>
      <c r="AF1222" s="149"/>
      <c r="AG1222" s="149"/>
      <c r="AH1222" s="149"/>
      <c r="AI1222" s="149"/>
      <c r="AJ1222" s="149"/>
      <c r="AK1222" s="149"/>
      <c r="AL1222" s="149"/>
      <c r="AM1222" s="149"/>
      <c r="AN1222" s="149"/>
      <c r="AO1222" s="149"/>
    </row>
    <row r="1223" spans="2:41">
      <c r="B1223" s="149"/>
      <c r="C1223" s="149"/>
      <c r="D1223" s="149"/>
      <c r="E1223" s="149"/>
      <c r="F1223" s="149"/>
      <c r="G1223" s="149"/>
      <c r="H1223" s="149"/>
      <c r="I1223" s="149"/>
      <c r="J1223" s="149"/>
      <c r="K1223" s="149"/>
      <c r="L1223" s="149"/>
      <c r="M1223" s="149"/>
      <c r="N1223" s="149"/>
      <c r="O1223" s="149"/>
      <c r="P1223" s="149"/>
      <c r="Q1223" s="149"/>
      <c r="R1223" s="149"/>
      <c r="S1223" s="149"/>
      <c r="T1223" s="149"/>
      <c r="U1223" s="149"/>
      <c r="V1223" s="149"/>
      <c r="W1223" s="149"/>
      <c r="X1223" s="149"/>
      <c r="Y1223" s="149"/>
      <c r="Z1223" s="149"/>
      <c r="AA1223" s="149"/>
      <c r="AB1223" s="149"/>
      <c r="AC1223" s="149"/>
      <c r="AD1223" s="149"/>
      <c r="AE1223" s="149"/>
      <c r="AF1223" s="149"/>
      <c r="AG1223" s="149"/>
      <c r="AH1223" s="149"/>
      <c r="AI1223" s="149"/>
      <c r="AJ1223" s="149"/>
      <c r="AK1223" s="149"/>
      <c r="AL1223" s="149"/>
      <c r="AM1223" s="149"/>
      <c r="AN1223" s="149"/>
      <c r="AO1223" s="149"/>
    </row>
    <row r="1224" spans="2:41">
      <c r="B1224" s="149"/>
      <c r="C1224" s="149"/>
      <c r="D1224" s="149"/>
      <c r="E1224" s="149"/>
      <c r="F1224" s="149"/>
      <c r="G1224" s="149"/>
      <c r="H1224" s="149"/>
      <c r="I1224" s="149"/>
      <c r="J1224" s="149"/>
      <c r="K1224" s="149"/>
      <c r="L1224" s="149"/>
      <c r="M1224" s="149"/>
      <c r="N1224" s="149"/>
      <c r="O1224" s="149"/>
      <c r="P1224" s="149"/>
      <c r="Q1224" s="149"/>
      <c r="R1224" s="149"/>
      <c r="S1224" s="149"/>
      <c r="T1224" s="149"/>
      <c r="U1224" s="149"/>
      <c r="V1224" s="149"/>
      <c r="W1224" s="149"/>
      <c r="X1224" s="149"/>
      <c r="Y1224" s="149"/>
      <c r="Z1224" s="149"/>
      <c r="AA1224" s="149"/>
      <c r="AB1224" s="149"/>
      <c r="AC1224" s="149"/>
      <c r="AD1224" s="149"/>
      <c r="AE1224" s="149"/>
      <c r="AF1224" s="149"/>
      <c r="AG1224" s="149"/>
      <c r="AH1224" s="149"/>
      <c r="AI1224" s="149"/>
      <c r="AJ1224" s="149"/>
      <c r="AK1224" s="149"/>
      <c r="AL1224" s="149"/>
      <c r="AM1224" s="149"/>
      <c r="AN1224" s="149"/>
      <c r="AO1224" s="149"/>
    </row>
    <row r="1225" spans="2:41">
      <c r="B1225" s="149"/>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49"/>
      <c r="AL1225" s="149"/>
      <c r="AM1225" s="149"/>
      <c r="AN1225" s="149"/>
      <c r="AO1225" s="149"/>
    </row>
    <row r="1226" spans="2:41">
      <c r="B1226" s="149"/>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49"/>
      <c r="AL1226" s="149"/>
      <c r="AM1226" s="149"/>
      <c r="AN1226" s="149"/>
      <c r="AO1226" s="149"/>
    </row>
    <row r="1227" spans="2:41">
      <c r="B1227" s="149"/>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49"/>
      <c r="AL1227" s="149"/>
      <c r="AM1227" s="149"/>
      <c r="AN1227" s="149"/>
      <c r="AO1227" s="149"/>
    </row>
    <row r="1228" spans="2:41">
      <c r="B1228" s="149"/>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49"/>
      <c r="AL1228" s="149"/>
      <c r="AM1228" s="149"/>
      <c r="AN1228" s="149"/>
      <c r="AO1228" s="149"/>
    </row>
    <row r="1229" spans="2:41">
      <c r="B1229" s="149"/>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49"/>
      <c r="AL1229" s="149"/>
      <c r="AM1229" s="149"/>
      <c r="AN1229" s="149"/>
      <c r="AO1229" s="149"/>
    </row>
    <row r="1230" spans="2:41">
      <c r="B1230" s="149"/>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49"/>
      <c r="AL1230" s="149"/>
      <c r="AM1230" s="149"/>
      <c r="AN1230" s="149"/>
      <c r="AO1230" s="149"/>
    </row>
    <row r="1231" spans="2:41">
      <c r="B1231" s="149"/>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49"/>
      <c r="AL1231" s="149"/>
      <c r="AM1231" s="149"/>
      <c r="AN1231" s="149"/>
      <c r="AO1231" s="149"/>
    </row>
    <row r="1232" spans="2:41">
      <c r="B1232" s="149"/>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49"/>
      <c r="AL1232" s="149"/>
      <c r="AM1232" s="149"/>
      <c r="AN1232" s="149"/>
      <c r="AO1232" s="149"/>
    </row>
    <row r="1233" spans="2:41">
      <c r="B1233" s="149"/>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49"/>
      <c r="AL1233" s="149"/>
      <c r="AM1233" s="149"/>
      <c r="AN1233" s="149"/>
      <c r="AO1233" s="149"/>
    </row>
    <row r="1234" spans="2:41">
      <c r="B1234" s="149"/>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49"/>
      <c r="AL1234" s="149"/>
      <c r="AM1234" s="149"/>
      <c r="AN1234" s="149"/>
      <c r="AO1234" s="149"/>
    </row>
    <row r="1235" spans="2:41">
      <c r="B1235" s="149"/>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49"/>
      <c r="AL1235" s="149"/>
      <c r="AM1235" s="149"/>
      <c r="AN1235" s="149"/>
      <c r="AO1235" s="149"/>
    </row>
    <row r="1236" spans="2:41">
      <c r="B1236" s="149"/>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49"/>
      <c r="AL1236" s="149"/>
      <c r="AM1236" s="149"/>
      <c r="AN1236" s="149"/>
      <c r="AO1236" s="149"/>
    </row>
    <row r="1237" spans="2:41">
      <c r="B1237" s="149"/>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49"/>
      <c r="AL1237" s="149"/>
      <c r="AM1237" s="149"/>
      <c r="AN1237" s="149"/>
      <c r="AO1237" s="149"/>
    </row>
    <row r="1238" spans="2:41">
      <c r="B1238" s="149"/>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49"/>
      <c r="AL1238" s="149"/>
      <c r="AM1238" s="149"/>
      <c r="AN1238" s="149"/>
      <c r="AO1238" s="149"/>
    </row>
    <row r="1239" spans="2:41">
      <c r="B1239" s="149"/>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49"/>
      <c r="AL1239" s="149"/>
      <c r="AM1239" s="149"/>
      <c r="AN1239" s="149"/>
      <c r="AO1239" s="149"/>
    </row>
    <row r="1240" spans="2:41">
      <c r="B1240" s="149"/>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49"/>
      <c r="AL1240" s="149"/>
      <c r="AM1240" s="149"/>
      <c r="AN1240" s="149"/>
      <c r="AO1240" s="149"/>
    </row>
    <row r="1241" spans="2:41">
      <c r="B1241" s="149"/>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49"/>
      <c r="AL1241" s="149"/>
      <c r="AM1241" s="149"/>
      <c r="AN1241" s="149"/>
      <c r="AO1241" s="149"/>
    </row>
    <row r="1242" spans="2:41">
      <c r="B1242" s="149"/>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49"/>
      <c r="AL1242" s="149"/>
      <c r="AM1242" s="149"/>
      <c r="AN1242" s="149"/>
      <c r="AO1242" s="149"/>
    </row>
    <row r="1243" spans="2:41">
      <c r="B1243" s="149"/>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49"/>
      <c r="AL1243" s="149"/>
      <c r="AM1243" s="149"/>
      <c r="AN1243" s="149"/>
      <c r="AO1243" s="149"/>
    </row>
    <row r="1244" spans="2:41">
      <c r="B1244" s="149"/>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49"/>
      <c r="AL1244" s="149"/>
      <c r="AM1244" s="149"/>
      <c r="AN1244" s="149"/>
      <c r="AO1244" s="149"/>
    </row>
    <row r="1245" spans="2:41">
      <c r="B1245" s="149"/>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49"/>
      <c r="AL1245" s="149"/>
      <c r="AM1245" s="149"/>
      <c r="AN1245" s="149"/>
      <c r="AO1245" s="149"/>
    </row>
    <row r="1246" spans="2:41">
      <c r="B1246" s="149"/>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49"/>
      <c r="AL1246" s="149"/>
      <c r="AM1246" s="149"/>
      <c r="AN1246" s="149"/>
      <c r="AO1246" s="149"/>
    </row>
    <row r="1247" spans="2:41">
      <c r="B1247" s="149"/>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49"/>
      <c r="AL1247" s="149"/>
      <c r="AM1247" s="149"/>
      <c r="AN1247" s="149"/>
      <c r="AO1247" s="149"/>
    </row>
    <row r="1248" spans="2:41">
      <c r="B1248" s="149"/>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49"/>
      <c r="AL1248" s="149"/>
      <c r="AM1248" s="149"/>
      <c r="AN1248" s="149"/>
      <c r="AO1248" s="149"/>
    </row>
    <row r="1249" spans="2:41">
      <c r="B1249" s="149"/>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49"/>
      <c r="AL1249" s="149"/>
      <c r="AM1249" s="149"/>
      <c r="AN1249" s="149"/>
      <c r="AO1249" s="149"/>
    </row>
    <row r="1250" spans="2:41">
      <c r="B1250" s="149"/>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49"/>
      <c r="AL1250" s="149"/>
      <c r="AM1250" s="149"/>
      <c r="AN1250" s="149"/>
      <c r="AO1250" s="149"/>
    </row>
    <row r="1251" spans="2:41">
      <c r="B1251" s="149"/>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49"/>
      <c r="AL1251" s="149"/>
      <c r="AM1251" s="149"/>
      <c r="AN1251" s="149"/>
      <c r="AO1251" s="149"/>
    </row>
    <row r="1252" spans="2:41">
      <c r="B1252" s="149"/>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49"/>
      <c r="AL1252" s="149"/>
      <c r="AM1252" s="149"/>
      <c r="AN1252" s="149"/>
      <c r="AO1252" s="149"/>
    </row>
    <row r="1253" spans="2:41">
      <c r="B1253" s="149"/>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49"/>
      <c r="AL1253" s="149"/>
      <c r="AM1253" s="149"/>
      <c r="AN1253" s="149"/>
      <c r="AO1253" s="149"/>
    </row>
    <row r="1254" spans="2:41">
      <c r="B1254" s="149"/>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49"/>
      <c r="AL1254" s="149"/>
      <c r="AM1254" s="149"/>
      <c r="AN1254" s="149"/>
      <c r="AO1254" s="149"/>
    </row>
    <row r="1255" spans="2:41">
      <c r="B1255" s="149"/>
      <c r="C1255" s="149"/>
      <c r="D1255" s="149"/>
      <c r="E1255" s="149"/>
      <c r="F1255" s="149"/>
      <c r="G1255" s="149"/>
      <c r="H1255" s="149"/>
      <c r="I1255" s="149"/>
      <c r="J1255" s="149"/>
      <c r="K1255" s="149"/>
      <c r="L1255" s="149"/>
      <c r="M1255" s="149"/>
      <c r="N1255" s="149"/>
      <c r="O1255" s="149"/>
      <c r="P1255" s="149"/>
      <c r="Q1255" s="149"/>
      <c r="R1255" s="149"/>
      <c r="S1255" s="149"/>
      <c r="T1255" s="149"/>
      <c r="U1255" s="149"/>
      <c r="V1255" s="149"/>
      <c r="W1255" s="149"/>
      <c r="X1255" s="149"/>
      <c r="Y1255" s="149"/>
      <c r="Z1255" s="149"/>
      <c r="AA1255" s="149"/>
      <c r="AB1255" s="149"/>
      <c r="AC1255" s="149"/>
      <c r="AD1255" s="149"/>
      <c r="AE1255" s="149"/>
      <c r="AF1255" s="149"/>
      <c r="AG1255" s="149"/>
      <c r="AH1255" s="149"/>
      <c r="AI1255" s="149"/>
      <c r="AJ1255" s="149"/>
      <c r="AK1255" s="149"/>
      <c r="AL1255" s="149"/>
      <c r="AM1255" s="149"/>
      <c r="AN1255" s="149"/>
      <c r="AO1255" s="149"/>
    </row>
    <row r="1256" spans="2:41">
      <c r="B1256" s="149"/>
      <c r="C1256" s="149"/>
      <c r="D1256" s="149"/>
      <c r="E1256" s="149"/>
      <c r="F1256" s="149"/>
      <c r="G1256" s="149"/>
      <c r="H1256" s="149"/>
      <c r="I1256" s="149"/>
      <c r="J1256" s="149"/>
      <c r="K1256" s="149"/>
      <c r="L1256" s="149"/>
      <c r="M1256" s="149"/>
      <c r="N1256" s="149"/>
      <c r="O1256" s="149"/>
      <c r="P1256" s="149"/>
      <c r="Q1256" s="149"/>
      <c r="R1256" s="149"/>
      <c r="S1256" s="149"/>
      <c r="T1256" s="149"/>
      <c r="U1256" s="149"/>
      <c r="V1256" s="149"/>
      <c r="W1256" s="149"/>
      <c r="X1256" s="149"/>
      <c r="Y1256" s="149"/>
      <c r="Z1256" s="149"/>
      <c r="AA1256" s="149"/>
      <c r="AB1256" s="149"/>
      <c r="AC1256" s="149"/>
      <c r="AD1256" s="149"/>
      <c r="AE1256" s="149"/>
      <c r="AF1256" s="149"/>
      <c r="AG1256" s="149"/>
      <c r="AH1256" s="149"/>
      <c r="AI1256" s="149"/>
      <c r="AJ1256" s="149"/>
      <c r="AK1256" s="149"/>
      <c r="AL1256" s="149"/>
      <c r="AM1256" s="149"/>
      <c r="AN1256" s="149"/>
      <c r="AO1256" s="149"/>
    </row>
    <row r="1257" spans="2:41">
      <c r="B1257" s="149"/>
      <c r="C1257" s="149"/>
      <c r="D1257" s="149"/>
      <c r="E1257" s="149"/>
      <c r="F1257" s="149"/>
      <c r="G1257" s="149"/>
      <c r="H1257" s="149"/>
      <c r="I1257" s="149"/>
      <c r="J1257" s="149"/>
      <c r="K1257" s="149"/>
      <c r="L1257" s="149"/>
      <c r="M1257" s="149"/>
      <c r="N1257" s="149"/>
      <c r="O1257" s="149"/>
      <c r="P1257" s="149"/>
      <c r="Q1257" s="149"/>
      <c r="R1257" s="149"/>
      <c r="S1257" s="149"/>
      <c r="T1257" s="149"/>
      <c r="U1257" s="149"/>
      <c r="V1257" s="149"/>
      <c r="W1257" s="149"/>
      <c r="X1257" s="149"/>
      <c r="Y1257" s="149"/>
      <c r="Z1257" s="149"/>
      <c r="AA1257" s="149"/>
      <c r="AB1257" s="149"/>
      <c r="AC1257" s="149"/>
      <c r="AD1257" s="149"/>
      <c r="AE1257" s="149"/>
      <c r="AF1257" s="149"/>
      <c r="AG1257" s="149"/>
      <c r="AH1257" s="149"/>
      <c r="AI1257" s="149"/>
      <c r="AJ1257" s="149"/>
      <c r="AK1257" s="149"/>
      <c r="AL1257" s="149"/>
      <c r="AM1257" s="149"/>
      <c r="AN1257" s="149"/>
      <c r="AO1257" s="149"/>
    </row>
    <row r="1258" spans="2:41">
      <c r="B1258" s="149"/>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49"/>
      <c r="AL1258" s="149"/>
      <c r="AM1258" s="149"/>
      <c r="AN1258" s="149"/>
      <c r="AO1258" s="149"/>
    </row>
    <row r="1259" spans="2:41">
      <c r="B1259" s="149"/>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49"/>
      <c r="AL1259" s="149"/>
      <c r="AM1259" s="149"/>
      <c r="AN1259" s="149"/>
      <c r="AO1259" s="149"/>
    </row>
    <row r="1260" spans="2:41">
      <c r="B1260" s="149"/>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49"/>
      <c r="AL1260" s="149"/>
      <c r="AM1260" s="149"/>
      <c r="AN1260" s="149"/>
      <c r="AO1260" s="149"/>
    </row>
    <row r="1261" spans="2:41">
      <c r="B1261" s="149"/>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49"/>
      <c r="AL1261" s="149"/>
      <c r="AM1261" s="149"/>
      <c r="AN1261" s="149"/>
      <c r="AO1261" s="149"/>
    </row>
    <row r="1262" spans="2:41">
      <c r="B1262" s="149"/>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49"/>
      <c r="AL1262" s="149"/>
      <c r="AM1262" s="149"/>
      <c r="AN1262" s="149"/>
      <c r="AO1262" s="149"/>
    </row>
    <row r="1263" spans="2:41">
      <c r="B1263" s="149"/>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49"/>
      <c r="AL1263" s="149"/>
      <c r="AM1263" s="149"/>
      <c r="AN1263" s="149"/>
      <c r="AO1263" s="149"/>
    </row>
    <row r="1264" spans="2:41">
      <c r="B1264" s="149"/>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49"/>
      <c r="AL1264" s="149"/>
      <c r="AM1264" s="149"/>
      <c r="AN1264" s="149"/>
      <c r="AO1264" s="149"/>
    </row>
    <row r="1265" spans="2:41">
      <c r="B1265" s="149"/>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49"/>
      <c r="AL1265" s="149"/>
      <c r="AM1265" s="149"/>
      <c r="AN1265" s="149"/>
      <c r="AO1265" s="149"/>
    </row>
    <row r="1266" spans="2:41">
      <c r="B1266" s="149"/>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49"/>
      <c r="AL1266" s="149"/>
      <c r="AM1266" s="149"/>
      <c r="AN1266" s="149"/>
      <c r="AO1266" s="149"/>
    </row>
    <row r="1267" spans="2:41">
      <c r="B1267" s="149"/>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49"/>
      <c r="AL1267" s="149"/>
      <c r="AM1267" s="149"/>
      <c r="AN1267" s="149"/>
      <c r="AO1267" s="149"/>
    </row>
    <row r="1268" spans="2:41">
      <c r="B1268" s="149"/>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49"/>
      <c r="AL1268" s="149"/>
      <c r="AM1268" s="149"/>
      <c r="AN1268" s="149"/>
      <c r="AO1268" s="149"/>
    </row>
    <row r="1269" spans="2:41">
      <c r="B1269" s="149"/>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49"/>
      <c r="AL1269" s="149"/>
      <c r="AM1269" s="149"/>
      <c r="AN1269" s="149"/>
      <c r="AO1269" s="149"/>
    </row>
    <row r="1270" spans="2:41">
      <c r="B1270" s="149"/>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49"/>
      <c r="AL1270" s="149"/>
      <c r="AM1270" s="149"/>
      <c r="AN1270" s="149"/>
      <c r="AO1270" s="149"/>
    </row>
    <row r="1271" spans="2:41">
      <c r="B1271" s="149"/>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49"/>
      <c r="AL1271" s="149"/>
      <c r="AM1271" s="149"/>
      <c r="AN1271" s="149"/>
      <c r="AO1271" s="149"/>
    </row>
    <row r="1272" spans="2:41">
      <c r="B1272" s="149"/>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49"/>
      <c r="AL1272" s="149"/>
      <c r="AM1272" s="149"/>
      <c r="AN1272" s="149"/>
      <c r="AO1272" s="149"/>
    </row>
    <row r="1273" spans="2:41">
      <c r="B1273" s="149"/>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49"/>
      <c r="AL1273" s="149"/>
      <c r="AM1273" s="149"/>
      <c r="AN1273" s="149"/>
      <c r="AO1273" s="149"/>
    </row>
    <row r="1274" spans="2:41">
      <c r="B1274" s="149"/>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49"/>
      <c r="AL1274" s="149"/>
      <c r="AM1274" s="149"/>
      <c r="AN1274" s="149"/>
      <c r="AO1274" s="149"/>
    </row>
    <row r="1275" spans="2:41">
      <c r="B1275" s="149"/>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49"/>
      <c r="AL1275" s="149"/>
      <c r="AM1275" s="149"/>
      <c r="AN1275" s="149"/>
      <c r="AO1275" s="149"/>
    </row>
    <row r="1276" spans="2:41">
      <c r="B1276" s="149"/>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49"/>
      <c r="AL1276" s="149"/>
      <c r="AM1276" s="149"/>
      <c r="AN1276" s="149"/>
      <c r="AO1276" s="149"/>
    </row>
    <row r="1277" spans="2:41">
      <c r="B1277" s="149"/>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49"/>
      <c r="AL1277" s="149"/>
      <c r="AM1277" s="149"/>
      <c r="AN1277" s="149"/>
      <c r="AO1277" s="149"/>
    </row>
    <row r="1278" spans="2:41">
      <c r="B1278" s="149"/>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49"/>
      <c r="AL1278" s="149"/>
      <c r="AM1278" s="149"/>
      <c r="AN1278" s="149"/>
      <c r="AO1278" s="149"/>
    </row>
    <row r="1279" spans="2:41">
      <c r="B1279" s="149"/>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49"/>
      <c r="AL1279" s="149"/>
      <c r="AM1279" s="149"/>
      <c r="AN1279" s="149"/>
      <c r="AO1279" s="149"/>
    </row>
    <row r="1280" spans="2:41">
      <c r="B1280" s="149"/>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49"/>
      <c r="AL1280" s="149"/>
      <c r="AM1280" s="149"/>
      <c r="AN1280" s="149"/>
      <c r="AO1280" s="149"/>
    </row>
    <row r="1281" spans="2:41">
      <c r="B1281" s="149"/>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49"/>
      <c r="AL1281" s="149"/>
      <c r="AM1281" s="149"/>
      <c r="AN1281" s="149"/>
      <c r="AO1281" s="149"/>
    </row>
    <row r="1282" spans="2:41">
      <c r="B1282" s="149"/>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49"/>
      <c r="AL1282" s="149"/>
      <c r="AM1282" s="149"/>
      <c r="AN1282" s="149"/>
      <c r="AO1282" s="149"/>
    </row>
    <row r="1283" spans="2:41">
      <c r="B1283" s="149"/>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49"/>
      <c r="AL1283" s="149"/>
      <c r="AM1283" s="149"/>
      <c r="AN1283" s="149"/>
      <c r="AO1283" s="149"/>
    </row>
    <row r="1284" spans="2:41">
      <c r="B1284" s="149"/>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49"/>
      <c r="AL1284" s="149"/>
      <c r="AM1284" s="149"/>
      <c r="AN1284" s="149"/>
      <c r="AO1284" s="149"/>
    </row>
    <row r="1285" spans="2:41">
      <c r="B1285" s="149"/>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49"/>
      <c r="AL1285" s="149"/>
      <c r="AM1285" s="149"/>
      <c r="AN1285" s="149"/>
      <c r="AO1285" s="149"/>
    </row>
    <row r="1286" spans="2:41">
      <c r="B1286" s="149"/>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49"/>
      <c r="AL1286" s="149"/>
      <c r="AM1286" s="149"/>
      <c r="AN1286" s="149"/>
      <c r="AO1286" s="149"/>
    </row>
    <row r="1287" spans="2:41">
      <c r="B1287" s="149"/>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49"/>
      <c r="AL1287" s="149"/>
      <c r="AM1287" s="149"/>
      <c r="AN1287" s="149"/>
      <c r="AO1287" s="149"/>
    </row>
    <row r="1288" spans="2:41">
      <c r="B1288" s="149"/>
      <c r="C1288" s="149"/>
      <c r="D1288" s="149"/>
      <c r="E1288" s="149"/>
      <c r="F1288" s="149"/>
      <c r="G1288" s="149"/>
      <c r="H1288" s="149"/>
      <c r="I1288" s="149"/>
      <c r="J1288" s="149"/>
      <c r="K1288" s="149"/>
      <c r="L1288" s="149"/>
      <c r="M1288" s="149"/>
      <c r="N1288" s="149"/>
      <c r="O1288" s="149"/>
      <c r="P1288" s="149"/>
      <c r="Q1288" s="149"/>
      <c r="R1288" s="149"/>
      <c r="S1288" s="149"/>
      <c r="T1288" s="149"/>
      <c r="U1288" s="149"/>
      <c r="V1288" s="149"/>
      <c r="W1288" s="149"/>
      <c r="X1288" s="149"/>
      <c r="Y1288" s="149"/>
      <c r="Z1288" s="149"/>
      <c r="AA1288" s="149"/>
      <c r="AB1288" s="149"/>
      <c r="AC1288" s="149"/>
      <c r="AD1288" s="149"/>
      <c r="AE1288" s="149"/>
      <c r="AF1288" s="149"/>
      <c r="AG1288" s="149"/>
      <c r="AH1288" s="149"/>
      <c r="AI1288" s="149"/>
      <c r="AJ1288" s="149"/>
      <c r="AK1288" s="149"/>
      <c r="AL1288" s="149"/>
      <c r="AM1288" s="149"/>
      <c r="AN1288" s="149"/>
      <c r="AO1288" s="149"/>
    </row>
    <row r="1289" spans="2:41">
      <c r="B1289" s="149"/>
      <c r="C1289" s="149"/>
      <c r="D1289" s="149"/>
      <c r="E1289" s="149"/>
      <c r="F1289" s="149"/>
      <c r="G1289" s="149"/>
      <c r="H1289" s="149"/>
      <c r="I1289" s="149"/>
      <c r="J1289" s="149"/>
      <c r="K1289" s="149"/>
      <c r="L1289" s="149"/>
      <c r="M1289" s="149"/>
      <c r="N1289" s="149"/>
      <c r="O1289" s="149"/>
      <c r="P1289" s="149"/>
      <c r="Q1289" s="149"/>
      <c r="R1289" s="149"/>
      <c r="S1289" s="149"/>
      <c r="T1289" s="149"/>
      <c r="U1289" s="149"/>
      <c r="V1289" s="149"/>
      <c r="W1289" s="149"/>
      <c r="X1289" s="149"/>
      <c r="Y1289" s="149"/>
      <c r="Z1289" s="149"/>
      <c r="AA1289" s="149"/>
      <c r="AB1289" s="149"/>
      <c r="AC1289" s="149"/>
      <c r="AD1289" s="149"/>
      <c r="AE1289" s="149"/>
      <c r="AF1289" s="149"/>
      <c r="AG1289" s="149"/>
      <c r="AH1289" s="149"/>
      <c r="AI1289" s="149"/>
      <c r="AJ1289" s="149"/>
      <c r="AK1289" s="149"/>
      <c r="AL1289" s="149"/>
      <c r="AM1289" s="149"/>
      <c r="AN1289" s="149"/>
      <c r="AO1289" s="149"/>
    </row>
    <row r="1290" spans="2:41">
      <c r="B1290" s="149"/>
      <c r="C1290" s="149"/>
      <c r="D1290" s="149"/>
      <c r="E1290" s="149"/>
      <c r="F1290" s="149"/>
      <c r="G1290" s="149"/>
      <c r="H1290" s="149"/>
      <c r="I1290" s="149"/>
      <c r="J1290" s="149"/>
      <c r="K1290" s="149"/>
      <c r="L1290" s="149"/>
      <c r="M1290" s="149"/>
      <c r="N1290" s="149"/>
      <c r="O1290" s="149"/>
      <c r="P1290" s="149"/>
      <c r="Q1290" s="149"/>
      <c r="R1290" s="149"/>
      <c r="S1290" s="149"/>
      <c r="T1290" s="149"/>
      <c r="U1290" s="149"/>
      <c r="V1290" s="149"/>
      <c r="W1290" s="149"/>
      <c r="X1290" s="149"/>
      <c r="Y1290" s="149"/>
      <c r="Z1290" s="149"/>
      <c r="AA1290" s="149"/>
      <c r="AB1290" s="149"/>
      <c r="AC1290" s="149"/>
      <c r="AD1290" s="149"/>
      <c r="AE1290" s="149"/>
      <c r="AF1290" s="149"/>
      <c r="AG1290" s="149"/>
      <c r="AH1290" s="149"/>
      <c r="AI1290" s="149"/>
      <c r="AJ1290" s="149"/>
      <c r="AK1290" s="149"/>
      <c r="AL1290" s="149"/>
      <c r="AM1290" s="149"/>
      <c r="AN1290" s="149"/>
      <c r="AO1290" s="149"/>
    </row>
    <row r="1291" spans="2:41">
      <c r="B1291" s="149"/>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49"/>
      <c r="AL1291" s="149"/>
      <c r="AM1291" s="149"/>
      <c r="AN1291" s="149"/>
      <c r="AO1291" s="149"/>
    </row>
    <row r="1292" spans="2:41">
      <c r="B1292" s="149"/>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49"/>
      <c r="AL1292" s="149"/>
      <c r="AM1292" s="149"/>
      <c r="AN1292" s="149"/>
      <c r="AO1292" s="149"/>
    </row>
    <row r="1293" spans="2:41">
      <c r="B1293" s="149"/>
      <c r="C1293" s="149"/>
      <c r="D1293" s="149"/>
      <c r="E1293" s="149"/>
      <c r="F1293" s="149"/>
      <c r="G1293" s="149"/>
      <c r="H1293" s="149"/>
      <c r="I1293" s="149"/>
      <c r="J1293" s="149"/>
      <c r="K1293" s="149"/>
      <c r="L1293" s="149"/>
      <c r="M1293" s="149"/>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49"/>
      <c r="AL1293" s="149"/>
      <c r="AM1293" s="149"/>
      <c r="AN1293" s="149"/>
      <c r="AO1293" s="149"/>
    </row>
    <row r="1294" spans="2:41">
      <c r="B1294" s="149"/>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49"/>
      <c r="AL1294" s="149"/>
      <c r="AM1294" s="149"/>
      <c r="AN1294" s="149"/>
      <c r="AO1294" s="149"/>
    </row>
    <row r="1295" spans="2:41">
      <c r="B1295" s="149"/>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49"/>
      <c r="AL1295" s="149"/>
      <c r="AM1295" s="149"/>
      <c r="AN1295" s="149"/>
      <c r="AO1295" s="149"/>
    </row>
    <row r="1296" spans="2:41">
      <c r="B1296" s="149"/>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49"/>
      <c r="AL1296" s="149"/>
      <c r="AM1296" s="149"/>
      <c r="AN1296" s="149"/>
      <c r="AO1296" s="149"/>
    </row>
    <row r="1297" spans="2:41">
      <c r="B1297" s="149"/>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49"/>
      <c r="AL1297" s="149"/>
      <c r="AM1297" s="149"/>
      <c r="AN1297" s="149"/>
      <c r="AO1297" s="149"/>
    </row>
    <row r="1298" spans="2:41">
      <c r="B1298" s="149"/>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49"/>
      <c r="AL1298" s="149"/>
      <c r="AM1298" s="149"/>
      <c r="AN1298" s="149"/>
      <c r="AO1298" s="149"/>
    </row>
    <row r="1299" spans="2:41">
      <c r="B1299" s="149"/>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49"/>
      <c r="AL1299" s="149"/>
      <c r="AM1299" s="149"/>
      <c r="AN1299" s="149"/>
      <c r="AO1299" s="149"/>
    </row>
    <row r="1300" spans="2:41">
      <c r="B1300" s="149"/>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49"/>
      <c r="AL1300" s="149"/>
      <c r="AM1300" s="149"/>
      <c r="AN1300" s="149"/>
      <c r="AO1300" s="149"/>
    </row>
    <row r="1301" spans="2:41">
      <c r="B1301" s="149"/>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49"/>
      <c r="AL1301" s="149"/>
      <c r="AM1301" s="149"/>
      <c r="AN1301" s="149"/>
      <c r="AO1301" s="149"/>
    </row>
    <row r="1302" spans="2:41">
      <c r="B1302" s="149"/>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49"/>
      <c r="AL1302" s="149"/>
      <c r="AM1302" s="149"/>
      <c r="AN1302" s="149"/>
      <c r="AO1302" s="149"/>
    </row>
    <row r="1303" spans="2:41">
      <c r="B1303" s="149"/>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49"/>
      <c r="AL1303" s="149"/>
      <c r="AM1303" s="149"/>
      <c r="AN1303" s="149"/>
      <c r="AO1303" s="149"/>
    </row>
    <row r="1304" spans="2:41">
      <c r="B1304" s="149"/>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49"/>
      <c r="AL1304" s="149"/>
      <c r="AM1304" s="149"/>
      <c r="AN1304" s="149"/>
      <c r="AO1304" s="149"/>
    </row>
    <row r="1305" spans="2:41">
      <c r="B1305" s="149"/>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49"/>
      <c r="AL1305" s="149"/>
      <c r="AM1305" s="149"/>
      <c r="AN1305" s="149"/>
      <c r="AO1305" s="149"/>
    </row>
    <row r="1306" spans="2:41">
      <c r="B1306" s="149"/>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49"/>
      <c r="AL1306" s="149"/>
      <c r="AM1306" s="149"/>
      <c r="AN1306" s="149"/>
      <c r="AO1306" s="149"/>
    </row>
    <row r="1307" spans="2:41">
      <c r="B1307" s="149"/>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49"/>
      <c r="AL1307" s="149"/>
      <c r="AM1307" s="149"/>
      <c r="AN1307" s="149"/>
      <c r="AO1307" s="149"/>
    </row>
    <row r="1308" spans="2:41">
      <c r="B1308" s="149"/>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49"/>
      <c r="AL1308" s="149"/>
      <c r="AM1308" s="149"/>
      <c r="AN1308" s="149"/>
      <c r="AO1308" s="149"/>
    </row>
    <row r="1309" spans="2:41">
      <c r="B1309" s="149"/>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49"/>
      <c r="AL1309" s="149"/>
      <c r="AM1309" s="149"/>
      <c r="AN1309" s="149"/>
      <c r="AO1309" s="149"/>
    </row>
    <row r="1310" spans="2:41">
      <c r="B1310" s="149"/>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49"/>
      <c r="AL1310" s="149"/>
      <c r="AM1310" s="149"/>
      <c r="AN1310" s="149"/>
      <c r="AO1310" s="149"/>
    </row>
    <row r="1311" spans="2:41">
      <c r="B1311" s="149"/>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49"/>
      <c r="AL1311" s="149"/>
      <c r="AM1311" s="149"/>
      <c r="AN1311" s="149"/>
      <c r="AO1311" s="149"/>
    </row>
    <row r="1312" spans="2:41">
      <c r="B1312" s="149"/>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49"/>
      <c r="AL1312" s="149"/>
      <c r="AM1312" s="149"/>
      <c r="AN1312" s="149"/>
      <c r="AO1312" s="149"/>
    </row>
    <row r="1313" spans="2:41">
      <c r="B1313" s="149"/>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49"/>
      <c r="AL1313" s="149"/>
      <c r="AM1313" s="149"/>
      <c r="AN1313" s="149"/>
      <c r="AO1313" s="149"/>
    </row>
    <row r="1314" spans="2:41">
      <c r="B1314" s="149"/>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49"/>
      <c r="AL1314" s="149"/>
      <c r="AM1314" s="149"/>
      <c r="AN1314" s="149"/>
      <c r="AO1314" s="149"/>
    </row>
    <row r="1315" spans="2:41">
      <c r="B1315" s="149"/>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49"/>
      <c r="AL1315" s="149"/>
      <c r="AM1315" s="149"/>
      <c r="AN1315" s="149"/>
      <c r="AO1315" s="149"/>
    </row>
    <row r="1316" spans="2:41">
      <c r="B1316" s="149"/>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49"/>
      <c r="AL1316" s="149"/>
      <c r="AM1316" s="149"/>
      <c r="AN1316" s="149"/>
      <c r="AO1316" s="149"/>
    </row>
    <row r="1317" spans="2:41">
      <c r="B1317" s="149"/>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49"/>
      <c r="AL1317" s="149"/>
      <c r="AM1317" s="149"/>
      <c r="AN1317" s="149"/>
      <c r="AO1317" s="149"/>
    </row>
    <row r="1318" spans="2:41">
      <c r="B1318" s="149"/>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49"/>
      <c r="AL1318" s="149"/>
      <c r="AM1318" s="149"/>
      <c r="AN1318" s="149"/>
      <c r="AO1318" s="149"/>
    </row>
    <row r="1319" spans="2:41">
      <c r="B1319" s="149"/>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49"/>
      <c r="AL1319" s="149"/>
      <c r="AM1319" s="149"/>
      <c r="AN1319" s="149"/>
      <c r="AO1319" s="149"/>
    </row>
    <row r="1320" spans="2:41">
      <c r="B1320" s="149"/>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49"/>
      <c r="AL1320" s="149"/>
      <c r="AM1320" s="149"/>
      <c r="AN1320" s="149"/>
      <c r="AO1320" s="149"/>
    </row>
    <row r="1321" spans="2:41">
      <c r="B1321" s="149"/>
      <c r="C1321" s="149"/>
      <c r="D1321" s="149"/>
      <c r="E1321" s="149"/>
      <c r="F1321" s="149"/>
      <c r="G1321" s="149"/>
      <c r="H1321" s="149"/>
      <c r="I1321" s="149"/>
      <c r="J1321" s="149"/>
      <c r="K1321" s="149"/>
      <c r="L1321" s="149"/>
      <c r="M1321" s="149"/>
      <c r="N1321" s="149"/>
      <c r="O1321" s="149"/>
      <c r="P1321" s="149"/>
      <c r="Q1321" s="149"/>
      <c r="R1321" s="149"/>
      <c r="S1321" s="149"/>
      <c r="T1321" s="149"/>
      <c r="U1321" s="149"/>
      <c r="V1321" s="149"/>
      <c r="W1321" s="149"/>
      <c r="X1321" s="149"/>
      <c r="Y1321" s="149"/>
      <c r="Z1321" s="149"/>
      <c r="AA1321" s="149"/>
      <c r="AB1321" s="149"/>
      <c r="AC1321" s="149"/>
      <c r="AD1321" s="149"/>
      <c r="AE1321" s="149"/>
      <c r="AF1321" s="149"/>
      <c r="AG1321" s="149"/>
      <c r="AH1321" s="149"/>
      <c r="AI1321" s="149"/>
      <c r="AJ1321" s="149"/>
      <c r="AK1321" s="149"/>
      <c r="AL1321" s="149"/>
      <c r="AM1321" s="149"/>
      <c r="AN1321" s="149"/>
      <c r="AO1321" s="149"/>
    </row>
    <row r="1322" spans="2:41">
      <c r="B1322" s="149"/>
      <c r="C1322" s="149"/>
      <c r="D1322" s="149"/>
      <c r="E1322" s="149"/>
      <c r="F1322" s="149"/>
      <c r="G1322" s="149"/>
      <c r="H1322" s="149"/>
      <c r="I1322" s="149"/>
      <c r="J1322" s="149"/>
      <c r="K1322" s="149"/>
      <c r="L1322" s="149"/>
      <c r="M1322" s="149"/>
      <c r="N1322" s="149"/>
      <c r="O1322" s="149"/>
      <c r="P1322" s="149"/>
      <c r="Q1322" s="149"/>
      <c r="R1322" s="149"/>
      <c r="S1322" s="149"/>
      <c r="T1322" s="149"/>
      <c r="U1322" s="149"/>
      <c r="V1322" s="149"/>
      <c r="W1322" s="149"/>
      <c r="X1322" s="149"/>
      <c r="Y1322" s="149"/>
      <c r="Z1322" s="149"/>
      <c r="AA1322" s="149"/>
      <c r="AB1322" s="149"/>
      <c r="AC1322" s="149"/>
      <c r="AD1322" s="149"/>
      <c r="AE1322" s="149"/>
      <c r="AF1322" s="149"/>
      <c r="AG1322" s="149"/>
      <c r="AH1322" s="149"/>
      <c r="AI1322" s="149"/>
      <c r="AJ1322" s="149"/>
      <c r="AK1322" s="149"/>
      <c r="AL1322" s="149"/>
      <c r="AM1322" s="149"/>
      <c r="AN1322" s="149"/>
      <c r="AO1322" s="149"/>
    </row>
    <row r="1323" spans="2:41">
      <c r="B1323" s="149"/>
      <c r="C1323" s="149"/>
      <c r="D1323" s="149"/>
      <c r="E1323" s="149"/>
      <c r="F1323" s="149"/>
      <c r="G1323" s="149"/>
      <c r="H1323" s="149"/>
      <c r="I1323" s="149"/>
      <c r="J1323" s="149"/>
      <c r="K1323" s="149"/>
      <c r="L1323" s="149"/>
      <c r="M1323" s="149"/>
      <c r="N1323" s="149"/>
      <c r="O1323" s="149"/>
      <c r="P1323" s="149"/>
      <c r="Q1323" s="149"/>
      <c r="R1323" s="149"/>
      <c r="S1323" s="149"/>
      <c r="T1323" s="149"/>
      <c r="U1323" s="149"/>
      <c r="V1323" s="149"/>
      <c r="W1323" s="149"/>
      <c r="X1323" s="149"/>
      <c r="Y1323" s="149"/>
      <c r="Z1323" s="149"/>
      <c r="AA1323" s="149"/>
      <c r="AB1323" s="149"/>
      <c r="AC1323" s="149"/>
      <c r="AD1323" s="149"/>
      <c r="AE1323" s="149"/>
      <c r="AF1323" s="149"/>
      <c r="AG1323" s="149"/>
      <c r="AH1323" s="149"/>
      <c r="AI1323" s="149"/>
      <c r="AJ1323" s="149"/>
      <c r="AK1323" s="149"/>
      <c r="AL1323" s="149"/>
      <c r="AM1323" s="149"/>
      <c r="AN1323" s="149"/>
      <c r="AO1323" s="149"/>
    </row>
    <row r="1324" spans="2:41">
      <c r="B1324" s="149"/>
      <c r="C1324" s="149"/>
      <c r="D1324" s="149"/>
      <c r="E1324" s="149"/>
      <c r="F1324" s="149"/>
      <c r="G1324" s="149"/>
      <c r="H1324" s="149"/>
      <c r="I1324" s="149"/>
      <c r="J1324" s="149"/>
      <c r="K1324" s="149"/>
      <c r="L1324" s="149"/>
      <c r="M1324" s="149"/>
      <c r="N1324" s="149"/>
      <c r="O1324" s="149"/>
      <c r="P1324" s="149"/>
      <c r="Q1324" s="149"/>
      <c r="R1324" s="149"/>
      <c r="S1324" s="149"/>
      <c r="T1324" s="149"/>
      <c r="U1324" s="149"/>
      <c r="V1324" s="149"/>
      <c r="W1324" s="149"/>
      <c r="X1324" s="149"/>
      <c r="Y1324" s="149"/>
      <c r="Z1324" s="149"/>
      <c r="AA1324" s="149"/>
      <c r="AB1324" s="149"/>
      <c r="AC1324" s="149"/>
      <c r="AD1324" s="149"/>
      <c r="AE1324" s="149"/>
      <c r="AF1324" s="149"/>
      <c r="AG1324" s="149"/>
      <c r="AH1324" s="149"/>
      <c r="AI1324" s="149"/>
      <c r="AJ1324" s="149"/>
      <c r="AK1324" s="149"/>
      <c r="AL1324" s="149"/>
      <c r="AM1324" s="149"/>
      <c r="AN1324" s="149"/>
      <c r="AO1324" s="149"/>
    </row>
    <row r="1325" spans="2:41">
      <c r="B1325" s="149"/>
      <c r="C1325" s="149"/>
      <c r="D1325" s="149"/>
      <c r="E1325" s="149"/>
      <c r="F1325" s="149"/>
      <c r="G1325" s="149"/>
      <c r="H1325" s="149"/>
      <c r="I1325" s="149"/>
      <c r="J1325" s="149"/>
      <c r="K1325" s="149"/>
      <c r="L1325" s="149"/>
      <c r="M1325" s="149"/>
      <c r="N1325" s="149"/>
      <c r="O1325" s="149"/>
      <c r="P1325" s="149"/>
      <c r="Q1325" s="149"/>
      <c r="R1325" s="149"/>
      <c r="S1325" s="149"/>
      <c r="T1325" s="149"/>
      <c r="U1325" s="149"/>
      <c r="V1325" s="149"/>
      <c r="W1325" s="149"/>
      <c r="X1325" s="149"/>
      <c r="Y1325" s="149"/>
      <c r="Z1325" s="149"/>
      <c r="AA1325" s="149"/>
      <c r="AB1325" s="149"/>
      <c r="AC1325" s="149"/>
      <c r="AD1325" s="149"/>
      <c r="AE1325" s="149"/>
      <c r="AF1325" s="149"/>
      <c r="AG1325" s="149"/>
      <c r="AH1325" s="149"/>
      <c r="AI1325" s="149"/>
      <c r="AJ1325" s="149"/>
      <c r="AK1325" s="149"/>
      <c r="AL1325" s="149"/>
      <c r="AM1325" s="149"/>
      <c r="AN1325" s="149"/>
      <c r="AO1325" s="149"/>
    </row>
    <row r="1326" spans="2:41">
      <c r="B1326" s="149"/>
      <c r="C1326" s="149"/>
      <c r="D1326" s="149"/>
      <c r="E1326" s="149"/>
      <c r="F1326" s="149"/>
      <c r="G1326" s="149"/>
      <c r="H1326" s="149"/>
      <c r="I1326" s="149"/>
      <c r="J1326" s="149"/>
      <c r="K1326" s="149"/>
      <c r="L1326" s="149"/>
      <c r="M1326" s="149"/>
      <c r="N1326" s="149"/>
      <c r="O1326" s="149"/>
      <c r="P1326" s="149"/>
      <c r="Q1326" s="149"/>
      <c r="R1326" s="149"/>
      <c r="S1326" s="149"/>
      <c r="T1326" s="149"/>
      <c r="U1326" s="149"/>
      <c r="V1326" s="149"/>
      <c r="W1326" s="149"/>
      <c r="X1326" s="149"/>
      <c r="Y1326" s="149"/>
      <c r="Z1326" s="149"/>
      <c r="AA1326" s="149"/>
      <c r="AB1326" s="149"/>
      <c r="AC1326" s="149"/>
      <c r="AD1326" s="149"/>
      <c r="AE1326" s="149"/>
      <c r="AF1326" s="149"/>
      <c r="AG1326" s="149"/>
      <c r="AH1326" s="149"/>
      <c r="AI1326" s="149"/>
      <c r="AJ1326" s="149"/>
      <c r="AK1326" s="149"/>
      <c r="AL1326" s="149"/>
      <c r="AM1326" s="149"/>
      <c r="AN1326" s="149"/>
      <c r="AO1326" s="149"/>
    </row>
    <row r="1327" spans="2:41">
      <c r="B1327" s="149"/>
      <c r="C1327" s="149"/>
      <c r="D1327" s="149"/>
      <c r="E1327" s="149"/>
      <c r="F1327" s="149"/>
      <c r="G1327" s="149"/>
      <c r="H1327" s="149"/>
      <c r="I1327" s="149"/>
      <c r="J1327" s="149"/>
      <c r="K1327" s="149"/>
      <c r="L1327" s="149"/>
      <c r="M1327" s="149"/>
      <c r="N1327" s="149"/>
      <c r="O1327" s="149"/>
      <c r="P1327" s="149"/>
      <c r="Q1327" s="149"/>
      <c r="R1327" s="149"/>
      <c r="S1327" s="149"/>
      <c r="T1327" s="149"/>
      <c r="U1327" s="149"/>
      <c r="V1327" s="149"/>
      <c r="W1327" s="149"/>
      <c r="X1327" s="149"/>
      <c r="Y1327" s="149"/>
      <c r="Z1327" s="149"/>
      <c r="AA1327" s="149"/>
      <c r="AB1327" s="149"/>
      <c r="AC1327" s="149"/>
      <c r="AD1327" s="149"/>
      <c r="AE1327" s="149"/>
      <c r="AF1327" s="149"/>
      <c r="AG1327" s="149"/>
      <c r="AH1327" s="149"/>
      <c r="AI1327" s="149"/>
      <c r="AJ1327" s="149"/>
      <c r="AK1327" s="149"/>
      <c r="AL1327" s="149"/>
      <c r="AM1327" s="149"/>
      <c r="AN1327" s="149"/>
      <c r="AO1327" s="149"/>
    </row>
    <row r="1328" spans="2:41">
      <c r="B1328" s="149"/>
      <c r="C1328" s="149"/>
      <c r="D1328" s="149"/>
      <c r="E1328" s="149"/>
      <c r="F1328" s="149"/>
      <c r="G1328" s="149"/>
      <c r="H1328" s="149"/>
      <c r="I1328" s="149"/>
      <c r="J1328" s="149"/>
      <c r="K1328" s="149"/>
      <c r="L1328" s="149"/>
      <c r="M1328" s="149"/>
      <c r="N1328" s="149"/>
      <c r="O1328" s="149"/>
      <c r="P1328" s="149"/>
      <c r="Q1328" s="149"/>
      <c r="R1328" s="149"/>
      <c r="S1328" s="149"/>
      <c r="T1328" s="149"/>
      <c r="U1328" s="149"/>
      <c r="V1328" s="149"/>
      <c r="W1328" s="149"/>
      <c r="X1328" s="149"/>
      <c r="Y1328" s="149"/>
      <c r="Z1328" s="149"/>
      <c r="AA1328" s="149"/>
      <c r="AB1328" s="149"/>
      <c r="AC1328" s="149"/>
      <c r="AD1328" s="149"/>
      <c r="AE1328" s="149"/>
      <c r="AF1328" s="149"/>
      <c r="AG1328" s="149"/>
      <c r="AH1328" s="149"/>
      <c r="AI1328" s="149"/>
      <c r="AJ1328" s="149"/>
      <c r="AK1328" s="149"/>
      <c r="AL1328" s="149"/>
      <c r="AM1328" s="149"/>
      <c r="AN1328" s="149"/>
      <c r="AO1328" s="149"/>
    </row>
    <row r="1329" spans="2:41">
      <c r="B1329" s="149"/>
      <c r="C1329" s="149"/>
      <c r="D1329" s="149"/>
      <c r="E1329" s="149"/>
      <c r="F1329" s="149"/>
      <c r="G1329" s="149"/>
      <c r="H1329" s="149"/>
      <c r="I1329" s="149"/>
      <c r="J1329" s="149"/>
      <c r="K1329" s="149"/>
      <c r="L1329" s="149"/>
      <c r="M1329" s="149"/>
      <c r="N1329" s="149"/>
      <c r="O1329" s="149"/>
      <c r="P1329" s="149"/>
      <c r="Q1329" s="149"/>
      <c r="R1329" s="149"/>
      <c r="S1329" s="149"/>
      <c r="T1329" s="149"/>
      <c r="U1329" s="149"/>
      <c r="V1329" s="149"/>
      <c r="W1329" s="149"/>
      <c r="X1329" s="149"/>
      <c r="Y1329" s="149"/>
      <c r="Z1329" s="149"/>
      <c r="AA1329" s="149"/>
      <c r="AB1329" s="149"/>
      <c r="AC1329" s="149"/>
      <c r="AD1329" s="149"/>
      <c r="AE1329" s="149"/>
      <c r="AF1329" s="149"/>
      <c r="AG1329" s="149"/>
      <c r="AH1329" s="149"/>
      <c r="AI1329" s="149"/>
      <c r="AJ1329" s="149"/>
      <c r="AK1329" s="149"/>
      <c r="AL1329" s="149"/>
      <c r="AM1329" s="149"/>
      <c r="AN1329" s="149"/>
      <c r="AO1329" s="149"/>
    </row>
    <row r="1330" spans="2:41">
      <c r="B1330" s="149"/>
      <c r="C1330" s="149"/>
      <c r="D1330" s="149"/>
      <c r="E1330" s="149"/>
      <c r="F1330" s="149"/>
      <c r="G1330" s="149"/>
      <c r="H1330" s="149"/>
      <c r="I1330" s="149"/>
      <c r="J1330" s="149"/>
      <c r="K1330" s="149"/>
      <c r="L1330" s="149"/>
      <c r="M1330" s="149"/>
      <c r="N1330" s="149"/>
      <c r="O1330" s="149"/>
      <c r="P1330" s="149"/>
      <c r="Q1330" s="149"/>
      <c r="R1330" s="149"/>
      <c r="S1330" s="149"/>
      <c r="T1330" s="149"/>
      <c r="U1330" s="149"/>
      <c r="V1330" s="149"/>
      <c r="W1330" s="149"/>
      <c r="X1330" s="149"/>
      <c r="Y1330" s="149"/>
      <c r="Z1330" s="149"/>
      <c r="AA1330" s="149"/>
      <c r="AB1330" s="149"/>
      <c r="AC1330" s="149"/>
      <c r="AD1330" s="149"/>
      <c r="AE1330" s="149"/>
      <c r="AF1330" s="149"/>
      <c r="AG1330" s="149"/>
      <c r="AH1330" s="149"/>
      <c r="AI1330" s="149"/>
      <c r="AJ1330" s="149"/>
      <c r="AK1330" s="149"/>
      <c r="AL1330" s="149"/>
      <c r="AM1330" s="149"/>
      <c r="AN1330" s="149"/>
      <c r="AO1330" s="149"/>
    </row>
    <row r="1331" spans="2:41">
      <c r="B1331" s="149"/>
      <c r="C1331" s="149"/>
      <c r="D1331" s="149"/>
      <c r="E1331" s="149"/>
      <c r="F1331" s="149"/>
      <c r="G1331" s="149"/>
      <c r="H1331" s="149"/>
      <c r="I1331" s="149"/>
      <c r="J1331" s="149"/>
      <c r="K1331" s="149"/>
      <c r="L1331" s="149"/>
      <c r="M1331" s="149"/>
      <c r="N1331" s="149"/>
      <c r="O1331" s="149"/>
      <c r="P1331" s="149"/>
      <c r="Q1331" s="149"/>
      <c r="R1331" s="149"/>
      <c r="S1331" s="149"/>
      <c r="T1331" s="149"/>
      <c r="U1331" s="149"/>
      <c r="V1331" s="149"/>
      <c r="W1331" s="149"/>
      <c r="X1331" s="149"/>
      <c r="Y1331" s="149"/>
      <c r="Z1331" s="149"/>
      <c r="AA1331" s="149"/>
      <c r="AB1331" s="149"/>
      <c r="AC1331" s="149"/>
      <c r="AD1331" s="149"/>
      <c r="AE1331" s="149"/>
      <c r="AF1331" s="149"/>
      <c r="AG1331" s="149"/>
      <c r="AH1331" s="149"/>
      <c r="AI1331" s="149"/>
      <c r="AJ1331" s="149"/>
      <c r="AK1331" s="149"/>
      <c r="AL1331" s="149"/>
      <c r="AM1331" s="149"/>
      <c r="AN1331" s="149"/>
      <c r="AO1331" s="149"/>
    </row>
    <row r="1332" spans="2:41">
      <c r="B1332" s="149"/>
      <c r="C1332" s="149"/>
      <c r="D1332" s="149"/>
      <c r="E1332" s="149"/>
      <c r="F1332" s="149"/>
      <c r="G1332" s="149"/>
      <c r="H1332" s="149"/>
      <c r="I1332" s="149"/>
      <c r="J1332" s="149"/>
      <c r="K1332" s="149"/>
      <c r="L1332" s="149"/>
      <c r="M1332" s="149"/>
      <c r="N1332" s="149"/>
      <c r="O1332" s="149"/>
      <c r="P1332" s="149"/>
      <c r="Q1332" s="149"/>
      <c r="R1332" s="149"/>
      <c r="S1332" s="149"/>
      <c r="T1332" s="149"/>
      <c r="U1332" s="149"/>
      <c r="V1332" s="149"/>
      <c r="W1332" s="149"/>
      <c r="X1332" s="149"/>
      <c r="Y1332" s="149"/>
      <c r="Z1332" s="149"/>
      <c r="AA1332" s="149"/>
      <c r="AB1332" s="149"/>
      <c r="AC1332" s="149"/>
      <c r="AD1332" s="149"/>
      <c r="AE1332" s="149"/>
      <c r="AF1332" s="149"/>
      <c r="AG1332" s="149"/>
      <c r="AH1332" s="149"/>
      <c r="AI1332" s="149"/>
      <c r="AJ1332" s="149"/>
      <c r="AK1332" s="149"/>
      <c r="AL1332" s="149"/>
      <c r="AM1332" s="149"/>
      <c r="AN1332" s="149"/>
      <c r="AO1332" s="149"/>
    </row>
    <row r="1333" spans="2:41">
      <c r="B1333" s="149"/>
      <c r="C1333" s="149"/>
      <c r="D1333" s="149"/>
      <c r="E1333" s="149"/>
      <c r="F1333" s="149"/>
      <c r="G1333" s="149"/>
      <c r="H1333" s="149"/>
      <c r="I1333" s="149"/>
      <c r="J1333" s="149"/>
      <c r="K1333" s="149"/>
      <c r="L1333" s="149"/>
      <c r="M1333" s="149"/>
      <c r="N1333" s="149"/>
      <c r="O1333" s="149"/>
      <c r="P1333" s="149"/>
      <c r="Q1333" s="149"/>
      <c r="R1333" s="149"/>
      <c r="S1333" s="149"/>
      <c r="T1333" s="149"/>
      <c r="U1333" s="149"/>
      <c r="V1333" s="149"/>
      <c r="W1333" s="149"/>
      <c r="X1333" s="149"/>
      <c r="Y1333" s="149"/>
      <c r="Z1333" s="149"/>
      <c r="AA1333" s="149"/>
      <c r="AB1333" s="149"/>
      <c r="AC1333" s="149"/>
      <c r="AD1333" s="149"/>
      <c r="AE1333" s="149"/>
      <c r="AF1333" s="149"/>
      <c r="AG1333" s="149"/>
      <c r="AH1333" s="149"/>
      <c r="AI1333" s="149"/>
      <c r="AJ1333" s="149"/>
      <c r="AK1333" s="149"/>
      <c r="AL1333" s="149"/>
      <c r="AM1333" s="149"/>
      <c r="AN1333" s="149"/>
      <c r="AO1333" s="149"/>
    </row>
    <row r="1334" spans="2:41">
      <c r="B1334" s="149"/>
      <c r="C1334" s="149"/>
      <c r="D1334" s="149"/>
      <c r="E1334" s="149"/>
      <c r="F1334" s="149"/>
      <c r="G1334" s="149"/>
      <c r="H1334" s="149"/>
      <c r="I1334" s="149"/>
      <c r="J1334" s="149"/>
      <c r="K1334" s="149"/>
      <c r="L1334" s="149"/>
      <c r="M1334" s="149"/>
      <c r="N1334" s="149"/>
      <c r="O1334" s="149"/>
      <c r="P1334" s="149"/>
      <c r="Q1334" s="149"/>
      <c r="R1334" s="149"/>
      <c r="S1334" s="149"/>
      <c r="T1334" s="149"/>
      <c r="U1334" s="149"/>
      <c r="V1334" s="149"/>
      <c r="W1334" s="149"/>
      <c r="X1334" s="149"/>
      <c r="Y1334" s="149"/>
      <c r="Z1334" s="149"/>
      <c r="AA1334" s="149"/>
      <c r="AB1334" s="149"/>
      <c r="AC1334" s="149"/>
      <c r="AD1334" s="149"/>
      <c r="AE1334" s="149"/>
      <c r="AF1334" s="149"/>
      <c r="AG1334" s="149"/>
      <c r="AH1334" s="149"/>
      <c r="AI1334" s="149"/>
      <c r="AJ1334" s="149"/>
      <c r="AK1334" s="149"/>
      <c r="AL1334" s="149"/>
      <c r="AM1334" s="149"/>
      <c r="AN1334" s="149"/>
      <c r="AO1334" s="149"/>
    </row>
    <row r="1335" spans="2:41">
      <c r="B1335" s="149"/>
      <c r="C1335" s="149"/>
      <c r="D1335" s="149"/>
      <c r="E1335" s="149"/>
      <c r="F1335" s="149"/>
      <c r="G1335" s="149"/>
      <c r="H1335" s="149"/>
      <c r="I1335" s="149"/>
      <c r="J1335" s="149"/>
      <c r="K1335" s="149"/>
      <c r="L1335" s="149"/>
      <c r="M1335" s="149"/>
      <c r="N1335" s="149"/>
      <c r="O1335" s="149"/>
      <c r="P1335" s="149"/>
      <c r="Q1335" s="149"/>
      <c r="R1335" s="149"/>
      <c r="S1335" s="149"/>
      <c r="T1335" s="149"/>
      <c r="U1335" s="149"/>
      <c r="V1335" s="149"/>
      <c r="W1335" s="149"/>
      <c r="X1335" s="149"/>
      <c r="Y1335" s="149"/>
      <c r="Z1335" s="149"/>
      <c r="AA1335" s="149"/>
      <c r="AB1335" s="149"/>
      <c r="AC1335" s="149"/>
      <c r="AD1335" s="149"/>
      <c r="AE1335" s="149"/>
      <c r="AF1335" s="149"/>
      <c r="AG1335" s="149"/>
      <c r="AH1335" s="149"/>
      <c r="AI1335" s="149"/>
      <c r="AJ1335" s="149"/>
      <c r="AK1335" s="149"/>
      <c r="AL1335" s="149"/>
      <c r="AM1335" s="149"/>
      <c r="AN1335" s="149"/>
      <c r="AO1335" s="149"/>
    </row>
    <row r="1336" spans="2:41">
      <c r="B1336" s="149"/>
      <c r="C1336" s="149"/>
      <c r="D1336" s="149"/>
      <c r="E1336" s="149"/>
      <c r="F1336" s="149"/>
      <c r="G1336" s="149"/>
      <c r="H1336" s="149"/>
      <c r="I1336" s="149"/>
      <c r="J1336" s="149"/>
      <c r="K1336" s="149"/>
      <c r="L1336" s="149"/>
      <c r="M1336" s="149"/>
      <c r="N1336" s="149"/>
      <c r="O1336" s="149"/>
      <c r="P1336" s="149"/>
      <c r="Q1336" s="149"/>
      <c r="R1336" s="149"/>
      <c r="S1336" s="149"/>
      <c r="T1336" s="149"/>
      <c r="U1336" s="149"/>
      <c r="V1336" s="149"/>
      <c r="W1336" s="149"/>
      <c r="X1336" s="149"/>
      <c r="Y1336" s="149"/>
      <c r="Z1336" s="149"/>
      <c r="AA1336" s="149"/>
      <c r="AB1336" s="149"/>
      <c r="AC1336" s="149"/>
      <c r="AD1336" s="149"/>
      <c r="AE1336" s="149"/>
      <c r="AF1336" s="149"/>
      <c r="AG1336" s="149"/>
      <c r="AH1336" s="149"/>
      <c r="AI1336" s="149"/>
      <c r="AJ1336" s="149"/>
      <c r="AK1336" s="149"/>
      <c r="AL1336" s="149"/>
      <c r="AM1336" s="149"/>
      <c r="AN1336" s="149"/>
      <c r="AO1336" s="149"/>
    </row>
    <row r="1337" spans="2:41">
      <c r="B1337" s="149"/>
      <c r="C1337" s="149"/>
      <c r="D1337" s="149"/>
      <c r="E1337" s="149"/>
      <c r="F1337" s="149"/>
      <c r="G1337" s="149"/>
      <c r="H1337" s="149"/>
      <c r="I1337" s="149"/>
      <c r="J1337" s="149"/>
      <c r="K1337" s="149"/>
      <c r="L1337" s="149"/>
      <c r="M1337" s="149"/>
      <c r="N1337" s="149"/>
      <c r="O1337" s="149"/>
      <c r="P1337" s="149"/>
      <c r="Q1337" s="149"/>
      <c r="R1337" s="149"/>
      <c r="S1337" s="149"/>
      <c r="T1337" s="149"/>
      <c r="U1337" s="149"/>
      <c r="V1337" s="149"/>
      <c r="W1337" s="149"/>
      <c r="X1337" s="149"/>
      <c r="Y1337" s="149"/>
      <c r="Z1337" s="149"/>
      <c r="AA1337" s="149"/>
      <c r="AB1337" s="149"/>
      <c r="AC1337" s="149"/>
      <c r="AD1337" s="149"/>
      <c r="AE1337" s="149"/>
      <c r="AF1337" s="149"/>
      <c r="AG1337" s="149"/>
      <c r="AH1337" s="149"/>
      <c r="AI1337" s="149"/>
      <c r="AJ1337" s="149"/>
      <c r="AK1337" s="149"/>
      <c r="AL1337" s="149"/>
      <c r="AM1337" s="149"/>
      <c r="AN1337" s="149"/>
      <c r="AO1337" s="149"/>
    </row>
    <row r="1338" spans="2:41">
      <c r="B1338" s="149"/>
      <c r="C1338" s="149"/>
      <c r="D1338" s="149"/>
      <c r="E1338" s="149"/>
      <c r="F1338" s="149"/>
      <c r="G1338" s="149"/>
      <c r="H1338" s="149"/>
      <c r="I1338" s="149"/>
      <c r="J1338" s="149"/>
      <c r="K1338" s="149"/>
      <c r="L1338" s="149"/>
      <c r="M1338" s="149"/>
      <c r="N1338" s="149"/>
      <c r="O1338" s="149"/>
      <c r="P1338" s="149"/>
      <c r="Q1338" s="149"/>
      <c r="R1338" s="149"/>
      <c r="S1338" s="149"/>
      <c r="T1338" s="149"/>
      <c r="U1338" s="149"/>
      <c r="V1338" s="149"/>
      <c r="W1338" s="149"/>
      <c r="X1338" s="149"/>
      <c r="Y1338" s="149"/>
      <c r="Z1338" s="149"/>
      <c r="AA1338" s="149"/>
      <c r="AB1338" s="149"/>
      <c r="AC1338" s="149"/>
      <c r="AD1338" s="149"/>
      <c r="AE1338" s="149"/>
      <c r="AF1338" s="149"/>
      <c r="AG1338" s="149"/>
      <c r="AH1338" s="149"/>
      <c r="AI1338" s="149"/>
      <c r="AJ1338" s="149"/>
      <c r="AK1338" s="149"/>
      <c r="AL1338" s="149"/>
      <c r="AM1338" s="149"/>
      <c r="AN1338" s="149"/>
      <c r="AO1338" s="149"/>
    </row>
    <row r="1339" spans="2:41">
      <c r="B1339" s="149"/>
      <c r="C1339" s="149"/>
      <c r="D1339" s="149"/>
      <c r="E1339" s="149"/>
      <c r="F1339" s="149"/>
      <c r="G1339" s="149"/>
      <c r="H1339" s="149"/>
      <c r="I1339" s="149"/>
      <c r="J1339" s="149"/>
      <c r="K1339" s="149"/>
      <c r="L1339" s="149"/>
      <c r="M1339" s="149"/>
      <c r="N1339" s="149"/>
      <c r="O1339" s="149"/>
      <c r="P1339" s="149"/>
      <c r="Q1339" s="149"/>
      <c r="R1339" s="149"/>
      <c r="S1339" s="149"/>
      <c r="T1339" s="149"/>
      <c r="U1339" s="149"/>
      <c r="V1339" s="149"/>
      <c r="W1339" s="149"/>
      <c r="X1339" s="149"/>
      <c r="Y1339" s="149"/>
      <c r="Z1339" s="149"/>
      <c r="AA1339" s="149"/>
      <c r="AB1339" s="149"/>
      <c r="AC1339" s="149"/>
      <c r="AD1339" s="149"/>
      <c r="AE1339" s="149"/>
      <c r="AF1339" s="149"/>
      <c r="AG1339" s="149"/>
      <c r="AH1339" s="149"/>
      <c r="AI1339" s="149"/>
      <c r="AJ1339" s="149"/>
      <c r="AK1339" s="149"/>
      <c r="AL1339" s="149"/>
      <c r="AM1339" s="149"/>
      <c r="AN1339" s="149"/>
      <c r="AO1339" s="149"/>
    </row>
    <row r="1340" spans="2:41">
      <c r="B1340" s="149"/>
      <c r="C1340" s="149"/>
      <c r="D1340" s="149"/>
      <c r="E1340" s="149"/>
      <c r="F1340" s="149"/>
      <c r="G1340" s="149"/>
      <c r="H1340" s="149"/>
      <c r="I1340" s="149"/>
      <c r="J1340" s="149"/>
      <c r="K1340" s="149"/>
      <c r="L1340" s="149"/>
      <c r="M1340" s="149"/>
      <c r="N1340" s="149"/>
      <c r="O1340" s="149"/>
      <c r="P1340" s="149"/>
      <c r="Q1340" s="149"/>
      <c r="R1340" s="149"/>
      <c r="S1340" s="149"/>
      <c r="T1340" s="149"/>
      <c r="U1340" s="149"/>
      <c r="V1340" s="149"/>
      <c r="W1340" s="149"/>
      <c r="X1340" s="149"/>
      <c r="Y1340" s="149"/>
      <c r="Z1340" s="149"/>
      <c r="AA1340" s="149"/>
      <c r="AB1340" s="149"/>
      <c r="AC1340" s="149"/>
      <c r="AD1340" s="149"/>
      <c r="AE1340" s="149"/>
      <c r="AF1340" s="149"/>
      <c r="AG1340" s="149"/>
      <c r="AH1340" s="149"/>
      <c r="AI1340" s="149"/>
      <c r="AJ1340" s="149"/>
      <c r="AK1340" s="149"/>
      <c r="AL1340" s="149"/>
      <c r="AM1340" s="149"/>
      <c r="AN1340" s="149"/>
      <c r="AO1340" s="149"/>
    </row>
    <row r="1341" spans="2:41">
      <c r="B1341" s="149"/>
      <c r="C1341" s="149"/>
      <c r="D1341" s="149"/>
      <c r="E1341" s="149"/>
      <c r="F1341" s="149"/>
      <c r="G1341" s="149"/>
      <c r="H1341" s="149"/>
      <c r="I1341" s="149"/>
      <c r="J1341" s="149"/>
      <c r="K1341" s="149"/>
      <c r="L1341" s="149"/>
      <c r="M1341" s="149"/>
      <c r="N1341" s="149"/>
      <c r="O1341" s="149"/>
      <c r="P1341" s="149"/>
      <c r="Q1341" s="149"/>
      <c r="R1341" s="149"/>
      <c r="S1341" s="149"/>
      <c r="T1341" s="149"/>
      <c r="U1341" s="149"/>
      <c r="V1341" s="149"/>
      <c r="W1341" s="149"/>
      <c r="X1341" s="149"/>
      <c r="Y1341" s="149"/>
      <c r="Z1341" s="149"/>
      <c r="AA1341" s="149"/>
      <c r="AB1341" s="149"/>
      <c r="AC1341" s="149"/>
      <c r="AD1341" s="149"/>
      <c r="AE1341" s="149"/>
      <c r="AF1341" s="149"/>
      <c r="AG1341" s="149"/>
      <c r="AH1341" s="149"/>
      <c r="AI1341" s="149"/>
      <c r="AJ1341" s="149"/>
      <c r="AK1341" s="149"/>
      <c r="AL1341" s="149"/>
      <c r="AM1341" s="149"/>
      <c r="AN1341" s="149"/>
      <c r="AO1341" s="149"/>
    </row>
    <row r="1342" spans="2:41">
      <c r="B1342" s="149"/>
      <c r="C1342" s="149"/>
      <c r="D1342" s="149"/>
      <c r="E1342" s="149"/>
      <c r="F1342" s="149"/>
      <c r="G1342" s="149"/>
      <c r="H1342" s="149"/>
      <c r="I1342" s="149"/>
      <c r="J1342" s="149"/>
      <c r="K1342" s="149"/>
      <c r="L1342" s="149"/>
      <c r="M1342" s="149"/>
      <c r="N1342" s="149"/>
      <c r="O1342" s="149"/>
      <c r="P1342" s="149"/>
      <c r="Q1342" s="149"/>
      <c r="R1342" s="149"/>
      <c r="S1342" s="149"/>
      <c r="T1342" s="149"/>
      <c r="U1342" s="149"/>
      <c r="V1342" s="149"/>
      <c r="W1342" s="149"/>
      <c r="X1342" s="149"/>
      <c r="Y1342" s="149"/>
      <c r="Z1342" s="149"/>
      <c r="AA1342" s="149"/>
      <c r="AB1342" s="149"/>
      <c r="AC1342" s="149"/>
      <c r="AD1342" s="149"/>
      <c r="AE1342" s="149"/>
      <c r="AF1342" s="149"/>
      <c r="AG1342" s="149"/>
      <c r="AH1342" s="149"/>
      <c r="AI1342" s="149"/>
      <c r="AJ1342" s="149"/>
      <c r="AK1342" s="149"/>
      <c r="AL1342" s="149"/>
      <c r="AM1342" s="149"/>
      <c r="AN1342" s="149"/>
      <c r="AO1342" s="149"/>
    </row>
    <row r="1343" spans="2:41">
      <c r="B1343" s="149"/>
      <c r="C1343" s="149"/>
      <c r="D1343" s="149"/>
      <c r="E1343" s="149"/>
      <c r="F1343" s="149"/>
      <c r="G1343" s="149"/>
      <c r="H1343" s="149"/>
      <c r="I1343" s="149"/>
      <c r="J1343" s="149"/>
      <c r="K1343" s="149"/>
      <c r="L1343" s="149"/>
      <c r="M1343" s="149"/>
      <c r="N1343" s="149"/>
      <c r="O1343" s="149"/>
      <c r="P1343" s="149"/>
      <c r="Q1343" s="149"/>
      <c r="R1343" s="149"/>
      <c r="S1343" s="149"/>
      <c r="T1343" s="149"/>
      <c r="U1343" s="149"/>
      <c r="V1343" s="149"/>
      <c r="W1343" s="149"/>
      <c r="X1343" s="149"/>
      <c r="Y1343" s="149"/>
      <c r="Z1343" s="149"/>
      <c r="AA1343" s="149"/>
      <c r="AB1343" s="149"/>
      <c r="AC1343" s="149"/>
      <c r="AD1343" s="149"/>
      <c r="AE1343" s="149"/>
      <c r="AF1343" s="149"/>
      <c r="AG1343" s="149"/>
      <c r="AH1343" s="149"/>
      <c r="AI1343" s="149"/>
      <c r="AJ1343" s="149"/>
      <c r="AK1343" s="149"/>
      <c r="AL1343" s="149"/>
      <c r="AM1343" s="149"/>
      <c r="AN1343" s="149"/>
      <c r="AO1343" s="149"/>
    </row>
    <row r="1344" spans="2:41">
      <c r="B1344" s="149"/>
      <c r="C1344" s="149"/>
      <c r="D1344" s="149"/>
      <c r="E1344" s="149"/>
      <c r="F1344" s="149"/>
      <c r="G1344" s="149"/>
      <c r="H1344" s="149"/>
      <c r="I1344" s="149"/>
      <c r="J1344" s="149"/>
      <c r="K1344" s="149"/>
      <c r="L1344" s="149"/>
      <c r="M1344" s="149"/>
      <c r="N1344" s="149"/>
      <c r="O1344" s="149"/>
      <c r="P1344" s="149"/>
      <c r="Q1344" s="149"/>
      <c r="R1344" s="149"/>
      <c r="S1344" s="149"/>
      <c r="T1344" s="149"/>
      <c r="U1344" s="149"/>
      <c r="V1344" s="149"/>
      <c r="W1344" s="149"/>
      <c r="X1344" s="149"/>
      <c r="Y1344" s="149"/>
      <c r="Z1344" s="149"/>
      <c r="AA1344" s="149"/>
      <c r="AB1344" s="149"/>
      <c r="AC1344" s="149"/>
      <c r="AD1344" s="149"/>
      <c r="AE1344" s="149"/>
      <c r="AF1344" s="149"/>
      <c r="AG1344" s="149"/>
      <c r="AH1344" s="149"/>
      <c r="AI1344" s="149"/>
      <c r="AJ1344" s="149"/>
      <c r="AK1344" s="149"/>
      <c r="AL1344" s="149"/>
      <c r="AM1344" s="149"/>
      <c r="AN1344" s="149"/>
      <c r="AO1344" s="149"/>
    </row>
    <row r="1345" spans="2:41">
      <c r="B1345" s="149"/>
      <c r="C1345" s="149"/>
      <c r="D1345" s="149"/>
      <c r="E1345" s="149"/>
      <c r="F1345" s="149"/>
      <c r="G1345" s="149"/>
      <c r="H1345" s="149"/>
      <c r="I1345" s="149"/>
      <c r="J1345" s="149"/>
      <c r="K1345" s="149"/>
      <c r="L1345" s="149"/>
      <c r="M1345" s="149"/>
      <c r="N1345" s="149"/>
      <c r="O1345" s="149"/>
      <c r="P1345" s="149"/>
      <c r="Q1345" s="149"/>
      <c r="R1345" s="149"/>
      <c r="S1345" s="149"/>
      <c r="T1345" s="149"/>
      <c r="U1345" s="149"/>
      <c r="V1345" s="149"/>
      <c r="W1345" s="149"/>
      <c r="X1345" s="149"/>
      <c r="Y1345" s="149"/>
      <c r="Z1345" s="149"/>
      <c r="AA1345" s="149"/>
      <c r="AB1345" s="149"/>
      <c r="AC1345" s="149"/>
      <c r="AD1345" s="149"/>
      <c r="AE1345" s="149"/>
      <c r="AF1345" s="149"/>
      <c r="AG1345" s="149"/>
      <c r="AH1345" s="149"/>
      <c r="AI1345" s="149"/>
      <c r="AJ1345" s="149"/>
      <c r="AK1345" s="149"/>
      <c r="AL1345" s="149"/>
      <c r="AM1345" s="149"/>
      <c r="AN1345" s="149"/>
      <c r="AO1345" s="149"/>
    </row>
    <row r="1346" spans="2:41">
      <c r="B1346" s="149"/>
      <c r="C1346" s="149"/>
      <c r="D1346" s="149"/>
      <c r="E1346" s="149"/>
      <c r="F1346" s="149"/>
      <c r="G1346" s="149"/>
      <c r="H1346" s="149"/>
      <c r="I1346" s="149"/>
      <c r="J1346" s="149"/>
      <c r="K1346" s="149"/>
      <c r="L1346" s="149"/>
      <c r="M1346" s="149"/>
      <c r="N1346" s="149"/>
      <c r="O1346" s="149"/>
      <c r="P1346" s="149"/>
      <c r="Q1346" s="149"/>
      <c r="R1346" s="149"/>
      <c r="S1346" s="149"/>
      <c r="T1346" s="149"/>
      <c r="U1346" s="149"/>
      <c r="V1346" s="149"/>
      <c r="W1346" s="149"/>
      <c r="X1346" s="149"/>
      <c r="Y1346" s="149"/>
      <c r="Z1346" s="149"/>
      <c r="AA1346" s="149"/>
      <c r="AB1346" s="149"/>
      <c r="AC1346" s="149"/>
      <c r="AD1346" s="149"/>
      <c r="AE1346" s="149"/>
      <c r="AF1346" s="149"/>
      <c r="AG1346" s="149"/>
      <c r="AH1346" s="149"/>
      <c r="AI1346" s="149"/>
      <c r="AJ1346" s="149"/>
      <c r="AK1346" s="149"/>
      <c r="AL1346" s="149"/>
      <c r="AM1346" s="149"/>
      <c r="AN1346" s="149"/>
      <c r="AO1346" s="149"/>
    </row>
    <row r="1347" spans="2:41">
      <c r="B1347" s="149"/>
      <c r="C1347" s="149"/>
      <c r="D1347" s="149"/>
      <c r="E1347" s="149"/>
      <c r="F1347" s="149"/>
      <c r="G1347" s="149"/>
      <c r="H1347" s="149"/>
      <c r="I1347" s="149"/>
      <c r="J1347" s="149"/>
      <c r="K1347" s="149"/>
      <c r="L1347" s="149"/>
      <c r="M1347" s="149"/>
      <c r="N1347" s="149"/>
      <c r="O1347" s="149"/>
      <c r="P1347" s="149"/>
      <c r="Q1347" s="149"/>
      <c r="R1347" s="149"/>
      <c r="S1347" s="149"/>
      <c r="T1347" s="149"/>
      <c r="U1347" s="149"/>
      <c r="V1347" s="149"/>
      <c r="W1347" s="149"/>
      <c r="X1347" s="149"/>
      <c r="Y1347" s="149"/>
      <c r="Z1347" s="149"/>
      <c r="AA1347" s="149"/>
      <c r="AB1347" s="149"/>
      <c r="AC1347" s="149"/>
      <c r="AD1347" s="149"/>
      <c r="AE1347" s="149"/>
      <c r="AF1347" s="149"/>
      <c r="AG1347" s="149"/>
      <c r="AH1347" s="149"/>
      <c r="AI1347" s="149"/>
      <c r="AJ1347" s="149"/>
      <c r="AK1347" s="149"/>
      <c r="AL1347" s="149"/>
      <c r="AM1347" s="149"/>
      <c r="AN1347" s="149"/>
      <c r="AO1347" s="149"/>
    </row>
    <row r="1348" spans="2:41">
      <c r="B1348" s="149"/>
      <c r="C1348" s="149"/>
      <c r="D1348" s="149"/>
      <c r="E1348" s="149"/>
      <c r="F1348" s="149"/>
      <c r="G1348" s="149"/>
      <c r="H1348" s="149"/>
      <c r="I1348" s="149"/>
      <c r="J1348" s="149"/>
      <c r="K1348" s="149"/>
      <c r="L1348" s="149"/>
      <c r="M1348" s="149"/>
      <c r="N1348" s="149"/>
      <c r="O1348" s="149"/>
      <c r="P1348" s="149"/>
      <c r="Q1348" s="149"/>
      <c r="R1348" s="149"/>
      <c r="S1348" s="149"/>
      <c r="T1348" s="149"/>
      <c r="U1348" s="149"/>
      <c r="V1348" s="149"/>
      <c r="W1348" s="149"/>
      <c r="X1348" s="149"/>
      <c r="Y1348" s="149"/>
      <c r="Z1348" s="149"/>
      <c r="AA1348" s="149"/>
      <c r="AB1348" s="149"/>
      <c r="AC1348" s="149"/>
      <c r="AD1348" s="149"/>
      <c r="AE1348" s="149"/>
      <c r="AF1348" s="149"/>
      <c r="AG1348" s="149"/>
      <c r="AH1348" s="149"/>
      <c r="AI1348" s="149"/>
      <c r="AJ1348" s="149"/>
      <c r="AK1348" s="149"/>
      <c r="AL1348" s="149"/>
      <c r="AM1348" s="149"/>
      <c r="AN1348" s="149"/>
      <c r="AO1348" s="149"/>
    </row>
    <row r="1349" spans="2:41">
      <c r="B1349" s="149"/>
      <c r="C1349" s="149"/>
      <c r="D1349" s="149"/>
      <c r="E1349" s="149"/>
      <c r="F1349" s="149"/>
      <c r="G1349" s="149"/>
      <c r="H1349" s="149"/>
      <c r="I1349" s="149"/>
      <c r="J1349" s="149"/>
      <c r="K1349" s="149"/>
      <c r="L1349" s="149"/>
      <c r="M1349" s="149"/>
      <c r="N1349" s="149"/>
      <c r="O1349" s="149"/>
      <c r="P1349" s="149"/>
      <c r="Q1349" s="149"/>
      <c r="R1349" s="149"/>
      <c r="S1349" s="149"/>
      <c r="T1349" s="149"/>
      <c r="U1349" s="149"/>
      <c r="V1349" s="149"/>
      <c r="W1349" s="149"/>
      <c r="X1349" s="149"/>
      <c r="Y1349" s="149"/>
      <c r="Z1349" s="149"/>
      <c r="AA1349" s="149"/>
      <c r="AB1349" s="149"/>
      <c r="AC1349" s="149"/>
      <c r="AD1349" s="149"/>
      <c r="AE1349" s="149"/>
      <c r="AF1349" s="149"/>
      <c r="AG1349" s="149"/>
      <c r="AH1349" s="149"/>
      <c r="AI1349" s="149"/>
      <c r="AJ1349" s="149"/>
      <c r="AK1349" s="149"/>
      <c r="AL1349" s="149"/>
      <c r="AM1349" s="149"/>
      <c r="AN1349" s="149"/>
      <c r="AO1349" s="149"/>
    </row>
    <row r="1350" spans="2:41">
      <c r="B1350" s="149"/>
      <c r="C1350" s="149"/>
      <c r="D1350" s="149"/>
      <c r="E1350" s="149"/>
      <c r="F1350" s="149"/>
      <c r="G1350" s="149"/>
      <c r="H1350" s="149"/>
      <c r="I1350" s="149"/>
      <c r="J1350" s="149"/>
      <c r="K1350" s="149"/>
      <c r="L1350" s="149"/>
      <c r="M1350" s="149"/>
      <c r="N1350" s="149"/>
      <c r="O1350" s="149"/>
      <c r="P1350" s="149"/>
      <c r="Q1350" s="149"/>
      <c r="R1350" s="149"/>
      <c r="S1350" s="149"/>
      <c r="T1350" s="149"/>
      <c r="U1350" s="149"/>
      <c r="V1350" s="149"/>
      <c r="W1350" s="149"/>
      <c r="X1350" s="149"/>
      <c r="Y1350" s="149"/>
      <c r="Z1350" s="149"/>
      <c r="AA1350" s="149"/>
      <c r="AB1350" s="149"/>
      <c r="AC1350" s="149"/>
      <c r="AD1350" s="149"/>
      <c r="AE1350" s="149"/>
      <c r="AF1350" s="149"/>
      <c r="AG1350" s="149"/>
      <c r="AH1350" s="149"/>
      <c r="AI1350" s="149"/>
      <c r="AJ1350" s="149"/>
      <c r="AK1350" s="149"/>
      <c r="AL1350" s="149"/>
      <c r="AM1350" s="149"/>
      <c r="AN1350" s="149"/>
      <c r="AO1350" s="149"/>
    </row>
    <row r="1351" spans="2:41">
      <c r="B1351" s="149"/>
      <c r="C1351" s="149"/>
      <c r="D1351" s="149"/>
      <c r="E1351" s="149"/>
      <c r="F1351" s="149"/>
      <c r="G1351" s="149"/>
      <c r="H1351" s="149"/>
      <c r="I1351" s="149"/>
      <c r="J1351" s="149"/>
      <c r="K1351" s="149"/>
      <c r="L1351" s="149"/>
      <c r="M1351" s="149"/>
      <c r="N1351" s="149"/>
      <c r="O1351" s="149"/>
      <c r="P1351" s="149"/>
      <c r="Q1351" s="149"/>
      <c r="R1351" s="149"/>
      <c r="S1351" s="149"/>
      <c r="T1351" s="149"/>
      <c r="U1351" s="149"/>
      <c r="V1351" s="149"/>
      <c r="W1351" s="149"/>
      <c r="X1351" s="149"/>
      <c r="Y1351" s="149"/>
      <c r="Z1351" s="149"/>
      <c r="AA1351" s="149"/>
      <c r="AB1351" s="149"/>
      <c r="AC1351" s="149"/>
      <c r="AD1351" s="149"/>
      <c r="AE1351" s="149"/>
      <c r="AF1351" s="149"/>
      <c r="AG1351" s="149"/>
      <c r="AH1351" s="149"/>
      <c r="AI1351" s="149"/>
      <c r="AJ1351" s="149"/>
      <c r="AK1351" s="149"/>
      <c r="AL1351" s="149"/>
      <c r="AM1351" s="149"/>
      <c r="AN1351" s="149"/>
      <c r="AO1351" s="149"/>
    </row>
    <row r="1352" spans="2:41">
      <c r="B1352" s="149"/>
      <c r="C1352" s="149"/>
      <c r="D1352" s="149"/>
      <c r="E1352" s="149"/>
      <c r="F1352" s="149"/>
      <c r="G1352" s="149"/>
      <c r="H1352" s="149"/>
      <c r="I1352" s="149"/>
      <c r="J1352" s="149"/>
      <c r="K1352" s="149"/>
      <c r="L1352" s="149"/>
      <c r="M1352" s="149"/>
      <c r="N1352" s="149"/>
      <c r="O1352" s="149"/>
      <c r="P1352" s="149"/>
      <c r="Q1352" s="149"/>
      <c r="R1352" s="149"/>
      <c r="S1352" s="149"/>
      <c r="T1352" s="149"/>
      <c r="U1352" s="149"/>
      <c r="V1352" s="149"/>
      <c r="W1352" s="149"/>
      <c r="X1352" s="149"/>
      <c r="Y1352" s="149"/>
      <c r="Z1352" s="149"/>
      <c r="AA1352" s="149"/>
      <c r="AB1352" s="149"/>
      <c r="AC1352" s="149"/>
      <c r="AD1352" s="149"/>
      <c r="AE1352" s="149"/>
      <c r="AF1352" s="149"/>
      <c r="AG1352" s="149"/>
      <c r="AH1352" s="149"/>
      <c r="AI1352" s="149"/>
      <c r="AJ1352" s="149"/>
      <c r="AK1352" s="149"/>
      <c r="AL1352" s="149"/>
      <c r="AM1352" s="149"/>
      <c r="AN1352" s="149"/>
      <c r="AO1352" s="149"/>
    </row>
    <row r="1353" spans="2:41">
      <c r="B1353" s="149"/>
      <c r="C1353" s="149"/>
      <c r="D1353" s="149"/>
      <c r="E1353" s="149"/>
      <c r="F1353" s="149"/>
      <c r="G1353" s="149"/>
      <c r="H1353" s="149"/>
      <c r="I1353" s="149"/>
      <c r="J1353" s="149"/>
      <c r="K1353" s="149"/>
      <c r="L1353" s="149"/>
      <c r="M1353" s="149"/>
      <c r="N1353" s="149"/>
      <c r="O1353" s="149"/>
      <c r="P1353" s="149"/>
      <c r="Q1353" s="149"/>
      <c r="R1353" s="149"/>
      <c r="S1353" s="149"/>
      <c r="T1353" s="149"/>
      <c r="U1353" s="149"/>
      <c r="V1353" s="149"/>
      <c r="W1353" s="149"/>
      <c r="X1353" s="149"/>
      <c r="Y1353" s="149"/>
      <c r="Z1353" s="149"/>
      <c r="AA1353" s="149"/>
      <c r="AB1353" s="149"/>
      <c r="AC1353" s="149"/>
      <c r="AD1353" s="149"/>
      <c r="AE1353" s="149"/>
      <c r="AF1353" s="149"/>
      <c r="AG1353" s="149"/>
      <c r="AH1353" s="149"/>
      <c r="AI1353" s="149"/>
      <c r="AJ1353" s="149"/>
      <c r="AK1353" s="149"/>
      <c r="AL1353" s="149"/>
      <c r="AM1353" s="149"/>
      <c r="AN1353" s="149"/>
      <c r="AO1353" s="149"/>
    </row>
    <row r="1354" spans="2:41">
      <c r="B1354" s="149"/>
      <c r="C1354" s="149"/>
      <c r="D1354" s="149"/>
      <c r="E1354" s="149"/>
      <c r="F1354" s="149"/>
      <c r="G1354" s="149"/>
      <c r="H1354" s="149"/>
      <c r="I1354" s="149"/>
      <c r="J1354" s="149"/>
      <c r="K1354" s="149"/>
      <c r="L1354" s="149"/>
      <c r="M1354" s="149"/>
      <c r="N1354" s="149"/>
      <c r="O1354" s="149"/>
      <c r="P1354" s="149"/>
      <c r="Q1354" s="149"/>
      <c r="R1354" s="149"/>
      <c r="S1354" s="149"/>
      <c r="T1354" s="149"/>
      <c r="U1354" s="149"/>
      <c r="V1354" s="149"/>
      <c r="W1354" s="149"/>
      <c r="X1354" s="149"/>
      <c r="Y1354" s="149"/>
      <c r="Z1354" s="149"/>
      <c r="AA1354" s="149"/>
      <c r="AB1354" s="149"/>
      <c r="AC1354" s="149"/>
      <c r="AD1354" s="149"/>
      <c r="AE1354" s="149"/>
      <c r="AF1354" s="149"/>
      <c r="AG1354" s="149"/>
      <c r="AH1354" s="149"/>
      <c r="AI1354" s="149"/>
      <c r="AJ1354" s="149"/>
      <c r="AK1354" s="149"/>
      <c r="AL1354" s="149"/>
      <c r="AM1354" s="149"/>
      <c r="AN1354" s="149"/>
      <c r="AO1354" s="149"/>
    </row>
    <row r="1355" spans="2:41">
      <c r="B1355" s="149"/>
      <c r="C1355" s="149"/>
      <c r="D1355" s="149"/>
      <c r="E1355" s="149"/>
      <c r="F1355" s="149"/>
      <c r="G1355" s="149"/>
      <c r="H1355" s="149"/>
      <c r="I1355" s="149"/>
      <c r="J1355" s="149"/>
      <c r="K1355" s="149"/>
      <c r="L1355" s="149"/>
      <c r="M1355" s="149"/>
      <c r="N1355" s="149"/>
      <c r="O1355" s="149"/>
      <c r="P1355" s="149"/>
      <c r="Q1355" s="149"/>
      <c r="R1355" s="149"/>
      <c r="S1355" s="149"/>
      <c r="T1355" s="149"/>
      <c r="U1355" s="149"/>
      <c r="V1355" s="149"/>
      <c r="W1355" s="149"/>
      <c r="X1355" s="149"/>
      <c r="Y1355" s="149"/>
      <c r="Z1355" s="149"/>
      <c r="AA1355" s="149"/>
      <c r="AB1355" s="149"/>
      <c r="AC1355" s="149"/>
      <c r="AD1355" s="149"/>
      <c r="AE1355" s="149"/>
      <c r="AF1355" s="149"/>
      <c r="AG1355" s="149"/>
      <c r="AH1355" s="149"/>
      <c r="AI1355" s="149"/>
      <c r="AJ1355" s="149"/>
      <c r="AK1355" s="149"/>
      <c r="AL1355" s="149"/>
      <c r="AM1355" s="149"/>
      <c r="AN1355" s="149"/>
      <c r="AO1355" s="149"/>
    </row>
    <row r="1356" spans="2:41">
      <c r="B1356" s="149"/>
      <c r="C1356" s="149"/>
      <c r="D1356" s="149"/>
      <c r="E1356" s="149"/>
      <c r="F1356" s="149"/>
      <c r="G1356" s="149"/>
      <c r="H1356" s="149"/>
      <c r="I1356" s="149"/>
      <c r="J1356" s="149"/>
      <c r="K1356" s="149"/>
      <c r="L1356" s="149"/>
      <c r="M1356" s="149"/>
      <c r="N1356" s="149"/>
      <c r="O1356" s="149"/>
      <c r="P1356" s="149"/>
      <c r="Q1356" s="149"/>
      <c r="R1356" s="149"/>
      <c r="S1356" s="149"/>
      <c r="T1356" s="149"/>
      <c r="U1356" s="149"/>
      <c r="V1356" s="149"/>
      <c r="W1356" s="149"/>
      <c r="X1356" s="149"/>
      <c r="Y1356" s="149"/>
      <c r="Z1356" s="149"/>
      <c r="AA1356" s="149"/>
      <c r="AB1356" s="149"/>
      <c r="AC1356" s="149"/>
      <c r="AD1356" s="149"/>
      <c r="AE1356" s="149"/>
      <c r="AF1356" s="149"/>
      <c r="AG1356" s="149"/>
      <c r="AH1356" s="149"/>
      <c r="AI1356" s="149"/>
      <c r="AJ1356" s="149"/>
      <c r="AK1356" s="149"/>
      <c r="AL1356" s="149"/>
      <c r="AM1356" s="149"/>
      <c r="AN1356" s="149"/>
      <c r="AO1356" s="149"/>
    </row>
    <row r="1357" spans="2:41">
      <c r="B1357" s="149"/>
      <c r="C1357" s="149"/>
      <c r="D1357" s="149"/>
      <c r="E1357" s="149"/>
      <c r="F1357" s="149"/>
      <c r="G1357" s="149"/>
      <c r="H1357" s="149"/>
      <c r="I1357" s="149"/>
      <c r="J1357" s="149"/>
      <c r="K1357" s="149"/>
      <c r="L1357" s="149"/>
      <c r="M1357" s="149"/>
      <c r="N1357" s="149"/>
      <c r="O1357" s="149"/>
      <c r="P1357" s="149"/>
      <c r="Q1357" s="149"/>
      <c r="R1357" s="149"/>
      <c r="S1357" s="149"/>
      <c r="T1357" s="149"/>
      <c r="U1357" s="149"/>
      <c r="V1357" s="149"/>
      <c r="W1357" s="149"/>
      <c r="X1357" s="149"/>
      <c r="Y1357" s="149"/>
      <c r="Z1357" s="149"/>
      <c r="AA1357" s="149"/>
      <c r="AB1357" s="149"/>
      <c r="AC1357" s="149"/>
      <c r="AD1357" s="149"/>
      <c r="AE1357" s="149"/>
      <c r="AF1357" s="149"/>
      <c r="AG1357" s="149"/>
      <c r="AH1357" s="149"/>
      <c r="AI1357" s="149"/>
      <c r="AJ1357" s="149"/>
      <c r="AK1357" s="149"/>
      <c r="AL1357" s="149"/>
      <c r="AM1357" s="149"/>
      <c r="AN1357" s="149"/>
      <c r="AO1357" s="149"/>
    </row>
    <row r="1358" spans="2:41">
      <c r="B1358" s="149"/>
      <c r="C1358" s="149"/>
      <c r="D1358" s="149"/>
      <c r="E1358" s="149"/>
      <c r="F1358" s="149"/>
      <c r="G1358" s="149"/>
      <c r="H1358" s="149"/>
      <c r="I1358" s="149"/>
      <c r="J1358" s="149"/>
      <c r="K1358" s="149"/>
      <c r="L1358" s="149"/>
      <c r="M1358" s="149"/>
      <c r="N1358" s="149"/>
      <c r="O1358" s="149"/>
      <c r="P1358" s="149"/>
      <c r="Q1358" s="149"/>
      <c r="R1358" s="149"/>
      <c r="S1358" s="149"/>
      <c r="T1358" s="149"/>
      <c r="U1358" s="149"/>
      <c r="V1358" s="149"/>
      <c r="W1358" s="149"/>
      <c r="X1358" s="149"/>
      <c r="Y1358" s="149"/>
      <c r="Z1358" s="149"/>
      <c r="AA1358" s="149"/>
      <c r="AB1358" s="149"/>
      <c r="AC1358" s="149"/>
      <c r="AD1358" s="149"/>
      <c r="AE1358" s="149"/>
      <c r="AF1358" s="149"/>
      <c r="AG1358" s="149"/>
      <c r="AH1358" s="149"/>
      <c r="AI1358" s="149"/>
      <c r="AJ1358" s="149"/>
      <c r="AK1358" s="149"/>
      <c r="AL1358" s="149"/>
      <c r="AM1358" s="149"/>
      <c r="AN1358" s="149"/>
      <c r="AO1358" s="149"/>
    </row>
    <row r="1359" spans="2:41">
      <c r="B1359" s="149"/>
      <c r="C1359" s="149"/>
      <c r="D1359" s="149"/>
      <c r="E1359" s="149"/>
      <c r="F1359" s="149"/>
      <c r="G1359" s="149"/>
      <c r="H1359" s="149"/>
      <c r="I1359" s="149"/>
      <c r="J1359" s="149"/>
      <c r="K1359" s="149"/>
      <c r="L1359" s="149"/>
      <c r="M1359" s="149"/>
      <c r="N1359" s="149"/>
      <c r="O1359" s="149"/>
      <c r="P1359" s="149"/>
      <c r="Q1359" s="149"/>
      <c r="R1359" s="149"/>
      <c r="S1359" s="149"/>
      <c r="T1359" s="149"/>
      <c r="U1359" s="149"/>
      <c r="V1359" s="149"/>
      <c r="W1359" s="149"/>
      <c r="X1359" s="149"/>
      <c r="Y1359" s="149"/>
      <c r="Z1359" s="149"/>
      <c r="AA1359" s="149"/>
      <c r="AB1359" s="149"/>
      <c r="AC1359" s="149"/>
      <c r="AD1359" s="149"/>
      <c r="AE1359" s="149"/>
      <c r="AF1359" s="149"/>
      <c r="AG1359" s="149"/>
      <c r="AH1359" s="149"/>
      <c r="AI1359" s="149"/>
      <c r="AJ1359" s="149"/>
      <c r="AK1359" s="149"/>
      <c r="AL1359" s="149"/>
      <c r="AM1359" s="149"/>
      <c r="AN1359" s="149"/>
      <c r="AO1359" s="149"/>
    </row>
    <row r="1360" spans="2:41">
      <c r="B1360" s="149"/>
      <c r="C1360" s="149"/>
      <c r="D1360" s="149"/>
      <c r="E1360" s="149"/>
      <c r="F1360" s="149"/>
      <c r="G1360" s="149"/>
      <c r="H1360" s="149"/>
      <c r="I1360" s="149"/>
      <c r="J1360" s="149"/>
      <c r="K1360" s="149"/>
      <c r="L1360" s="149"/>
      <c r="M1360" s="149"/>
      <c r="N1360" s="149"/>
      <c r="O1360" s="149"/>
      <c r="P1360" s="149"/>
      <c r="Q1360" s="149"/>
      <c r="R1360" s="149"/>
      <c r="S1360" s="149"/>
      <c r="T1360" s="149"/>
      <c r="U1360" s="149"/>
      <c r="V1360" s="149"/>
      <c r="W1360" s="149"/>
      <c r="X1360" s="149"/>
      <c r="Y1360" s="149"/>
      <c r="Z1360" s="149"/>
      <c r="AA1360" s="149"/>
      <c r="AB1360" s="149"/>
      <c r="AC1360" s="149"/>
      <c r="AD1360" s="149"/>
      <c r="AE1360" s="149"/>
      <c r="AF1360" s="149"/>
      <c r="AG1360" s="149"/>
      <c r="AH1360" s="149"/>
      <c r="AI1360" s="149"/>
      <c r="AJ1360" s="149"/>
      <c r="AK1360" s="149"/>
      <c r="AL1360" s="149"/>
      <c r="AM1360" s="149"/>
      <c r="AN1360" s="149"/>
      <c r="AO1360" s="149"/>
    </row>
    <row r="1361" spans="2:41">
      <c r="B1361" s="149"/>
      <c r="C1361" s="149"/>
      <c r="D1361" s="149"/>
      <c r="E1361" s="149"/>
      <c r="F1361" s="149"/>
      <c r="G1361" s="149"/>
      <c r="H1361" s="149"/>
      <c r="I1361" s="149"/>
      <c r="J1361" s="149"/>
      <c r="K1361" s="149"/>
      <c r="L1361" s="149"/>
      <c r="M1361" s="149"/>
      <c r="N1361" s="149"/>
      <c r="O1361" s="149"/>
      <c r="P1361" s="149"/>
      <c r="Q1361" s="149"/>
      <c r="R1361" s="149"/>
      <c r="S1361" s="149"/>
      <c r="T1361" s="149"/>
      <c r="U1361" s="149"/>
      <c r="V1361" s="149"/>
      <c r="W1361" s="149"/>
      <c r="X1361" s="149"/>
      <c r="Y1361" s="149"/>
      <c r="Z1361" s="149"/>
      <c r="AA1361" s="149"/>
      <c r="AB1361" s="149"/>
      <c r="AC1361" s="149"/>
      <c r="AD1361" s="149"/>
      <c r="AE1361" s="149"/>
      <c r="AF1361" s="149"/>
      <c r="AG1361" s="149"/>
      <c r="AH1361" s="149"/>
      <c r="AI1361" s="149"/>
      <c r="AJ1361" s="149"/>
      <c r="AK1361" s="149"/>
      <c r="AL1361" s="149"/>
      <c r="AM1361" s="149"/>
      <c r="AN1361" s="149"/>
      <c r="AO1361" s="149"/>
    </row>
    <row r="1362" spans="2:41">
      <c r="B1362" s="149"/>
      <c r="C1362" s="149"/>
      <c r="D1362" s="149"/>
      <c r="E1362" s="149"/>
      <c r="F1362" s="149"/>
      <c r="G1362" s="149"/>
      <c r="H1362" s="149"/>
      <c r="I1362" s="149"/>
      <c r="J1362" s="149"/>
      <c r="K1362" s="149"/>
      <c r="L1362" s="149"/>
      <c r="M1362" s="149"/>
      <c r="N1362" s="149"/>
      <c r="O1362" s="149"/>
      <c r="P1362" s="149"/>
      <c r="Q1362" s="149"/>
      <c r="R1362" s="149"/>
      <c r="S1362" s="149"/>
      <c r="T1362" s="149"/>
      <c r="U1362" s="149"/>
      <c r="V1362" s="149"/>
      <c r="W1362" s="149"/>
      <c r="X1362" s="149"/>
      <c r="Y1362" s="149"/>
      <c r="Z1362" s="149"/>
      <c r="AA1362" s="149"/>
      <c r="AB1362" s="149"/>
      <c r="AC1362" s="149"/>
      <c r="AD1362" s="149"/>
      <c r="AE1362" s="149"/>
      <c r="AF1362" s="149"/>
      <c r="AG1362" s="149"/>
      <c r="AH1362" s="149"/>
      <c r="AI1362" s="149"/>
      <c r="AJ1362" s="149"/>
      <c r="AK1362" s="149"/>
      <c r="AL1362" s="149"/>
      <c r="AM1362" s="149"/>
      <c r="AN1362" s="149"/>
      <c r="AO1362" s="149"/>
    </row>
    <row r="1363" spans="2:41">
      <c r="B1363" s="149"/>
      <c r="C1363" s="149"/>
      <c r="D1363" s="149"/>
      <c r="E1363" s="149"/>
      <c r="F1363" s="149"/>
      <c r="G1363" s="149"/>
      <c r="H1363" s="149"/>
      <c r="I1363" s="149"/>
      <c r="J1363" s="149"/>
      <c r="K1363" s="149"/>
      <c r="L1363" s="149"/>
      <c r="M1363" s="149"/>
      <c r="N1363" s="149"/>
      <c r="O1363" s="149"/>
      <c r="P1363" s="149"/>
      <c r="Q1363" s="149"/>
      <c r="R1363" s="149"/>
      <c r="S1363" s="149"/>
      <c r="T1363" s="149"/>
      <c r="U1363" s="149"/>
      <c r="V1363" s="149"/>
      <c r="W1363" s="149"/>
      <c r="X1363" s="149"/>
      <c r="Y1363" s="149"/>
      <c r="Z1363" s="149"/>
      <c r="AA1363" s="149"/>
      <c r="AB1363" s="149"/>
      <c r="AC1363" s="149"/>
      <c r="AD1363" s="149"/>
      <c r="AE1363" s="149"/>
      <c r="AF1363" s="149"/>
      <c r="AG1363" s="149"/>
      <c r="AH1363" s="149"/>
      <c r="AI1363" s="149"/>
      <c r="AJ1363" s="149"/>
      <c r="AK1363" s="149"/>
      <c r="AL1363" s="149"/>
      <c r="AM1363" s="149"/>
      <c r="AN1363" s="149"/>
      <c r="AO1363" s="149"/>
    </row>
    <row r="1364" spans="2:41">
      <c r="B1364" s="149"/>
      <c r="C1364" s="149"/>
      <c r="D1364" s="149"/>
      <c r="E1364" s="149"/>
      <c r="F1364" s="149"/>
      <c r="G1364" s="149"/>
      <c r="H1364" s="149"/>
      <c r="I1364" s="149"/>
      <c r="J1364" s="149"/>
      <c r="K1364" s="149"/>
      <c r="L1364" s="149"/>
      <c r="M1364" s="149"/>
      <c r="N1364" s="149"/>
      <c r="O1364" s="149"/>
      <c r="P1364" s="149"/>
      <c r="Q1364" s="149"/>
      <c r="R1364" s="149"/>
      <c r="S1364" s="149"/>
      <c r="T1364" s="149"/>
      <c r="U1364" s="149"/>
      <c r="V1364" s="149"/>
      <c r="W1364" s="149"/>
      <c r="X1364" s="149"/>
      <c r="Y1364" s="149"/>
      <c r="Z1364" s="149"/>
      <c r="AA1364" s="149"/>
      <c r="AB1364" s="149"/>
      <c r="AC1364" s="149"/>
      <c r="AD1364" s="149"/>
      <c r="AE1364" s="149"/>
      <c r="AF1364" s="149"/>
      <c r="AG1364" s="149"/>
      <c r="AH1364" s="149"/>
      <c r="AI1364" s="149"/>
      <c r="AJ1364" s="149"/>
      <c r="AK1364" s="149"/>
      <c r="AL1364" s="149"/>
      <c r="AM1364" s="149"/>
      <c r="AN1364" s="149"/>
      <c r="AO1364" s="149"/>
    </row>
    <row r="1365" spans="2:41">
      <c r="B1365" s="149"/>
      <c r="C1365" s="149"/>
      <c r="D1365" s="149"/>
      <c r="E1365" s="149"/>
      <c r="F1365" s="149"/>
      <c r="G1365" s="149"/>
      <c r="H1365" s="149"/>
      <c r="I1365" s="149"/>
      <c r="J1365" s="149"/>
      <c r="K1365" s="149"/>
      <c r="L1365" s="149"/>
      <c r="M1365" s="149"/>
      <c r="N1365" s="149"/>
      <c r="O1365" s="149"/>
      <c r="P1365" s="149"/>
      <c r="Q1365" s="149"/>
      <c r="R1365" s="149"/>
      <c r="S1365" s="149"/>
      <c r="T1365" s="149"/>
      <c r="U1365" s="149"/>
      <c r="V1365" s="149"/>
      <c r="W1365" s="149"/>
      <c r="X1365" s="149"/>
      <c r="Y1365" s="149"/>
      <c r="Z1365" s="149"/>
      <c r="AA1365" s="149"/>
      <c r="AB1365" s="149"/>
      <c r="AC1365" s="149"/>
      <c r="AD1365" s="149"/>
      <c r="AE1365" s="149"/>
      <c r="AF1365" s="149"/>
      <c r="AG1365" s="149"/>
      <c r="AH1365" s="149"/>
      <c r="AI1365" s="149"/>
      <c r="AJ1365" s="149"/>
      <c r="AK1365" s="149"/>
      <c r="AL1365" s="149"/>
      <c r="AM1365" s="149"/>
      <c r="AN1365" s="149"/>
      <c r="AO1365" s="149"/>
    </row>
    <row r="1366" spans="2:41">
      <c r="B1366" s="149"/>
      <c r="C1366" s="149"/>
      <c r="D1366" s="149"/>
      <c r="E1366" s="149"/>
      <c r="F1366" s="149"/>
      <c r="G1366" s="149"/>
      <c r="H1366" s="149"/>
      <c r="I1366" s="149"/>
      <c r="J1366" s="149"/>
      <c r="K1366" s="149"/>
      <c r="L1366" s="149"/>
      <c r="M1366" s="149"/>
      <c r="N1366" s="149"/>
      <c r="O1366" s="149"/>
      <c r="P1366" s="149"/>
      <c r="Q1366" s="149"/>
      <c r="R1366" s="149"/>
      <c r="S1366" s="149"/>
      <c r="T1366" s="149"/>
      <c r="U1366" s="149"/>
      <c r="V1366" s="149"/>
      <c r="W1366" s="149"/>
      <c r="X1366" s="149"/>
      <c r="Y1366" s="149"/>
      <c r="Z1366" s="149"/>
      <c r="AA1366" s="149"/>
      <c r="AB1366" s="149"/>
      <c r="AC1366" s="149"/>
      <c r="AD1366" s="149"/>
      <c r="AE1366" s="149"/>
      <c r="AF1366" s="149"/>
      <c r="AG1366" s="149"/>
      <c r="AH1366" s="149"/>
      <c r="AI1366" s="149"/>
      <c r="AJ1366" s="149"/>
      <c r="AK1366" s="149"/>
      <c r="AL1366" s="149"/>
      <c r="AM1366" s="149"/>
      <c r="AN1366" s="149"/>
      <c r="AO1366" s="149"/>
    </row>
    <row r="1367" spans="2:41">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49"/>
      <c r="AN1367" s="149"/>
      <c r="AO1367" s="149"/>
    </row>
    <row r="1368" spans="2:41">
      <c r="B1368" s="149"/>
      <c r="C1368" s="149"/>
      <c r="D1368" s="149"/>
      <c r="E1368" s="149"/>
      <c r="F1368" s="149"/>
      <c r="G1368" s="149"/>
      <c r="H1368" s="149"/>
      <c r="I1368" s="149"/>
      <c r="J1368" s="149"/>
      <c r="K1368" s="149"/>
      <c r="L1368" s="149"/>
      <c r="M1368" s="149"/>
      <c r="N1368" s="149"/>
      <c r="O1368" s="149"/>
      <c r="P1368" s="149"/>
      <c r="Q1368" s="149"/>
      <c r="R1368" s="149"/>
      <c r="S1368" s="149"/>
      <c r="T1368" s="149"/>
      <c r="U1368" s="149"/>
      <c r="V1368" s="149"/>
      <c r="W1368" s="149"/>
      <c r="X1368" s="149"/>
      <c r="Y1368" s="149"/>
      <c r="Z1368" s="149"/>
      <c r="AA1368" s="149"/>
      <c r="AB1368" s="149"/>
      <c r="AC1368" s="149"/>
      <c r="AD1368" s="149"/>
      <c r="AE1368" s="149"/>
      <c r="AF1368" s="149"/>
      <c r="AG1368" s="149"/>
      <c r="AH1368" s="149"/>
      <c r="AI1368" s="149"/>
      <c r="AJ1368" s="149"/>
      <c r="AK1368" s="149"/>
      <c r="AL1368" s="149"/>
      <c r="AM1368" s="149"/>
      <c r="AN1368" s="149"/>
      <c r="AO1368" s="149"/>
    </row>
    <row r="1369" spans="2:41">
      <c r="B1369" s="149"/>
      <c r="C1369" s="149"/>
      <c r="D1369" s="149"/>
      <c r="E1369" s="149"/>
      <c r="F1369" s="149"/>
      <c r="G1369" s="149"/>
      <c r="H1369" s="149"/>
      <c r="I1369" s="149"/>
      <c r="J1369" s="149"/>
      <c r="K1369" s="149"/>
      <c r="L1369" s="149"/>
      <c r="M1369" s="149"/>
      <c r="N1369" s="149"/>
      <c r="O1369" s="149"/>
      <c r="P1369" s="149"/>
      <c r="Q1369" s="149"/>
      <c r="R1369" s="149"/>
      <c r="S1369" s="149"/>
      <c r="T1369" s="149"/>
      <c r="U1369" s="149"/>
      <c r="V1369" s="149"/>
      <c r="W1369" s="149"/>
      <c r="X1369" s="149"/>
      <c r="Y1369" s="149"/>
      <c r="Z1369" s="149"/>
      <c r="AA1369" s="149"/>
      <c r="AB1369" s="149"/>
      <c r="AC1369" s="149"/>
      <c r="AD1369" s="149"/>
      <c r="AE1369" s="149"/>
      <c r="AF1369" s="149"/>
      <c r="AG1369" s="149"/>
      <c r="AH1369" s="149"/>
      <c r="AI1369" s="149"/>
      <c r="AJ1369" s="149"/>
      <c r="AK1369" s="149"/>
      <c r="AL1369" s="149"/>
      <c r="AM1369" s="149"/>
      <c r="AN1369" s="149"/>
      <c r="AO1369" s="149"/>
    </row>
    <row r="1370" spans="2:41">
      <c r="B1370" s="149"/>
      <c r="C1370" s="149"/>
      <c r="D1370" s="149"/>
      <c r="E1370" s="149"/>
      <c r="F1370" s="149"/>
      <c r="G1370" s="149"/>
      <c r="H1370" s="149"/>
      <c r="I1370" s="149"/>
      <c r="J1370" s="149"/>
      <c r="K1370" s="149"/>
      <c r="L1370" s="149"/>
      <c r="M1370" s="149"/>
      <c r="N1370" s="149"/>
      <c r="O1370" s="149"/>
      <c r="P1370" s="149"/>
      <c r="Q1370" s="149"/>
      <c r="R1370" s="149"/>
      <c r="S1370" s="149"/>
      <c r="T1370" s="149"/>
      <c r="U1370" s="149"/>
      <c r="V1370" s="149"/>
      <c r="W1370" s="149"/>
      <c r="X1370" s="149"/>
      <c r="Y1370" s="149"/>
      <c r="Z1370" s="149"/>
      <c r="AA1370" s="149"/>
      <c r="AB1370" s="149"/>
      <c r="AC1370" s="149"/>
      <c r="AD1370" s="149"/>
      <c r="AE1370" s="149"/>
      <c r="AF1370" s="149"/>
      <c r="AG1370" s="149"/>
      <c r="AH1370" s="149"/>
      <c r="AI1370" s="149"/>
      <c r="AJ1370" s="149"/>
      <c r="AK1370" s="149"/>
      <c r="AL1370" s="149"/>
      <c r="AM1370" s="149"/>
      <c r="AN1370" s="149"/>
      <c r="AO1370" s="149"/>
    </row>
    <row r="1371" spans="2:41">
      <c r="B1371" s="149"/>
      <c r="C1371" s="149"/>
      <c r="D1371" s="149"/>
      <c r="E1371" s="149"/>
      <c r="F1371" s="149"/>
      <c r="G1371" s="149"/>
      <c r="H1371" s="149"/>
      <c r="I1371" s="149"/>
      <c r="J1371" s="149"/>
      <c r="K1371" s="149"/>
      <c r="L1371" s="149"/>
      <c r="M1371" s="149"/>
      <c r="N1371" s="149"/>
      <c r="O1371" s="149"/>
      <c r="P1371" s="149"/>
      <c r="Q1371" s="149"/>
      <c r="R1371" s="149"/>
      <c r="S1371" s="149"/>
      <c r="T1371" s="149"/>
      <c r="U1371" s="149"/>
      <c r="V1371" s="149"/>
      <c r="W1371" s="149"/>
      <c r="X1371" s="149"/>
      <c r="Y1371" s="149"/>
      <c r="Z1371" s="149"/>
      <c r="AA1371" s="149"/>
      <c r="AB1371" s="149"/>
      <c r="AC1371" s="149"/>
      <c r="AD1371" s="149"/>
      <c r="AE1371" s="149"/>
      <c r="AF1371" s="149"/>
      <c r="AG1371" s="149"/>
      <c r="AH1371" s="149"/>
      <c r="AI1371" s="149"/>
      <c r="AJ1371" s="149"/>
      <c r="AK1371" s="149"/>
      <c r="AL1371" s="149"/>
      <c r="AM1371" s="149"/>
      <c r="AN1371" s="149"/>
      <c r="AO1371" s="149"/>
    </row>
    <row r="1372" spans="2:41">
      <c r="B1372" s="149"/>
      <c r="C1372" s="149"/>
      <c r="D1372" s="149"/>
      <c r="E1372" s="149"/>
      <c r="F1372" s="149"/>
      <c r="G1372" s="149"/>
      <c r="H1372" s="149"/>
      <c r="I1372" s="149"/>
      <c r="J1372" s="149"/>
      <c r="K1372" s="149"/>
      <c r="L1372" s="149"/>
      <c r="M1372" s="149"/>
      <c r="N1372" s="149"/>
      <c r="O1372" s="149"/>
      <c r="P1372" s="149"/>
      <c r="Q1372" s="149"/>
      <c r="R1372" s="149"/>
      <c r="S1372" s="149"/>
      <c r="T1372" s="149"/>
      <c r="U1372" s="149"/>
      <c r="V1372" s="149"/>
      <c r="W1372" s="149"/>
      <c r="X1372" s="149"/>
      <c r="Y1372" s="149"/>
      <c r="Z1372" s="149"/>
      <c r="AA1372" s="149"/>
      <c r="AB1372" s="149"/>
      <c r="AC1372" s="149"/>
      <c r="AD1372" s="149"/>
      <c r="AE1372" s="149"/>
      <c r="AF1372" s="149"/>
      <c r="AG1372" s="149"/>
      <c r="AH1372" s="149"/>
      <c r="AI1372" s="149"/>
      <c r="AJ1372" s="149"/>
      <c r="AK1372" s="149"/>
      <c r="AL1372" s="149"/>
      <c r="AM1372" s="149"/>
      <c r="AN1372" s="149"/>
      <c r="AO1372" s="149"/>
    </row>
    <row r="1373" spans="2:41">
      <c r="B1373" s="149"/>
      <c r="C1373" s="149"/>
      <c r="D1373" s="149"/>
      <c r="E1373" s="149"/>
      <c r="F1373" s="149"/>
      <c r="G1373" s="149"/>
      <c r="H1373" s="149"/>
      <c r="I1373" s="149"/>
      <c r="J1373" s="149"/>
      <c r="K1373" s="149"/>
      <c r="L1373" s="149"/>
      <c r="M1373" s="149"/>
      <c r="N1373" s="149"/>
      <c r="O1373" s="149"/>
      <c r="P1373" s="149"/>
      <c r="Q1373" s="149"/>
      <c r="R1373" s="149"/>
      <c r="S1373" s="149"/>
      <c r="T1373" s="149"/>
      <c r="U1373" s="149"/>
      <c r="V1373" s="149"/>
      <c r="W1373" s="149"/>
      <c r="X1373" s="149"/>
      <c r="Y1373" s="149"/>
      <c r="Z1373" s="149"/>
      <c r="AA1373" s="149"/>
      <c r="AB1373" s="149"/>
      <c r="AC1373" s="149"/>
      <c r="AD1373" s="149"/>
      <c r="AE1373" s="149"/>
      <c r="AF1373" s="149"/>
      <c r="AG1373" s="149"/>
      <c r="AH1373" s="149"/>
      <c r="AI1373" s="149"/>
      <c r="AJ1373" s="149"/>
      <c r="AK1373" s="149"/>
      <c r="AL1373" s="149"/>
      <c r="AM1373" s="149"/>
      <c r="AN1373" s="149"/>
      <c r="AO1373" s="149"/>
    </row>
    <row r="1374" spans="2:41">
      <c r="B1374" s="149"/>
      <c r="C1374" s="149"/>
      <c r="D1374" s="149"/>
      <c r="E1374" s="149"/>
      <c r="F1374" s="149"/>
      <c r="G1374" s="149"/>
      <c r="H1374" s="149"/>
      <c r="I1374" s="149"/>
      <c r="J1374" s="149"/>
      <c r="K1374" s="149"/>
      <c r="L1374" s="149"/>
      <c r="M1374" s="149"/>
      <c r="N1374" s="149"/>
      <c r="O1374" s="149"/>
      <c r="P1374" s="149"/>
      <c r="Q1374" s="149"/>
      <c r="R1374" s="149"/>
      <c r="S1374" s="149"/>
      <c r="T1374" s="149"/>
      <c r="U1374" s="149"/>
      <c r="V1374" s="149"/>
      <c r="W1374" s="149"/>
      <c r="X1374" s="149"/>
      <c r="Y1374" s="149"/>
      <c r="Z1374" s="149"/>
      <c r="AA1374" s="149"/>
      <c r="AB1374" s="149"/>
      <c r="AC1374" s="149"/>
      <c r="AD1374" s="149"/>
      <c r="AE1374" s="149"/>
      <c r="AF1374" s="149"/>
      <c r="AG1374" s="149"/>
      <c r="AH1374" s="149"/>
      <c r="AI1374" s="149"/>
      <c r="AJ1374" s="149"/>
      <c r="AK1374" s="149"/>
      <c r="AL1374" s="149"/>
      <c r="AM1374" s="149"/>
      <c r="AN1374" s="149"/>
      <c r="AO1374" s="149"/>
    </row>
    <row r="1375" spans="2:41">
      <c r="B1375" s="149"/>
      <c r="C1375" s="149"/>
      <c r="D1375" s="149"/>
      <c r="E1375" s="149"/>
      <c r="F1375" s="149"/>
      <c r="G1375" s="149"/>
      <c r="H1375" s="149"/>
      <c r="I1375" s="149"/>
      <c r="J1375" s="149"/>
      <c r="K1375" s="149"/>
      <c r="L1375" s="149"/>
      <c r="M1375" s="149"/>
      <c r="N1375" s="149"/>
      <c r="O1375" s="149"/>
      <c r="P1375" s="149"/>
      <c r="Q1375" s="149"/>
      <c r="R1375" s="149"/>
      <c r="S1375" s="149"/>
      <c r="T1375" s="149"/>
      <c r="U1375" s="149"/>
      <c r="V1375" s="149"/>
      <c r="W1375" s="149"/>
      <c r="X1375" s="149"/>
      <c r="Y1375" s="149"/>
      <c r="Z1375" s="149"/>
      <c r="AA1375" s="149"/>
      <c r="AB1375" s="149"/>
      <c r="AC1375" s="149"/>
      <c r="AD1375" s="149"/>
      <c r="AE1375" s="149"/>
      <c r="AF1375" s="149"/>
      <c r="AG1375" s="149"/>
      <c r="AH1375" s="149"/>
      <c r="AI1375" s="149"/>
      <c r="AJ1375" s="149"/>
      <c r="AK1375" s="149"/>
      <c r="AL1375" s="149"/>
      <c r="AM1375" s="149"/>
      <c r="AN1375" s="149"/>
      <c r="AO1375" s="149"/>
    </row>
    <row r="1376" spans="2:41">
      <c r="B1376" s="149"/>
      <c r="C1376" s="149"/>
      <c r="D1376" s="149"/>
      <c r="E1376" s="149"/>
      <c r="F1376" s="149"/>
      <c r="G1376" s="149"/>
      <c r="H1376" s="149"/>
      <c r="I1376" s="149"/>
      <c r="J1376" s="149"/>
      <c r="K1376" s="149"/>
      <c r="L1376" s="149"/>
      <c r="M1376" s="149"/>
      <c r="N1376" s="149"/>
      <c r="O1376" s="149"/>
      <c r="P1376" s="149"/>
      <c r="Q1376" s="149"/>
      <c r="R1376" s="149"/>
      <c r="S1376" s="149"/>
      <c r="T1376" s="149"/>
      <c r="U1376" s="149"/>
      <c r="V1376" s="149"/>
      <c r="W1376" s="149"/>
      <c r="X1376" s="149"/>
      <c r="Y1376" s="149"/>
      <c r="Z1376" s="149"/>
      <c r="AA1376" s="149"/>
      <c r="AB1376" s="149"/>
      <c r="AC1376" s="149"/>
      <c r="AD1376" s="149"/>
      <c r="AE1376" s="149"/>
      <c r="AF1376" s="149"/>
      <c r="AG1376" s="149"/>
      <c r="AH1376" s="149"/>
      <c r="AI1376" s="149"/>
      <c r="AJ1376" s="149"/>
      <c r="AK1376" s="149"/>
      <c r="AL1376" s="149"/>
      <c r="AM1376" s="149"/>
      <c r="AN1376" s="149"/>
      <c r="AO1376" s="149"/>
    </row>
    <row r="1377" spans="2:41">
      <c r="B1377" s="149"/>
      <c r="C1377" s="149"/>
      <c r="D1377" s="149"/>
      <c r="E1377" s="149"/>
      <c r="F1377" s="149"/>
      <c r="G1377" s="149"/>
      <c r="H1377" s="149"/>
      <c r="I1377" s="149"/>
      <c r="J1377" s="149"/>
      <c r="K1377" s="149"/>
      <c r="L1377" s="149"/>
      <c r="M1377" s="149"/>
      <c r="N1377" s="149"/>
      <c r="O1377" s="149"/>
      <c r="P1377" s="149"/>
      <c r="Q1377" s="149"/>
      <c r="R1377" s="149"/>
      <c r="S1377" s="149"/>
      <c r="T1377" s="149"/>
      <c r="U1377" s="149"/>
      <c r="V1377" s="149"/>
      <c r="W1377" s="149"/>
      <c r="X1377" s="149"/>
      <c r="Y1377" s="149"/>
      <c r="Z1377" s="149"/>
      <c r="AA1377" s="149"/>
      <c r="AB1377" s="149"/>
      <c r="AC1377" s="149"/>
      <c r="AD1377" s="149"/>
      <c r="AE1377" s="149"/>
      <c r="AF1377" s="149"/>
      <c r="AG1377" s="149"/>
      <c r="AH1377" s="149"/>
      <c r="AI1377" s="149"/>
      <c r="AJ1377" s="149"/>
      <c r="AK1377" s="149"/>
      <c r="AL1377" s="149"/>
      <c r="AM1377" s="149"/>
      <c r="AN1377" s="149"/>
      <c r="AO1377" s="149"/>
    </row>
    <row r="1378" spans="2:41">
      <c r="B1378" s="149"/>
      <c r="C1378" s="149"/>
      <c r="D1378" s="149"/>
      <c r="E1378" s="149"/>
      <c r="F1378" s="149"/>
      <c r="G1378" s="149"/>
      <c r="H1378" s="149"/>
      <c r="I1378" s="149"/>
      <c r="J1378" s="149"/>
      <c r="K1378" s="149"/>
      <c r="L1378" s="149"/>
      <c r="M1378" s="149"/>
      <c r="N1378" s="149"/>
      <c r="O1378" s="149"/>
      <c r="P1378" s="149"/>
      <c r="Q1378" s="149"/>
      <c r="R1378" s="149"/>
      <c r="S1378" s="149"/>
      <c r="T1378" s="149"/>
      <c r="U1378" s="149"/>
      <c r="V1378" s="149"/>
      <c r="W1378" s="149"/>
      <c r="X1378" s="149"/>
      <c r="Y1378" s="149"/>
      <c r="Z1378" s="149"/>
      <c r="AA1378" s="149"/>
      <c r="AB1378" s="149"/>
      <c r="AC1378" s="149"/>
      <c r="AD1378" s="149"/>
      <c r="AE1378" s="149"/>
      <c r="AF1378" s="149"/>
      <c r="AG1378" s="149"/>
      <c r="AH1378" s="149"/>
      <c r="AI1378" s="149"/>
      <c r="AJ1378" s="149"/>
      <c r="AK1378" s="149"/>
      <c r="AL1378" s="149"/>
      <c r="AM1378" s="149"/>
      <c r="AN1378" s="149"/>
      <c r="AO1378" s="149"/>
    </row>
    <row r="1379" spans="2:41">
      <c r="B1379" s="149"/>
      <c r="C1379" s="149"/>
      <c r="D1379" s="149"/>
      <c r="E1379" s="149"/>
      <c r="F1379" s="149"/>
      <c r="G1379" s="149"/>
      <c r="H1379" s="149"/>
      <c r="I1379" s="149"/>
      <c r="J1379" s="149"/>
      <c r="K1379" s="149"/>
      <c r="L1379" s="149"/>
      <c r="M1379" s="149"/>
      <c r="N1379" s="149"/>
      <c r="O1379" s="149"/>
      <c r="P1379" s="149"/>
      <c r="Q1379" s="149"/>
      <c r="R1379" s="149"/>
      <c r="S1379" s="149"/>
      <c r="T1379" s="149"/>
      <c r="U1379" s="149"/>
      <c r="V1379" s="149"/>
      <c r="W1379" s="149"/>
      <c r="X1379" s="149"/>
      <c r="Y1379" s="149"/>
      <c r="Z1379" s="149"/>
      <c r="AA1379" s="149"/>
      <c r="AB1379" s="149"/>
      <c r="AC1379" s="149"/>
      <c r="AD1379" s="149"/>
      <c r="AE1379" s="149"/>
      <c r="AF1379" s="149"/>
      <c r="AG1379" s="149"/>
      <c r="AH1379" s="149"/>
      <c r="AI1379" s="149"/>
      <c r="AJ1379" s="149"/>
      <c r="AK1379" s="149"/>
      <c r="AL1379" s="149"/>
      <c r="AM1379" s="149"/>
      <c r="AN1379" s="149"/>
      <c r="AO1379" s="149"/>
    </row>
    <row r="1380" spans="2:41">
      <c r="B1380" s="149"/>
      <c r="C1380" s="149"/>
      <c r="D1380" s="149"/>
      <c r="E1380" s="149"/>
      <c r="F1380" s="149"/>
      <c r="G1380" s="149"/>
      <c r="H1380" s="149"/>
      <c r="I1380" s="149"/>
      <c r="J1380" s="149"/>
      <c r="K1380" s="149"/>
      <c r="L1380" s="149"/>
      <c r="M1380" s="149"/>
      <c r="N1380" s="149"/>
      <c r="O1380" s="149"/>
      <c r="P1380" s="149"/>
      <c r="Q1380" s="149"/>
      <c r="R1380" s="149"/>
      <c r="S1380" s="149"/>
      <c r="T1380" s="149"/>
      <c r="U1380" s="149"/>
      <c r="V1380" s="149"/>
      <c r="W1380" s="149"/>
      <c r="X1380" s="149"/>
      <c r="Y1380" s="149"/>
      <c r="Z1380" s="149"/>
      <c r="AA1380" s="149"/>
      <c r="AB1380" s="149"/>
      <c r="AC1380" s="149"/>
      <c r="AD1380" s="149"/>
      <c r="AE1380" s="149"/>
      <c r="AF1380" s="149"/>
      <c r="AG1380" s="149"/>
      <c r="AH1380" s="149"/>
      <c r="AI1380" s="149"/>
      <c r="AJ1380" s="149"/>
      <c r="AK1380" s="149"/>
      <c r="AL1380" s="149"/>
      <c r="AM1380" s="149"/>
      <c r="AN1380" s="149"/>
      <c r="AO1380" s="149"/>
    </row>
    <row r="1381" spans="2:41">
      <c r="B1381" s="149"/>
      <c r="C1381" s="149"/>
      <c r="D1381" s="149"/>
      <c r="E1381" s="149"/>
      <c r="F1381" s="149"/>
      <c r="G1381" s="149"/>
      <c r="H1381" s="149"/>
      <c r="I1381" s="149"/>
      <c r="J1381" s="149"/>
      <c r="K1381" s="149"/>
      <c r="L1381" s="149"/>
      <c r="M1381" s="149"/>
      <c r="N1381" s="149"/>
      <c r="O1381" s="149"/>
      <c r="P1381" s="149"/>
      <c r="Q1381" s="149"/>
      <c r="R1381" s="149"/>
      <c r="S1381" s="149"/>
      <c r="T1381" s="149"/>
      <c r="U1381" s="149"/>
      <c r="V1381" s="149"/>
      <c r="W1381" s="149"/>
      <c r="X1381" s="149"/>
      <c r="Y1381" s="149"/>
      <c r="Z1381" s="149"/>
      <c r="AA1381" s="149"/>
      <c r="AB1381" s="149"/>
      <c r="AC1381" s="149"/>
      <c r="AD1381" s="149"/>
      <c r="AE1381" s="149"/>
      <c r="AF1381" s="149"/>
      <c r="AG1381" s="149"/>
      <c r="AH1381" s="149"/>
      <c r="AI1381" s="149"/>
      <c r="AJ1381" s="149"/>
      <c r="AK1381" s="149"/>
      <c r="AL1381" s="149"/>
      <c r="AM1381" s="149"/>
      <c r="AN1381" s="149"/>
      <c r="AO1381" s="149"/>
    </row>
    <row r="1382" spans="2:41">
      <c r="B1382" s="149"/>
      <c r="C1382" s="149"/>
      <c r="D1382" s="149"/>
      <c r="E1382" s="149"/>
      <c r="F1382" s="149"/>
      <c r="G1382" s="149"/>
      <c r="H1382" s="149"/>
      <c r="I1382" s="149"/>
      <c r="J1382" s="149"/>
      <c r="K1382" s="149"/>
      <c r="L1382" s="149"/>
      <c r="M1382" s="149"/>
      <c r="N1382" s="149"/>
      <c r="O1382" s="149"/>
      <c r="P1382" s="149"/>
      <c r="Q1382" s="149"/>
      <c r="R1382" s="149"/>
      <c r="S1382" s="149"/>
      <c r="T1382" s="149"/>
      <c r="U1382" s="149"/>
      <c r="V1382" s="149"/>
      <c r="W1382" s="149"/>
      <c r="X1382" s="149"/>
      <c r="Y1382" s="149"/>
      <c r="Z1382" s="149"/>
      <c r="AA1382" s="149"/>
      <c r="AB1382" s="149"/>
      <c r="AC1382" s="149"/>
      <c r="AD1382" s="149"/>
      <c r="AE1382" s="149"/>
      <c r="AF1382" s="149"/>
      <c r="AG1382" s="149"/>
      <c r="AH1382" s="149"/>
      <c r="AI1382" s="149"/>
      <c r="AJ1382" s="149"/>
      <c r="AK1382" s="149"/>
      <c r="AL1382" s="149"/>
      <c r="AM1382" s="149"/>
      <c r="AN1382" s="149"/>
      <c r="AO1382" s="149"/>
    </row>
    <row r="1383" spans="2:41">
      <c r="B1383" s="149"/>
      <c r="C1383" s="149"/>
      <c r="D1383" s="149"/>
      <c r="E1383" s="149"/>
      <c r="F1383" s="149"/>
      <c r="G1383" s="149"/>
      <c r="H1383" s="149"/>
      <c r="I1383" s="149"/>
      <c r="J1383" s="149"/>
      <c r="K1383" s="149"/>
      <c r="L1383" s="149"/>
      <c r="M1383" s="149"/>
      <c r="N1383" s="149"/>
      <c r="O1383" s="149"/>
      <c r="P1383" s="149"/>
      <c r="Q1383" s="149"/>
      <c r="R1383" s="149"/>
      <c r="S1383" s="149"/>
      <c r="T1383" s="149"/>
      <c r="U1383" s="149"/>
      <c r="V1383" s="149"/>
      <c r="W1383" s="149"/>
      <c r="X1383" s="149"/>
      <c r="Y1383" s="149"/>
      <c r="Z1383" s="149"/>
      <c r="AA1383" s="149"/>
      <c r="AB1383" s="149"/>
      <c r="AC1383" s="149"/>
      <c r="AD1383" s="149"/>
      <c r="AE1383" s="149"/>
      <c r="AF1383" s="149"/>
      <c r="AG1383" s="149"/>
      <c r="AH1383" s="149"/>
      <c r="AI1383" s="149"/>
      <c r="AJ1383" s="149"/>
      <c r="AK1383" s="149"/>
      <c r="AL1383" s="149"/>
      <c r="AM1383" s="149"/>
      <c r="AN1383" s="149"/>
      <c r="AO1383" s="149"/>
    </row>
    <row r="1384" spans="2:41">
      <c r="B1384" s="149"/>
      <c r="C1384" s="149"/>
      <c r="D1384" s="149"/>
      <c r="E1384" s="149"/>
      <c r="F1384" s="149"/>
      <c r="G1384" s="149"/>
      <c r="H1384" s="149"/>
      <c r="I1384" s="149"/>
      <c r="J1384" s="149"/>
      <c r="K1384" s="149"/>
      <c r="L1384" s="149"/>
      <c r="M1384" s="149"/>
      <c r="N1384" s="149"/>
      <c r="O1384" s="149"/>
      <c r="P1384" s="149"/>
      <c r="Q1384" s="149"/>
      <c r="R1384" s="149"/>
      <c r="S1384" s="149"/>
      <c r="T1384" s="149"/>
      <c r="U1384" s="149"/>
      <c r="V1384" s="149"/>
      <c r="W1384" s="149"/>
      <c r="X1384" s="149"/>
      <c r="Y1384" s="149"/>
      <c r="Z1384" s="149"/>
      <c r="AA1384" s="149"/>
      <c r="AB1384" s="149"/>
      <c r="AC1384" s="149"/>
      <c r="AD1384" s="149"/>
      <c r="AE1384" s="149"/>
      <c r="AF1384" s="149"/>
      <c r="AG1384" s="149"/>
      <c r="AH1384" s="149"/>
      <c r="AI1384" s="149"/>
      <c r="AJ1384" s="149"/>
      <c r="AK1384" s="149"/>
      <c r="AL1384" s="149"/>
      <c r="AM1384" s="149"/>
      <c r="AN1384" s="149"/>
      <c r="AO1384" s="149"/>
    </row>
    <row r="1385" spans="2:41">
      <c r="B1385" s="149"/>
      <c r="C1385" s="149"/>
      <c r="D1385" s="149"/>
      <c r="E1385" s="149"/>
      <c r="F1385" s="149"/>
      <c r="G1385" s="149"/>
      <c r="H1385" s="149"/>
      <c r="I1385" s="149"/>
      <c r="J1385" s="149"/>
      <c r="K1385" s="149"/>
      <c r="L1385" s="149"/>
      <c r="M1385" s="149"/>
      <c r="N1385" s="149"/>
      <c r="O1385" s="149"/>
      <c r="P1385" s="149"/>
      <c r="Q1385" s="149"/>
      <c r="R1385" s="149"/>
      <c r="S1385" s="149"/>
      <c r="T1385" s="149"/>
      <c r="U1385" s="149"/>
      <c r="V1385" s="149"/>
      <c r="W1385" s="149"/>
      <c r="X1385" s="149"/>
      <c r="Y1385" s="149"/>
      <c r="Z1385" s="149"/>
      <c r="AA1385" s="149"/>
      <c r="AB1385" s="149"/>
      <c r="AC1385" s="149"/>
      <c r="AD1385" s="149"/>
      <c r="AE1385" s="149"/>
      <c r="AF1385" s="149"/>
      <c r="AG1385" s="149"/>
      <c r="AH1385" s="149"/>
      <c r="AI1385" s="149"/>
      <c r="AJ1385" s="149"/>
      <c r="AK1385" s="149"/>
      <c r="AL1385" s="149"/>
      <c r="AM1385" s="149"/>
      <c r="AN1385" s="149"/>
      <c r="AO1385" s="149"/>
    </row>
    <row r="1386" spans="2:41">
      <c r="B1386" s="149"/>
      <c r="C1386" s="149"/>
      <c r="D1386" s="149"/>
      <c r="E1386" s="149"/>
      <c r="F1386" s="149"/>
      <c r="G1386" s="149"/>
      <c r="H1386" s="149"/>
      <c r="I1386" s="149"/>
      <c r="J1386" s="149"/>
      <c r="K1386" s="149"/>
      <c r="L1386" s="149"/>
      <c r="M1386" s="149"/>
      <c r="N1386" s="149"/>
      <c r="O1386" s="149"/>
      <c r="P1386" s="149"/>
      <c r="Q1386" s="149"/>
      <c r="R1386" s="149"/>
      <c r="S1386" s="149"/>
      <c r="T1386" s="149"/>
      <c r="U1386" s="149"/>
      <c r="V1386" s="149"/>
      <c r="W1386" s="149"/>
      <c r="X1386" s="149"/>
      <c r="Y1386" s="149"/>
      <c r="Z1386" s="149"/>
      <c r="AA1386" s="149"/>
      <c r="AB1386" s="149"/>
      <c r="AC1386" s="149"/>
      <c r="AD1386" s="149"/>
      <c r="AE1386" s="149"/>
      <c r="AF1386" s="149"/>
      <c r="AG1386" s="149"/>
      <c r="AH1386" s="149"/>
      <c r="AI1386" s="149"/>
      <c r="AJ1386" s="149"/>
      <c r="AK1386" s="149"/>
      <c r="AL1386" s="149"/>
      <c r="AM1386" s="149"/>
      <c r="AN1386" s="149"/>
      <c r="AO1386" s="149"/>
    </row>
    <row r="1387" spans="2:41">
      <c r="B1387" s="149"/>
      <c r="C1387" s="149"/>
      <c r="D1387" s="149"/>
      <c r="E1387" s="149"/>
      <c r="F1387" s="149"/>
      <c r="G1387" s="149"/>
      <c r="H1387" s="149"/>
      <c r="I1387" s="149"/>
      <c r="J1387" s="149"/>
      <c r="K1387" s="149"/>
      <c r="L1387" s="149"/>
      <c r="M1387" s="149"/>
      <c r="N1387" s="149"/>
      <c r="O1387" s="149"/>
      <c r="P1387" s="149"/>
      <c r="Q1387" s="149"/>
      <c r="R1387" s="149"/>
      <c r="S1387" s="149"/>
      <c r="T1387" s="149"/>
      <c r="U1387" s="149"/>
      <c r="V1387" s="149"/>
      <c r="W1387" s="149"/>
      <c r="X1387" s="149"/>
      <c r="Y1387" s="149"/>
      <c r="Z1387" s="149"/>
      <c r="AA1387" s="149"/>
      <c r="AB1387" s="149"/>
      <c r="AC1387" s="149"/>
      <c r="AD1387" s="149"/>
      <c r="AE1387" s="149"/>
      <c r="AF1387" s="149"/>
      <c r="AG1387" s="149"/>
      <c r="AH1387" s="149"/>
      <c r="AI1387" s="149"/>
      <c r="AJ1387" s="149"/>
      <c r="AK1387" s="149"/>
      <c r="AL1387" s="149"/>
      <c r="AM1387" s="149"/>
      <c r="AN1387" s="149"/>
      <c r="AO1387" s="149"/>
    </row>
    <row r="1388" spans="2:41">
      <c r="B1388" s="149"/>
      <c r="C1388" s="149"/>
      <c r="D1388" s="149"/>
      <c r="E1388" s="149"/>
      <c r="F1388" s="149"/>
      <c r="G1388" s="149"/>
      <c r="H1388" s="149"/>
      <c r="I1388" s="149"/>
      <c r="J1388" s="149"/>
      <c r="K1388" s="149"/>
      <c r="L1388" s="149"/>
      <c r="M1388" s="149"/>
      <c r="N1388" s="149"/>
      <c r="O1388" s="149"/>
      <c r="P1388" s="149"/>
      <c r="Q1388" s="149"/>
      <c r="R1388" s="149"/>
      <c r="S1388" s="149"/>
      <c r="T1388" s="149"/>
      <c r="U1388" s="149"/>
      <c r="V1388" s="149"/>
      <c r="W1388" s="149"/>
      <c r="X1388" s="149"/>
      <c r="Y1388" s="149"/>
      <c r="Z1388" s="149"/>
      <c r="AA1388" s="149"/>
      <c r="AB1388" s="149"/>
      <c r="AC1388" s="149"/>
      <c r="AD1388" s="149"/>
      <c r="AE1388" s="149"/>
      <c r="AF1388" s="149"/>
      <c r="AG1388" s="149"/>
      <c r="AH1388" s="149"/>
      <c r="AI1388" s="149"/>
      <c r="AJ1388" s="149"/>
      <c r="AK1388" s="149"/>
      <c r="AL1388" s="149"/>
      <c r="AM1388" s="149"/>
      <c r="AN1388" s="149"/>
      <c r="AO1388" s="149"/>
    </row>
    <row r="1389" spans="2:41">
      <c r="B1389" s="149"/>
      <c r="C1389" s="149"/>
      <c r="D1389" s="149"/>
      <c r="E1389" s="149"/>
      <c r="F1389" s="149"/>
      <c r="G1389" s="149"/>
      <c r="H1389" s="149"/>
      <c r="I1389" s="149"/>
      <c r="J1389" s="149"/>
      <c r="K1389" s="149"/>
      <c r="L1389" s="149"/>
      <c r="M1389" s="149"/>
      <c r="N1389" s="149"/>
      <c r="O1389" s="149"/>
      <c r="P1389" s="149"/>
      <c r="Q1389" s="149"/>
      <c r="R1389" s="149"/>
      <c r="S1389" s="149"/>
      <c r="T1389" s="149"/>
      <c r="U1389" s="149"/>
      <c r="V1389" s="149"/>
      <c r="W1389" s="149"/>
      <c r="X1389" s="149"/>
      <c r="Y1389" s="149"/>
      <c r="Z1389" s="149"/>
      <c r="AA1389" s="149"/>
      <c r="AB1389" s="149"/>
      <c r="AC1389" s="149"/>
      <c r="AD1389" s="149"/>
      <c r="AE1389" s="149"/>
      <c r="AF1389" s="149"/>
      <c r="AG1389" s="149"/>
      <c r="AH1389" s="149"/>
      <c r="AI1389" s="149"/>
      <c r="AJ1389" s="149"/>
      <c r="AK1389" s="149"/>
      <c r="AL1389" s="149"/>
      <c r="AM1389" s="149"/>
      <c r="AN1389" s="149"/>
      <c r="AO1389" s="149"/>
    </row>
    <row r="1390" spans="2:41">
      <c r="B1390" s="149"/>
      <c r="C1390" s="149"/>
      <c r="D1390" s="149"/>
      <c r="E1390" s="149"/>
      <c r="F1390" s="149"/>
      <c r="G1390" s="149"/>
      <c r="H1390" s="149"/>
      <c r="I1390" s="149"/>
      <c r="J1390" s="149"/>
      <c r="K1390" s="149"/>
      <c r="L1390" s="149"/>
      <c r="M1390" s="149"/>
      <c r="N1390" s="149"/>
      <c r="O1390" s="149"/>
      <c r="P1390" s="149"/>
      <c r="Q1390" s="149"/>
      <c r="R1390" s="149"/>
      <c r="S1390" s="149"/>
      <c r="T1390" s="149"/>
      <c r="U1390" s="149"/>
      <c r="V1390" s="149"/>
      <c r="W1390" s="149"/>
      <c r="X1390" s="149"/>
      <c r="Y1390" s="149"/>
      <c r="Z1390" s="149"/>
      <c r="AA1390" s="149"/>
      <c r="AB1390" s="149"/>
      <c r="AC1390" s="149"/>
      <c r="AD1390" s="149"/>
      <c r="AE1390" s="149"/>
      <c r="AF1390" s="149"/>
      <c r="AG1390" s="149"/>
      <c r="AH1390" s="149"/>
      <c r="AI1390" s="149"/>
      <c r="AJ1390" s="149"/>
      <c r="AK1390" s="149"/>
      <c r="AL1390" s="149"/>
      <c r="AM1390" s="149"/>
      <c r="AN1390" s="149"/>
      <c r="AO1390" s="149"/>
    </row>
    <row r="1391" spans="2:41">
      <c r="B1391" s="149"/>
      <c r="C1391" s="149"/>
      <c r="D1391" s="149"/>
      <c r="E1391" s="149"/>
      <c r="F1391" s="149"/>
      <c r="G1391" s="149"/>
      <c r="H1391" s="149"/>
      <c r="I1391" s="149"/>
      <c r="J1391" s="149"/>
      <c r="K1391" s="149"/>
      <c r="L1391" s="149"/>
      <c r="M1391" s="149"/>
      <c r="N1391" s="149"/>
      <c r="O1391" s="149"/>
      <c r="P1391" s="149"/>
      <c r="Q1391" s="149"/>
      <c r="R1391" s="149"/>
      <c r="S1391" s="149"/>
      <c r="T1391" s="149"/>
      <c r="U1391" s="149"/>
      <c r="V1391" s="149"/>
      <c r="W1391" s="149"/>
      <c r="X1391" s="149"/>
      <c r="Y1391" s="149"/>
      <c r="Z1391" s="149"/>
      <c r="AA1391" s="149"/>
      <c r="AB1391" s="149"/>
      <c r="AC1391" s="149"/>
      <c r="AD1391" s="149"/>
      <c r="AE1391" s="149"/>
      <c r="AF1391" s="149"/>
      <c r="AG1391" s="149"/>
      <c r="AH1391" s="149"/>
      <c r="AI1391" s="149"/>
      <c r="AJ1391" s="149"/>
      <c r="AK1391" s="149"/>
      <c r="AL1391" s="149"/>
      <c r="AM1391" s="149"/>
      <c r="AN1391" s="149"/>
      <c r="AO1391" s="149"/>
    </row>
    <row r="1392" spans="2:41">
      <c r="B1392" s="149"/>
      <c r="C1392" s="149"/>
      <c r="D1392" s="149"/>
      <c r="E1392" s="149"/>
      <c r="F1392" s="149"/>
      <c r="G1392" s="149"/>
      <c r="H1392" s="149"/>
      <c r="I1392" s="149"/>
      <c r="J1392" s="149"/>
      <c r="K1392" s="149"/>
      <c r="L1392" s="149"/>
      <c r="M1392" s="149"/>
      <c r="N1392" s="149"/>
      <c r="O1392" s="149"/>
      <c r="P1392" s="149"/>
      <c r="Q1392" s="149"/>
      <c r="R1392" s="149"/>
      <c r="S1392" s="149"/>
      <c r="T1392" s="149"/>
      <c r="U1392" s="149"/>
      <c r="V1392" s="149"/>
      <c r="W1392" s="149"/>
      <c r="X1392" s="149"/>
      <c r="Y1392" s="149"/>
      <c r="Z1392" s="149"/>
      <c r="AA1392" s="149"/>
      <c r="AB1392" s="149"/>
      <c r="AC1392" s="149"/>
      <c r="AD1392" s="149"/>
      <c r="AE1392" s="149"/>
      <c r="AF1392" s="149"/>
      <c r="AG1392" s="149"/>
      <c r="AH1392" s="149"/>
      <c r="AI1392" s="149"/>
      <c r="AJ1392" s="149"/>
      <c r="AK1392" s="149"/>
      <c r="AL1392" s="149"/>
      <c r="AM1392" s="149"/>
      <c r="AN1392" s="149"/>
      <c r="AO1392" s="149"/>
    </row>
    <row r="1393" spans="2:41">
      <c r="B1393" s="149"/>
      <c r="C1393" s="149"/>
      <c r="D1393" s="149"/>
      <c r="E1393" s="149"/>
      <c r="F1393" s="149"/>
      <c r="G1393" s="149"/>
      <c r="H1393" s="149"/>
      <c r="I1393" s="149"/>
      <c r="J1393" s="149"/>
      <c r="K1393" s="149"/>
      <c r="L1393" s="149"/>
      <c r="M1393" s="149"/>
      <c r="N1393" s="149"/>
      <c r="O1393" s="149"/>
      <c r="P1393" s="149"/>
      <c r="Q1393" s="149"/>
      <c r="R1393" s="149"/>
      <c r="S1393" s="149"/>
      <c r="T1393" s="149"/>
      <c r="U1393" s="149"/>
      <c r="V1393" s="149"/>
      <c r="W1393" s="149"/>
      <c r="X1393" s="149"/>
      <c r="Y1393" s="149"/>
      <c r="Z1393" s="149"/>
      <c r="AA1393" s="149"/>
      <c r="AB1393" s="149"/>
      <c r="AC1393" s="149"/>
      <c r="AD1393" s="149"/>
      <c r="AE1393" s="149"/>
      <c r="AF1393" s="149"/>
      <c r="AG1393" s="149"/>
      <c r="AH1393" s="149"/>
      <c r="AI1393" s="149"/>
      <c r="AJ1393" s="149"/>
      <c r="AK1393" s="149"/>
      <c r="AL1393" s="149"/>
      <c r="AM1393" s="149"/>
      <c r="AN1393" s="149"/>
      <c r="AO1393" s="149"/>
    </row>
    <row r="1394" spans="2:41">
      <c r="B1394" s="149"/>
      <c r="C1394" s="149"/>
      <c r="D1394" s="149"/>
      <c r="E1394" s="149"/>
      <c r="F1394" s="149"/>
      <c r="G1394" s="149"/>
      <c r="H1394" s="149"/>
      <c r="I1394" s="149"/>
      <c r="J1394" s="149"/>
      <c r="K1394" s="149"/>
      <c r="L1394" s="149"/>
      <c r="M1394" s="149"/>
      <c r="N1394" s="149"/>
      <c r="O1394" s="149"/>
      <c r="P1394" s="149"/>
      <c r="Q1394" s="149"/>
      <c r="R1394" s="149"/>
      <c r="S1394" s="149"/>
      <c r="T1394" s="149"/>
      <c r="U1394" s="149"/>
      <c r="V1394" s="149"/>
      <c r="W1394" s="149"/>
      <c r="X1394" s="149"/>
      <c r="Y1394" s="149"/>
      <c r="Z1394" s="149"/>
      <c r="AA1394" s="149"/>
      <c r="AB1394" s="149"/>
      <c r="AC1394" s="149"/>
      <c r="AD1394" s="149"/>
      <c r="AE1394" s="149"/>
      <c r="AF1394" s="149"/>
      <c r="AG1394" s="149"/>
      <c r="AH1394" s="149"/>
      <c r="AI1394" s="149"/>
      <c r="AJ1394" s="149"/>
      <c r="AK1394" s="149"/>
      <c r="AL1394" s="149"/>
      <c r="AM1394" s="149"/>
      <c r="AN1394" s="149"/>
      <c r="AO1394" s="149"/>
    </row>
    <row r="1395" spans="2:41">
      <c r="B1395" s="149"/>
      <c r="C1395" s="149"/>
      <c r="D1395" s="149"/>
      <c r="E1395" s="149"/>
      <c r="F1395" s="149"/>
      <c r="G1395" s="149"/>
      <c r="H1395" s="149"/>
      <c r="I1395" s="149"/>
      <c r="J1395" s="149"/>
      <c r="K1395" s="149"/>
      <c r="L1395" s="149"/>
      <c r="M1395" s="149"/>
      <c r="N1395" s="149"/>
      <c r="O1395" s="149"/>
      <c r="P1395" s="149"/>
      <c r="Q1395" s="149"/>
      <c r="R1395" s="149"/>
      <c r="S1395" s="149"/>
      <c r="T1395" s="149"/>
      <c r="U1395" s="149"/>
      <c r="V1395" s="149"/>
      <c r="W1395" s="149"/>
      <c r="X1395" s="149"/>
      <c r="Y1395" s="149"/>
      <c r="Z1395" s="149"/>
      <c r="AA1395" s="149"/>
      <c r="AB1395" s="149"/>
      <c r="AC1395" s="149"/>
      <c r="AD1395" s="149"/>
      <c r="AE1395" s="149"/>
      <c r="AF1395" s="149"/>
      <c r="AG1395" s="149"/>
      <c r="AH1395" s="149"/>
      <c r="AI1395" s="149"/>
      <c r="AJ1395" s="149"/>
      <c r="AK1395" s="149"/>
      <c r="AL1395" s="149"/>
      <c r="AM1395" s="149"/>
      <c r="AN1395" s="149"/>
      <c r="AO1395" s="149"/>
    </row>
    <row r="1396" spans="2:41">
      <c r="B1396" s="149"/>
      <c r="C1396" s="149"/>
      <c r="D1396" s="149"/>
      <c r="E1396" s="149"/>
      <c r="F1396" s="149"/>
      <c r="G1396" s="149"/>
      <c r="H1396" s="149"/>
      <c r="I1396" s="149"/>
      <c r="J1396" s="149"/>
      <c r="K1396" s="149"/>
      <c r="L1396" s="149"/>
      <c r="M1396" s="149"/>
      <c r="N1396" s="149"/>
      <c r="O1396" s="149"/>
      <c r="P1396" s="149"/>
      <c r="Q1396" s="149"/>
      <c r="R1396" s="149"/>
      <c r="S1396" s="149"/>
      <c r="T1396" s="149"/>
      <c r="U1396" s="149"/>
      <c r="V1396" s="149"/>
      <c r="W1396" s="149"/>
      <c r="X1396" s="149"/>
      <c r="Y1396" s="149"/>
      <c r="Z1396" s="149"/>
      <c r="AA1396" s="149"/>
      <c r="AB1396" s="149"/>
      <c r="AC1396" s="149"/>
      <c r="AD1396" s="149"/>
      <c r="AE1396" s="149"/>
      <c r="AF1396" s="149"/>
      <c r="AG1396" s="149"/>
      <c r="AH1396" s="149"/>
      <c r="AI1396" s="149"/>
      <c r="AJ1396" s="149"/>
      <c r="AK1396" s="149"/>
      <c r="AL1396" s="149"/>
      <c r="AM1396" s="149"/>
      <c r="AN1396" s="149"/>
      <c r="AO1396" s="149"/>
    </row>
    <row r="1397" spans="2:41">
      <c r="B1397" s="149"/>
      <c r="C1397" s="149"/>
      <c r="D1397" s="149"/>
      <c r="E1397" s="149"/>
      <c r="F1397" s="149"/>
      <c r="G1397" s="149"/>
      <c r="H1397" s="149"/>
      <c r="I1397" s="149"/>
      <c r="J1397" s="149"/>
      <c r="K1397" s="149"/>
      <c r="L1397" s="149"/>
      <c r="M1397" s="149"/>
      <c r="N1397" s="149"/>
      <c r="O1397" s="149"/>
      <c r="P1397" s="149"/>
      <c r="Q1397" s="149"/>
      <c r="R1397" s="149"/>
      <c r="S1397" s="149"/>
      <c r="T1397" s="149"/>
      <c r="U1397" s="149"/>
      <c r="V1397" s="149"/>
      <c r="W1397" s="149"/>
      <c r="X1397" s="149"/>
      <c r="Y1397" s="149"/>
      <c r="Z1397" s="149"/>
      <c r="AA1397" s="149"/>
      <c r="AB1397" s="149"/>
      <c r="AC1397" s="149"/>
      <c r="AD1397" s="149"/>
      <c r="AE1397" s="149"/>
      <c r="AF1397" s="149"/>
      <c r="AG1397" s="149"/>
      <c r="AH1397" s="149"/>
      <c r="AI1397" s="149"/>
      <c r="AJ1397" s="149"/>
      <c r="AK1397" s="149"/>
      <c r="AL1397" s="149"/>
      <c r="AM1397" s="149"/>
      <c r="AN1397" s="149"/>
      <c r="AO1397" s="149"/>
    </row>
    <row r="1398" spans="2:41">
      <c r="B1398" s="149"/>
      <c r="C1398" s="149"/>
      <c r="D1398" s="149"/>
      <c r="E1398" s="149"/>
      <c r="F1398" s="149"/>
      <c r="G1398" s="149"/>
      <c r="H1398" s="149"/>
      <c r="I1398" s="149"/>
      <c r="J1398" s="149"/>
      <c r="K1398" s="149"/>
      <c r="L1398" s="149"/>
      <c r="M1398" s="149"/>
      <c r="N1398" s="149"/>
      <c r="O1398" s="149"/>
      <c r="P1398" s="149"/>
      <c r="Q1398" s="149"/>
      <c r="R1398" s="149"/>
      <c r="S1398" s="149"/>
      <c r="T1398" s="149"/>
      <c r="U1398" s="149"/>
      <c r="V1398" s="149"/>
      <c r="W1398" s="149"/>
      <c r="X1398" s="149"/>
      <c r="Y1398" s="149"/>
      <c r="Z1398" s="149"/>
      <c r="AA1398" s="149"/>
      <c r="AB1398" s="149"/>
      <c r="AC1398" s="149"/>
      <c r="AD1398" s="149"/>
      <c r="AE1398" s="149"/>
      <c r="AF1398" s="149"/>
      <c r="AG1398" s="149"/>
      <c r="AH1398" s="149"/>
      <c r="AI1398" s="149"/>
      <c r="AJ1398" s="149"/>
      <c r="AK1398" s="149"/>
      <c r="AL1398" s="149"/>
      <c r="AM1398" s="149"/>
      <c r="AN1398" s="149"/>
      <c r="AO1398" s="149"/>
    </row>
    <row r="1399" spans="2:41">
      <c r="B1399" s="149"/>
      <c r="C1399" s="149"/>
      <c r="D1399" s="149"/>
      <c r="E1399" s="149"/>
      <c r="F1399" s="149"/>
      <c r="G1399" s="149"/>
      <c r="H1399" s="149"/>
      <c r="I1399" s="149"/>
      <c r="J1399" s="149"/>
      <c r="K1399" s="149"/>
      <c r="L1399" s="149"/>
      <c r="M1399" s="149"/>
      <c r="N1399" s="149"/>
      <c r="O1399" s="149"/>
      <c r="P1399" s="149"/>
      <c r="Q1399" s="149"/>
      <c r="R1399" s="149"/>
      <c r="S1399" s="149"/>
      <c r="T1399" s="149"/>
      <c r="U1399" s="149"/>
      <c r="V1399" s="149"/>
      <c r="W1399" s="149"/>
      <c r="X1399" s="149"/>
      <c r="Y1399" s="149"/>
      <c r="Z1399" s="149"/>
      <c r="AA1399" s="149"/>
      <c r="AB1399" s="149"/>
      <c r="AC1399" s="149"/>
      <c r="AD1399" s="149"/>
      <c r="AE1399" s="149"/>
      <c r="AF1399" s="149"/>
      <c r="AG1399" s="149"/>
      <c r="AH1399" s="149"/>
      <c r="AI1399" s="149"/>
      <c r="AJ1399" s="149"/>
      <c r="AK1399" s="149"/>
      <c r="AL1399" s="149"/>
      <c r="AM1399" s="149"/>
      <c r="AN1399" s="149"/>
      <c r="AO1399" s="149"/>
    </row>
    <row r="1400" spans="2:41">
      <c r="B1400" s="149"/>
      <c r="C1400" s="149"/>
      <c r="D1400" s="149"/>
      <c r="E1400" s="149"/>
      <c r="F1400" s="149"/>
      <c r="G1400" s="149"/>
      <c r="H1400" s="149"/>
      <c r="I1400" s="149"/>
      <c r="J1400" s="149"/>
      <c r="K1400" s="149"/>
      <c r="L1400" s="149"/>
      <c r="M1400" s="149"/>
      <c r="N1400" s="149"/>
      <c r="O1400" s="149"/>
      <c r="P1400" s="149"/>
      <c r="Q1400" s="149"/>
      <c r="R1400" s="149"/>
      <c r="S1400" s="149"/>
      <c r="T1400" s="149"/>
      <c r="U1400" s="149"/>
      <c r="V1400" s="149"/>
      <c r="W1400" s="149"/>
      <c r="X1400" s="149"/>
      <c r="Y1400" s="149"/>
      <c r="Z1400" s="149"/>
      <c r="AA1400" s="149"/>
      <c r="AB1400" s="149"/>
      <c r="AC1400" s="149"/>
      <c r="AD1400" s="149"/>
      <c r="AE1400" s="149"/>
      <c r="AF1400" s="149"/>
      <c r="AG1400" s="149"/>
      <c r="AH1400" s="149"/>
      <c r="AI1400" s="149"/>
      <c r="AJ1400" s="149"/>
      <c r="AK1400" s="149"/>
      <c r="AL1400" s="149"/>
      <c r="AM1400" s="149"/>
      <c r="AN1400" s="149"/>
      <c r="AO1400" s="149"/>
    </row>
    <row r="1401" spans="2:41">
      <c r="B1401" s="149"/>
      <c r="C1401" s="149"/>
      <c r="D1401" s="149"/>
      <c r="E1401" s="149"/>
      <c r="F1401" s="149"/>
      <c r="G1401" s="149"/>
      <c r="H1401" s="149"/>
      <c r="I1401" s="149"/>
      <c r="J1401" s="149"/>
      <c r="K1401" s="149"/>
      <c r="L1401" s="149"/>
      <c r="M1401" s="149"/>
      <c r="N1401" s="149"/>
      <c r="O1401" s="149"/>
      <c r="P1401" s="149"/>
      <c r="Q1401" s="149"/>
      <c r="R1401" s="149"/>
      <c r="S1401" s="149"/>
      <c r="T1401" s="149"/>
      <c r="U1401" s="149"/>
      <c r="V1401" s="149"/>
      <c r="W1401" s="149"/>
      <c r="X1401" s="149"/>
      <c r="Y1401" s="149"/>
      <c r="Z1401" s="149"/>
      <c r="AA1401" s="149"/>
      <c r="AB1401" s="149"/>
      <c r="AC1401" s="149"/>
      <c r="AD1401" s="149"/>
      <c r="AE1401" s="149"/>
      <c r="AF1401" s="149"/>
      <c r="AG1401" s="149"/>
      <c r="AH1401" s="149"/>
      <c r="AI1401" s="149"/>
      <c r="AJ1401" s="149"/>
      <c r="AK1401" s="149"/>
      <c r="AL1401" s="149"/>
      <c r="AM1401" s="149"/>
      <c r="AN1401" s="149"/>
      <c r="AO1401" s="149"/>
    </row>
    <row r="1402" spans="2:41">
      <c r="B1402" s="149"/>
      <c r="C1402" s="149"/>
      <c r="D1402" s="149"/>
      <c r="E1402" s="149"/>
      <c r="F1402" s="149"/>
      <c r="G1402" s="149"/>
      <c r="H1402" s="149"/>
      <c r="I1402" s="149"/>
      <c r="J1402" s="149"/>
      <c r="K1402" s="149"/>
      <c r="L1402" s="149"/>
      <c r="M1402" s="149"/>
      <c r="N1402" s="149"/>
      <c r="O1402" s="149"/>
      <c r="P1402" s="149"/>
      <c r="Q1402" s="149"/>
      <c r="R1402" s="149"/>
      <c r="S1402" s="149"/>
      <c r="T1402" s="149"/>
      <c r="U1402" s="149"/>
      <c r="V1402" s="149"/>
      <c r="W1402" s="149"/>
      <c r="X1402" s="149"/>
      <c r="Y1402" s="149"/>
      <c r="Z1402" s="149"/>
      <c r="AA1402" s="149"/>
      <c r="AB1402" s="149"/>
      <c r="AC1402" s="149"/>
      <c r="AD1402" s="149"/>
      <c r="AE1402" s="149"/>
      <c r="AF1402" s="149"/>
      <c r="AG1402" s="149"/>
      <c r="AH1402" s="149"/>
      <c r="AI1402" s="149"/>
      <c r="AJ1402" s="149"/>
      <c r="AK1402" s="149"/>
      <c r="AL1402" s="149"/>
      <c r="AM1402" s="149"/>
      <c r="AN1402" s="149"/>
      <c r="AO1402" s="149"/>
    </row>
    <row r="1403" spans="2:41">
      <c r="B1403" s="149"/>
      <c r="C1403" s="149"/>
      <c r="D1403" s="149"/>
      <c r="E1403" s="149"/>
      <c r="F1403" s="149"/>
      <c r="G1403" s="149"/>
      <c r="H1403" s="149"/>
      <c r="I1403" s="149"/>
      <c r="J1403" s="149"/>
      <c r="K1403" s="149"/>
      <c r="L1403" s="149"/>
      <c r="M1403" s="149"/>
      <c r="N1403" s="149"/>
      <c r="O1403" s="149"/>
      <c r="P1403" s="149"/>
      <c r="Q1403" s="149"/>
      <c r="R1403" s="149"/>
      <c r="S1403" s="149"/>
      <c r="T1403" s="149"/>
      <c r="U1403" s="149"/>
      <c r="V1403" s="149"/>
      <c r="W1403" s="149"/>
      <c r="X1403" s="149"/>
      <c r="Y1403" s="149"/>
      <c r="Z1403" s="149"/>
      <c r="AA1403" s="149"/>
      <c r="AB1403" s="149"/>
      <c r="AC1403" s="149"/>
      <c r="AD1403" s="149"/>
      <c r="AE1403" s="149"/>
      <c r="AF1403" s="149"/>
      <c r="AG1403" s="149"/>
      <c r="AH1403" s="149"/>
      <c r="AI1403" s="149"/>
      <c r="AJ1403" s="149"/>
      <c r="AK1403" s="149"/>
      <c r="AL1403" s="149"/>
      <c r="AM1403" s="149"/>
      <c r="AN1403" s="149"/>
      <c r="AO1403" s="149"/>
    </row>
    <row r="1404" spans="2:41">
      <c r="B1404" s="149"/>
      <c r="C1404" s="149"/>
      <c r="D1404" s="149"/>
      <c r="E1404" s="149"/>
      <c r="F1404" s="149"/>
      <c r="G1404" s="149"/>
      <c r="H1404" s="149"/>
      <c r="I1404" s="149"/>
      <c r="J1404" s="149"/>
      <c r="K1404" s="149"/>
      <c r="L1404" s="149"/>
      <c r="M1404" s="149"/>
      <c r="N1404" s="149"/>
      <c r="O1404" s="149"/>
      <c r="P1404" s="149"/>
      <c r="Q1404" s="149"/>
      <c r="R1404" s="149"/>
      <c r="S1404" s="149"/>
      <c r="T1404" s="149"/>
      <c r="U1404" s="149"/>
      <c r="V1404" s="149"/>
      <c r="W1404" s="149"/>
      <c r="X1404" s="149"/>
      <c r="Y1404" s="149"/>
      <c r="Z1404" s="149"/>
      <c r="AA1404" s="149"/>
      <c r="AB1404" s="149"/>
      <c r="AC1404" s="149"/>
      <c r="AD1404" s="149"/>
      <c r="AE1404" s="149"/>
      <c r="AF1404" s="149"/>
      <c r="AG1404" s="149"/>
      <c r="AH1404" s="149"/>
      <c r="AI1404" s="149"/>
      <c r="AJ1404" s="149"/>
      <c r="AK1404" s="149"/>
      <c r="AL1404" s="149"/>
      <c r="AM1404" s="149"/>
      <c r="AN1404" s="149"/>
      <c r="AO1404" s="149"/>
    </row>
    <row r="1405" spans="2:41">
      <c r="B1405" s="149"/>
      <c r="C1405" s="149"/>
      <c r="D1405" s="149"/>
      <c r="E1405" s="149"/>
      <c r="F1405" s="149"/>
      <c r="G1405" s="149"/>
      <c r="H1405" s="149"/>
      <c r="I1405" s="149"/>
      <c r="J1405" s="149"/>
      <c r="K1405" s="149"/>
      <c r="L1405" s="149"/>
      <c r="M1405" s="149"/>
      <c r="N1405" s="149"/>
      <c r="O1405" s="149"/>
      <c r="P1405" s="149"/>
      <c r="Q1405" s="149"/>
      <c r="R1405" s="149"/>
      <c r="S1405" s="149"/>
      <c r="T1405" s="149"/>
      <c r="U1405" s="149"/>
      <c r="V1405" s="149"/>
      <c r="W1405" s="149"/>
      <c r="X1405" s="149"/>
      <c r="Y1405" s="149"/>
      <c r="Z1405" s="149"/>
      <c r="AA1405" s="149"/>
      <c r="AB1405" s="149"/>
      <c r="AC1405" s="149"/>
      <c r="AD1405" s="149"/>
      <c r="AE1405" s="149"/>
      <c r="AF1405" s="149"/>
      <c r="AG1405" s="149"/>
      <c r="AH1405" s="149"/>
      <c r="AI1405" s="149"/>
      <c r="AJ1405" s="149"/>
      <c r="AK1405" s="149"/>
      <c r="AL1405" s="149"/>
      <c r="AM1405" s="149"/>
      <c r="AN1405" s="149"/>
      <c r="AO1405" s="149"/>
    </row>
    <row r="1406" spans="2:41">
      <c r="B1406" s="149"/>
      <c r="C1406" s="149"/>
      <c r="D1406" s="149"/>
      <c r="E1406" s="149"/>
      <c r="F1406" s="149"/>
      <c r="G1406" s="149"/>
      <c r="H1406" s="149"/>
      <c r="I1406" s="149"/>
      <c r="J1406" s="149"/>
      <c r="K1406" s="149"/>
      <c r="L1406" s="149"/>
      <c r="M1406" s="149"/>
      <c r="N1406" s="149"/>
      <c r="O1406" s="149"/>
      <c r="P1406" s="149"/>
      <c r="Q1406" s="149"/>
      <c r="R1406" s="149"/>
      <c r="S1406" s="149"/>
      <c r="T1406" s="149"/>
      <c r="U1406" s="149"/>
      <c r="V1406" s="149"/>
      <c r="W1406" s="149"/>
      <c r="X1406" s="149"/>
      <c r="Y1406" s="149"/>
      <c r="Z1406" s="149"/>
      <c r="AA1406" s="149"/>
      <c r="AB1406" s="149"/>
      <c r="AC1406" s="149"/>
      <c r="AD1406" s="149"/>
      <c r="AE1406" s="149"/>
      <c r="AF1406" s="149"/>
      <c r="AG1406" s="149"/>
      <c r="AH1406" s="149"/>
      <c r="AI1406" s="149"/>
      <c r="AJ1406" s="149"/>
      <c r="AK1406" s="149"/>
      <c r="AL1406" s="149"/>
      <c r="AM1406" s="149"/>
      <c r="AN1406" s="149"/>
      <c r="AO1406" s="149"/>
    </row>
    <row r="1407" spans="2:41">
      <c r="B1407" s="149"/>
      <c r="C1407" s="149"/>
      <c r="D1407" s="149"/>
      <c r="E1407" s="149"/>
      <c r="F1407" s="149"/>
      <c r="G1407" s="149"/>
      <c r="H1407" s="149"/>
      <c r="I1407" s="149"/>
      <c r="J1407" s="149"/>
      <c r="K1407" s="149"/>
      <c r="L1407" s="149"/>
      <c r="M1407" s="149"/>
      <c r="N1407" s="149"/>
      <c r="O1407" s="149"/>
      <c r="P1407" s="149"/>
      <c r="Q1407" s="149"/>
      <c r="R1407" s="149"/>
      <c r="S1407" s="149"/>
      <c r="T1407" s="149"/>
      <c r="U1407" s="149"/>
      <c r="V1407" s="149"/>
      <c r="W1407" s="149"/>
      <c r="X1407" s="149"/>
      <c r="Y1407" s="149"/>
      <c r="Z1407" s="149"/>
      <c r="AA1407" s="149"/>
      <c r="AB1407" s="149"/>
      <c r="AC1407" s="149"/>
      <c r="AD1407" s="149"/>
      <c r="AE1407" s="149"/>
      <c r="AF1407" s="149"/>
      <c r="AG1407" s="149"/>
      <c r="AH1407" s="149"/>
      <c r="AI1407" s="149"/>
      <c r="AJ1407" s="149"/>
      <c r="AK1407" s="149"/>
      <c r="AL1407" s="149"/>
      <c r="AM1407" s="149"/>
      <c r="AN1407" s="149"/>
      <c r="AO1407" s="149"/>
    </row>
    <row r="1408" spans="2:41">
      <c r="B1408" s="149"/>
      <c r="C1408" s="149"/>
      <c r="D1408" s="149"/>
      <c r="E1408" s="149"/>
      <c r="F1408" s="149"/>
      <c r="G1408" s="149"/>
      <c r="H1408" s="149"/>
      <c r="I1408" s="149"/>
      <c r="J1408" s="149"/>
      <c r="K1408" s="149"/>
      <c r="L1408" s="149"/>
      <c r="M1408" s="149"/>
      <c r="N1408" s="149"/>
      <c r="O1408" s="149"/>
      <c r="P1408" s="149"/>
      <c r="Q1408" s="149"/>
      <c r="R1408" s="149"/>
      <c r="S1408" s="149"/>
      <c r="T1408" s="149"/>
      <c r="U1408" s="149"/>
      <c r="V1408" s="149"/>
      <c r="W1408" s="149"/>
      <c r="X1408" s="149"/>
      <c r="Y1408" s="149"/>
      <c r="Z1408" s="149"/>
      <c r="AA1408" s="149"/>
      <c r="AB1408" s="149"/>
      <c r="AC1408" s="149"/>
      <c r="AD1408" s="149"/>
      <c r="AE1408" s="149"/>
      <c r="AF1408" s="149"/>
      <c r="AG1408" s="149"/>
      <c r="AH1408" s="149"/>
      <c r="AI1408" s="149"/>
      <c r="AJ1408" s="149"/>
      <c r="AK1408" s="149"/>
      <c r="AL1408" s="149"/>
      <c r="AM1408" s="149"/>
      <c r="AN1408" s="149"/>
      <c r="AO1408" s="149"/>
    </row>
    <row r="1409" spans="2:41">
      <c r="B1409" s="149"/>
      <c r="C1409" s="149"/>
      <c r="D1409" s="149"/>
      <c r="E1409" s="149"/>
      <c r="F1409" s="149"/>
      <c r="G1409" s="149"/>
      <c r="H1409" s="149"/>
      <c r="I1409" s="149"/>
      <c r="J1409" s="149"/>
      <c r="K1409" s="149"/>
      <c r="L1409" s="149"/>
      <c r="M1409" s="149"/>
      <c r="N1409" s="149"/>
      <c r="O1409" s="149"/>
      <c r="P1409" s="149"/>
      <c r="Q1409" s="149"/>
      <c r="R1409" s="149"/>
      <c r="S1409" s="149"/>
      <c r="T1409" s="149"/>
      <c r="U1409" s="149"/>
      <c r="V1409" s="149"/>
      <c r="W1409" s="149"/>
      <c r="X1409" s="149"/>
      <c r="Y1409" s="149"/>
      <c r="Z1409" s="149"/>
      <c r="AA1409" s="149"/>
      <c r="AB1409" s="149"/>
      <c r="AC1409" s="149"/>
      <c r="AD1409" s="149"/>
      <c r="AE1409" s="149"/>
      <c r="AF1409" s="149"/>
      <c r="AG1409" s="149"/>
      <c r="AH1409" s="149"/>
      <c r="AI1409" s="149"/>
      <c r="AJ1409" s="149"/>
      <c r="AK1409" s="149"/>
      <c r="AL1409" s="149"/>
      <c r="AM1409" s="149"/>
      <c r="AN1409" s="149"/>
      <c r="AO1409" s="149"/>
    </row>
    <row r="1410" spans="2:41">
      <c r="B1410" s="149"/>
      <c r="C1410" s="149"/>
      <c r="D1410" s="149"/>
      <c r="E1410" s="149"/>
      <c r="F1410" s="149"/>
      <c r="G1410" s="149"/>
      <c r="H1410" s="149"/>
      <c r="I1410" s="149"/>
      <c r="J1410" s="149"/>
      <c r="K1410" s="149"/>
      <c r="L1410" s="149"/>
      <c r="M1410" s="149"/>
      <c r="N1410" s="149"/>
      <c r="O1410" s="149"/>
      <c r="P1410" s="149"/>
      <c r="Q1410" s="149"/>
      <c r="R1410" s="149"/>
      <c r="S1410" s="149"/>
      <c r="T1410" s="149"/>
      <c r="U1410" s="149"/>
      <c r="V1410" s="149"/>
      <c r="W1410" s="149"/>
      <c r="X1410" s="149"/>
      <c r="Y1410" s="149"/>
      <c r="Z1410" s="149"/>
      <c r="AA1410" s="149"/>
      <c r="AB1410" s="149"/>
      <c r="AC1410" s="149"/>
      <c r="AD1410" s="149"/>
      <c r="AE1410" s="149"/>
      <c r="AF1410" s="149"/>
      <c r="AG1410" s="149"/>
      <c r="AH1410" s="149"/>
      <c r="AI1410" s="149"/>
      <c r="AJ1410" s="149"/>
      <c r="AK1410" s="149"/>
      <c r="AL1410" s="149"/>
      <c r="AM1410" s="149"/>
      <c r="AN1410" s="149"/>
      <c r="AO1410" s="149"/>
    </row>
    <row r="1411" spans="2:41">
      <c r="B1411" s="149"/>
      <c r="C1411" s="149"/>
      <c r="D1411" s="149"/>
      <c r="E1411" s="149"/>
      <c r="F1411" s="149"/>
      <c r="G1411" s="149"/>
      <c r="H1411" s="149"/>
      <c r="I1411" s="149"/>
      <c r="J1411" s="149"/>
      <c r="K1411" s="149"/>
      <c r="L1411" s="149"/>
      <c r="M1411" s="149"/>
      <c r="N1411" s="149"/>
      <c r="O1411" s="149"/>
      <c r="P1411" s="149"/>
      <c r="Q1411" s="149"/>
      <c r="R1411" s="149"/>
      <c r="S1411" s="149"/>
      <c r="T1411" s="149"/>
      <c r="U1411" s="149"/>
      <c r="V1411" s="149"/>
      <c r="W1411" s="149"/>
      <c r="X1411" s="149"/>
      <c r="Y1411" s="149"/>
      <c r="Z1411" s="149"/>
      <c r="AA1411" s="149"/>
      <c r="AB1411" s="149"/>
      <c r="AC1411" s="149"/>
      <c r="AD1411" s="149"/>
      <c r="AE1411" s="149"/>
      <c r="AF1411" s="149"/>
      <c r="AG1411" s="149"/>
      <c r="AH1411" s="149"/>
      <c r="AI1411" s="149"/>
      <c r="AJ1411" s="149"/>
      <c r="AK1411" s="149"/>
      <c r="AL1411" s="149"/>
      <c r="AM1411" s="149"/>
      <c r="AN1411" s="149"/>
      <c r="AO1411" s="149"/>
    </row>
    <row r="1412" spans="2:41">
      <c r="B1412" s="149"/>
      <c r="C1412" s="149"/>
      <c r="D1412" s="149"/>
      <c r="E1412" s="149"/>
      <c r="F1412" s="149"/>
      <c r="G1412" s="149"/>
      <c r="H1412" s="149"/>
      <c r="I1412" s="149"/>
      <c r="J1412" s="149"/>
      <c r="K1412" s="149"/>
      <c r="L1412" s="149"/>
      <c r="M1412" s="149"/>
      <c r="N1412" s="149"/>
      <c r="O1412" s="149"/>
      <c r="P1412" s="149"/>
      <c r="Q1412" s="149"/>
      <c r="R1412" s="149"/>
      <c r="S1412" s="149"/>
      <c r="T1412" s="149"/>
      <c r="U1412" s="149"/>
      <c r="V1412" s="149"/>
      <c r="W1412" s="149"/>
      <c r="X1412" s="149"/>
      <c r="Y1412" s="149"/>
      <c r="Z1412" s="149"/>
      <c r="AA1412" s="149"/>
      <c r="AB1412" s="149"/>
      <c r="AC1412" s="149"/>
      <c r="AD1412" s="149"/>
      <c r="AE1412" s="149"/>
      <c r="AF1412" s="149"/>
      <c r="AG1412" s="149"/>
      <c r="AH1412" s="149"/>
      <c r="AI1412" s="149"/>
      <c r="AJ1412" s="149"/>
      <c r="AK1412" s="149"/>
      <c r="AL1412" s="149"/>
      <c r="AM1412" s="149"/>
      <c r="AN1412" s="149"/>
      <c r="AO1412" s="149"/>
    </row>
    <row r="1413" spans="2:41">
      <c r="B1413" s="149"/>
      <c r="C1413" s="149"/>
      <c r="D1413" s="149"/>
      <c r="E1413" s="149"/>
      <c r="F1413" s="149"/>
      <c r="G1413" s="149"/>
      <c r="H1413" s="149"/>
      <c r="I1413" s="149"/>
      <c r="J1413" s="149"/>
      <c r="K1413" s="149"/>
      <c r="L1413" s="149"/>
      <c r="M1413" s="149"/>
      <c r="N1413" s="149"/>
      <c r="O1413" s="149"/>
      <c r="P1413" s="149"/>
      <c r="Q1413" s="149"/>
      <c r="R1413" s="149"/>
      <c r="S1413" s="149"/>
      <c r="T1413" s="149"/>
      <c r="U1413" s="149"/>
      <c r="V1413" s="149"/>
      <c r="W1413" s="149"/>
      <c r="X1413" s="149"/>
      <c r="Y1413" s="149"/>
      <c r="Z1413" s="149"/>
      <c r="AA1413" s="149"/>
      <c r="AB1413" s="149"/>
      <c r="AC1413" s="149"/>
      <c r="AD1413" s="149"/>
      <c r="AE1413" s="149"/>
      <c r="AF1413" s="149"/>
      <c r="AG1413" s="149"/>
      <c r="AH1413" s="149"/>
      <c r="AI1413" s="149"/>
      <c r="AJ1413" s="149"/>
      <c r="AK1413" s="149"/>
      <c r="AL1413" s="149"/>
      <c r="AM1413" s="149"/>
      <c r="AN1413" s="149"/>
      <c r="AO1413" s="149"/>
    </row>
    <row r="1414" spans="2:41">
      <c r="B1414" s="149"/>
      <c r="C1414" s="149"/>
      <c r="D1414" s="149"/>
      <c r="E1414" s="149"/>
      <c r="F1414" s="149"/>
      <c r="G1414" s="149"/>
      <c r="H1414" s="149"/>
      <c r="I1414" s="149"/>
      <c r="J1414" s="149"/>
      <c r="K1414" s="149"/>
      <c r="L1414" s="149"/>
      <c r="M1414" s="149"/>
      <c r="N1414" s="149"/>
      <c r="O1414" s="149"/>
      <c r="P1414" s="149"/>
      <c r="Q1414" s="149"/>
      <c r="R1414" s="149"/>
      <c r="S1414" s="149"/>
      <c r="T1414" s="149"/>
      <c r="U1414" s="149"/>
      <c r="V1414" s="149"/>
      <c r="W1414" s="149"/>
      <c r="X1414" s="149"/>
      <c r="Y1414" s="149"/>
      <c r="Z1414" s="149"/>
      <c r="AA1414" s="149"/>
      <c r="AB1414" s="149"/>
      <c r="AC1414" s="149"/>
      <c r="AD1414" s="149"/>
      <c r="AE1414" s="149"/>
      <c r="AF1414" s="149"/>
      <c r="AG1414" s="149"/>
      <c r="AH1414" s="149"/>
      <c r="AI1414" s="149"/>
      <c r="AJ1414" s="149"/>
      <c r="AK1414" s="149"/>
      <c r="AL1414" s="149"/>
      <c r="AM1414" s="149"/>
      <c r="AN1414" s="149"/>
      <c r="AO1414" s="149"/>
    </row>
    <row r="1415" spans="2:41">
      <c r="B1415" s="149"/>
      <c r="C1415" s="149"/>
      <c r="D1415" s="149"/>
      <c r="E1415" s="149"/>
      <c r="F1415" s="149"/>
      <c r="G1415" s="149"/>
      <c r="H1415" s="149"/>
      <c r="I1415" s="149"/>
      <c r="J1415" s="149"/>
      <c r="K1415" s="149"/>
      <c r="L1415" s="149"/>
      <c r="M1415" s="149"/>
      <c r="N1415" s="149"/>
      <c r="O1415" s="149"/>
      <c r="P1415" s="149"/>
      <c r="Q1415" s="149"/>
      <c r="R1415" s="149"/>
      <c r="S1415" s="149"/>
      <c r="T1415" s="149"/>
      <c r="U1415" s="149"/>
      <c r="V1415" s="149"/>
      <c r="W1415" s="149"/>
      <c r="X1415" s="149"/>
      <c r="Y1415" s="149"/>
      <c r="Z1415" s="149"/>
      <c r="AA1415" s="149"/>
      <c r="AB1415" s="149"/>
      <c r="AC1415" s="149"/>
      <c r="AD1415" s="149"/>
      <c r="AE1415" s="149"/>
      <c r="AF1415" s="149"/>
      <c r="AG1415" s="149"/>
      <c r="AH1415" s="149"/>
      <c r="AI1415" s="149"/>
      <c r="AJ1415" s="149"/>
      <c r="AK1415" s="149"/>
      <c r="AL1415" s="149"/>
      <c r="AM1415" s="149"/>
      <c r="AN1415" s="149"/>
      <c r="AO1415" s="149"/>
    </row>
    <row r="1416" spans="2:41">
      <c r="B1416" s="149"/>
      <c r="C1416" s="149"/>
      <c r="D1416" s="149"/>
      <c r="E1416" s="149"/>
      <c r="F1416" s="149"/>
      <c r="G1416" s="149"/>
      <c r="H1416" s="149"/>
      <c r="I1416" s="149"/>
      <c r="J1416" s="149"/>
      <c r="K1416" s="149"/>
      <c r="L1416" s="149"/>
      <c r="M1416" s="149"/>
      <c r="N1416" s="149"/>
      <c r="O1416" s="149"/>
      <c r="P1416" s="149"/>
      <c r="Q1416" s="149"/>
      <c r="R1416" s="149"/>
      <c r="S1416" s="149"/>
      <c r="T1416" s="149"/>
      <c r="U1416" s="149"/>
      <c r="V1416" s="149"/>
      <c r="W1416" s="149"/>
      <c r="X1416" s="149"/>
      <c r="Y1416" s="149"/>
      <c r="Z1416" s="149"/>
      <c r="AA1416" s="149"/>
      <c r="AB1416" s="149"/>
      <c r="AC1416" s="149"/>
      <c r="AD1416" s="149"/>
      <c r="AE1416" s="149"/>
      <c r="AF1416" s="149"/>
      <c r="AG1416" s="149"/>
      <c r="AH1416" s="149"/>
      <c r="AI1416" s="149"/>
      <c r="AJ1416" s="149"/>
      <c r="AK1416" s="149"/>
      <c r="AL1416" s="149"/>
      <c r="AM1416" s="149"/>
      <c r="AN1416" s="149"/>
      <c r="AO1416" s="149"/>
    </row>
    <row r="1417" spans="2:41">
      <c r="B1417" s="149"/>
      <c r="C1417" s="149"/>
      <c r="D1417" s="149"/>
      <c r="E1417" s="149"/>
      <c r="F1417" s="149"/>
      <c r="G1417" s="149"/>
      <c r="H1417" s="149"/>
      <c r="I1417" s="149"/>
      <c r="J1417" s="149"/>
      <c r="K1417" s="149"/>
      <c r="L1417" s="149"/>
      <c r="M1417" s="149"/>
      <c r="N1417" s="149"/>
      <c r="O1417" s="149"/>
      <c r="P1417" s="149"/>
      <c r="Q1417" s="149"/>
      <c r="R1417" s="149"/>
      <c r="S1417" s="149"/>
      <c r="T1417" s="149"/>
      <c r="U1417" s="149"/>
      <c r="V1417" s="149"/>
      <c r="W1417" s="149"/>
      <c r="X1417" s="149"/>
      <c r="Y1417" s="149"/>
      <c r="Z1417" s="149"/>
      <c r="AA1417" s="149"/>
      <c r="AB1417" s="149"/>
      <c r="AC1417" s="149"/>
      <c r="AD1417" s="149"/>
      <c r="AE1417" s="149"/>
      <c r="AF1417" s="149"/>
      <c r="AG1417" s="149"/>
      <c r="AH1417" s="149"/>
      <c r="AI1417" s="149"/>
      <c r="AJ1417" s="149"/>
      <c r="AK1417" s="149"/>
      <c r="AL1417" s="149"/>
      <c r="AM1417" s="149"/>
      <c r="AN1417" s="149"/>
      <c r="AO1417" s="149"/>
    </row>
    <row r="1418" spans="2:41">
      <c r="B1418" s="149"/>
      <c r="C1418" s="149"/>
      <c r="D1418" s="149"/>
      <c r="E1418" s="149"/>
      <c r="F1418" s="149"/>
      <c r="G1418" s="149"/>
      <c r="H1418" s="149"/>
      <c r="I1418" s="149"/>
      <c r="J1418" s="149"/>
      <c r="K1418" s="149"/>
      <c r="L1418" s="149"/>
      <c r="M1418" s="149"/>
      <c r="N1418" s="149"/>
      <c r="O1418" s="149"/>
      <c r="P1418" s="149"/>
      <c r="Q1418" s="149"/>
      <c r="R1418" s="149"/>
      <c r="S1418" s="149"/>
      <c r="T1418" s="149"/>
      <c r="U1418" s="149"/>
      <c r="V1418" s="149"/>
      <c r="W1418" s="149"/>
      <c r="X1418" s="149"/>
      <c r="Y1418" s="149"/>
      <c r="Z1418" s="149"/>
      <c r="AA1418" s="149"/>
      <c r="AB1418" s="149"/>
      <c r="AC1418" s="149"/>
      <c r="AD1418" s="149"/>
      <c r="AE1418" s="149"/>
      <c r="AF1418" s="149"/>
      <c r="AG1418" s="149"/>
      <c r="AH1418" s="149"/>
      <c r="AI1418" s="149"/>
      <c r="AJ1418" s="149"/>
      <c r="AK1418" s="149"/>
      <c r="AL1418" s="149"/>
      <c r="AM1418" s="149"/>
      <c r="AN1418" s="149"/>
      <c r="AO1418" s="149"/>
    </row>
    <row r="1419" spans="2:41">
      <c r="B1419" s="149"/>
      <c r="C1419" s="149"/>
      <c r="D1419" s="149"/>
      <c r="E1419" s="149"/>
      <c r="F1419" s="149"/>
      <c r="G1419" s="149"/>
      <c r="H1419" s="149"/>
      <c r="I1419" s="149"/>
      <c r="J1419" s="149"/>
      <c r="K1419" s="149"/>
      <c r="L1419" s="149"/>
      <c r="M1419" s="149"/>
      <c r="N1419" s="149"/>
      <c r="O1419" s="149"/>
      <c r="P1419" s="149"/>
      <c r="Q1419" s="149"/>
      <c r="R1419" s="149"/>
      <c r="S1419" s="149"/>
      <c r="T1419" s="149"/>
      <c r="U1419" s="149"/>
      <c r="V1419" s="149"/>
      <c r="W1419" s="149"/>
      <c r="X1419" s="149"/>
      <c r="Y1419" s="149"/>
      <c r="Z1419" s="149"/>
      <c r="AA1419" s="149"/>
      <c r="AB1419" s="149"/>
      <c r="AC1419" s="149"/>
      <c r="AD1419" s="149"/>
      <c r="AE1419" s="149"/>
      <c r="AF1419" s="149"/>
      <c r="AG1419" s="149"/>
      <c r="AH1419" s="149"/>
      <c r="AI1419" s="149"/>
      <c r="AJ1419" s="149"/>
      <c r="AK1419" s="149"/>
      <c r="AL1419" s="149"/>
      <c r="AM1419" s="149"/>
      <c r="AN1419" s="149"/>
      <c r="AO1419" s="149"/>
    </row>
    <row r="1420" spans="2:41">
      <c r="B1420" s="149"/>
      <c r="C1420" s="149"/>
      <c r="D1420" s="149"/>
      <c r="E1420" s="149"/>
      <c r="F1420" s="149"/>
      <c r="G1420" s="149"/>
      <c r="H1420" s="149"/>
      <c r="I1420" s="149"/>
      <c r="J1420" s="149"/>
      <c r="K1420" s="149"/>
      <c r="L1420" s="149"/>
      <c r="M1420" s="149"/>
      <c r="N1420" s="149"/>
      <c r="O1420" s="149"/>
      <c r="P1420" s="149"/>
      <c r="Q1420" s="149"/>
      <c r="R1420" s="149"/>
      <c r="S1420" s="149"/>
      <c r="T1420" s="149"/>
      <c r="U1420" s="149"/>
      <c r="V1420" s="149"/>
      <c r="W1420" s="149"/>
      <c r="X1420" s="149"/>
      <c r="Y1420" s="149"/>
      <c r="Z1420" s="149"/>
      <c r="AA1420" s="149"/>
      <c r="AB1420" s="149"/>
      <c r="AC1420" s="149"/>
      <c r="AD1420" s="149"/>
      <c r="AE1420" s="149"/>
      <c r="AF1420" s="149"/>
      <c r="AG1420" s="149"/>
      <c r="AH1420" s="149"/>
      <c r="AI1420" s="149"/>
      <c r="AJ1420" s="149"/>
      <c r="AK1420" s="149"/>
      <c r="AL1420" s="149"/>
      <c r="AM1420" s="149"/>
      <c r="AN1420" s="149"/>
      <c r="AO1420" s="149"/>
    </row>
    <row r="1421" spans="2:41">
      <c r="B1421" s="149"/>
      <c r="C1421" s="149"/>
      <c r="D1421" s="149"/>
      <c r="E1421" s="149"/>
      <c r="F1421" s="149"/>
      <c r="G1421" s="149"/>
      <c r="H1421" s="149"/>
      <c r="I1421" s="149"/>
      <c r="J1421" s="149"/>
      <c r="K1421" s="149"/>
      <c r="L1421" s="149"/>
      <c r="M1421" s="149"/>
      <c r="N1421" s="149"/>
      <c r="O1421" s="149"/>
      <c r="P1421" s="149"/>
      <c r="Q1421" s="149"/>
      <c r="R1421" s="149"/>
      <c r="S1421" s="149"/>
      <c r="T1421" s="149"/>
      <c r="U1421" s="149"/>
      <c r="V1421" s="149"/>
      <c r="W1421" s="149"/>
      <c r="X1421" s="149"/>
      <c r="Y1421" s="149"/>
      <c r="Z1421" s="149"/>
      <c r="AA1421" s="149"/>
      <c r="AB1421" s="149"/>
      <c r="AC1421" s="149"/>
      <c r="AD1421" s="149"/>
      <c r="AE1421" s="149"/>
      <c r="AF1421" s="149"/>
      <c r="AG1421" s="149"/>
      <c r="AH1421" s="149"/>
      <c r="AI1421" s="149"/>
      <c r="AJ1421" s="149"/>
      <c r="AK1421" s="149"/>
      <c r="AL1421" s="149"/>
      <c r="AM1421" s="149"/>
      <c r="AN1421" s="149"/>
      <c r="AO1421" s="149"/>
    </row>
    <row r="1422" spans="2:41">
      <c r="B1422" s="149"/>
      <c r="C1422" s="149"/>
      <c r="D1422" s="149"/>
      <c r="E1422" s="149"/>
      <c r="F1422" s="149"/>
      <c r="G1422" s="149"/>
      <c r="H1422" s="149"/>
      <c r="I1422" s="149"/>
      <c r="J1422" s="149"/>
      <c r="K1422" s="149"/>
      <c r="L1422" s="149"/>
      <c r="M1422" s="149"/>
      <c r="N1422" s="149"/>
      <c r="O1422" s="149"/>
      <c r="P1422" s="149"/>
      <c r="Q1422" s="149"/>
      <c r="R1422" s="149"/>
      <c r="S1422" s="149"/>
      <c r="T1422" s="149"/>
      <c r="U1422" s="149"/>
      <c r="V1422" s="149"/>
      <c r="W1422" s="149"/>
      <c r="X1422" s="149"/>
      <c r="Y1422" s="149"/>
      <c r="Z1422" s="149"/>
      <c r="AA1422" s="149"/>
      <c r="AB1422" s="149"/>
      <c r="AC1422" s="149"/>
      <c r="AD1422" s="149"/>
      <c r="AE1422" s="149"/>
      <c r="AF1422" s="149"/>
      <c r="AG1422" s="149"/>
      <c r="AH1422" s="149"/>
      <c r="AI1422" s="149"/>
      <c r="AJ1422" s="149"/>
      <c r="AK1422" s="149"/>
      <c r="AL1422" s="149"/>
      <c r="AM1422" s="149"/>
      <c r="AN1422" s="149"/>
      <c r="AO1422" s="149"/>
    </row>
    <row r="1423" spans="2:41">
      <c r="B1423" s="149"/>
      <c r="C1423" s="149"/>
      <c r="D1423" s="149"/>
      <c r="E1423" s="149"/>
      <c r="F1423" s="149"/>
      <c r="G1423" s="149"/>
      <c r="H1423" s="149"/>
      <c r="I1423" s="149"/>
      <c r="J1423" s="149"/>
      <c r="K1423" s="149"/>
      <c r="L1423" s="149"/>
      <c r="M1423" s="149"/>
      <c r="N1423" s="149"/>
      <c r="O1423" s="149"/>
      <c r="P1423" s="149"/>
      <c r="Q1423" s="149"/>
      <c r="R1423" s="149"/>
      <c r="S1423" s="149"/>
      <c r="T1423" s="149"/>
      <c r="U1423" s="149"/>
      <c r="V1423" s="149"/>
      <c r="W1423" s="149"/>
      <c r="X1423" s="149"/>
      <c r="Y1423" s="149"/>
      <c r="Z1423" s="149"/>
      <c r="AA1423" s="149"/>
      <c r="AB1423" s="149"/>
      <c r="AC1423" s="149"/>
      <c r="AD1423" s="149"/>
      <c r="AE1423" s="149"/>
      <c r="AF1423" s="149"/>
      <c r="AG1423" s="149"/>
      <c r="AH1423" s="149"/>
      <c r="AI1423" s="149"/>
      <c r="AJ1423" s="149"/>
      <c r="AK1423" s="149"/>
      <c r="AL1423" s="149"/>
      <c r="AM1423" s="149"/>
      <c r="AN1423" s="149"/>
      <c r="AO1423" s="149"/>
    </row>
    <row r="1424" spans="2:41">
      <c r="B1424" s="149"/>
      <c r="C1424" s="149"/>
      <c r="D1424" s="149"/>
      <c r="E1424" s="149"/>
      <c r="F1424" s="149"/>
      <c r="G1424" s="149"/>
      <c r="H1424" s="149"/>
      <c r="I1424" s="149"/>
      <c r="J1424" s="149"/>
      <c r="K1424" s="149"/>
      <c r="L1424" s="149"/>
      <c r="M1424" s="149"/>
      <c r="N1424" s="149"/>
      <c r="O1424" s="149"/>
      <c r="P1424" s="149"/>
      <c r="Q1424" s="149"/>
      <c r="R1424" s="149"/>
      <c r="S1424" s="149"/>
      <c r="T1424" s="149"/>
      <c r="U1424" s="149"/>
      <c r="V1424" s="149"/>
      <c r="W1424" s="149"/>
      <c r="X1424" s="149"/>
      <c r="Y1424" s="149"/>
      <c r="Z1424" s="149"/>
      <c r="AA1424" s="149"/>
      <c r="AB1424" s="149"/>
      <c r="AC1424" s="149"/>
      <c r="AD1424" s="149"/>
      <c r="AE1424" s="149"/>
      <c r="AF1424" s="149"/>
      <c r="AG1424" s="149"/>
      <c r="AH1424" s="149"/>
      <c r="AI1424" s="149"/>
      <c r="AJ1424" s="149"/>
      <c r="AK1424" s="149"/>
      <c r="AL1424" s="149"/>
      <c r="AM1424" s="149"/>
      <c r="AN1424" s="149"/>
      <c r="AO1424" s="149"/>
    </row>
    <row r="1425" spans="2:41">
      <c r="B1425" s="149"/>
      <c r="C1425" s="149"/>
      <c r="D1425" s="149"/>
      <c r="E1425" s="149"/>
      <c r="F1425" s="149"/>
      <c r="G1425" s="149"/>
      <c r="H1425" s="149"/>
      <c r="I1425" s="149"/>
      <c r="J1425" s="149"/>
      <c r="K1425" s="149"/>
      <c r="L1425" s="149"/>
      <c r="M1425" s="149"/>
      <c r="N1425" s="149"/>
      <c r="O1425" s="149"/>
      <c r="P1425" s="149"/>
      <c r="Q1425" s="149"/>
      <c r="R1425" s="149"/>
      <c r="S1425" s="149"/>
      <c r="T1425" s="149"/>
      <c r="U1425" s="149"/>
      <c r="V1425" s="149"/>
      <c r="W1425" s="149"/>
      <c r="X1425" s="149"/>
      <c r="Y1425" s="149"/>
      <c r="Z1425" s="149"/>
      <c r="AA1425" s="149"/>
      <c r="AB1425" s="149"/>
      <c r="AC1425" s="149"/>
      <c r="AD1425" s="149"/>
      <c r="AE1425" s="149"/>
      <c r="AF1425" s="149"/>
      <c r="AG1425" s="149"/>
      <c r="AH1425" s="149"/>
      <c r="AI1425" s="149"/>
      <c r="AJ1425" s="149"/>
      <c r="AK1425" s="149"/>
      <c r="AL1425" s="149"/>
      <c r="AM1425" s="149"/>
      <c r="AN1425" s="149"/>
      <c r="AO1425" s="149"/>
    </row>
    <row r="1426" spans="2:41">
      <c r="B1426" s="149"/>
      <c r="C1426" s="149"/>
      <c r="D1426" s="149"/>
      <c r="E1426" s="149"/>
      <c r="F1426" s="149"/>
      <c r="G1426" s="149"/>
      <c r="H1426" s="149"/>
      <c r="I1426" s="149"/>
      <c r="J1426" s="149"/>
      <c r="K1426" s="149"/>
      <c r="L1426" s="149"/>
      <c r="M1426" s="149"/>
      <c r="N1426" s="149"/>
      <c r="O1426" s="149"/>
      <c r="P1426" s="149"/>
      <c r="Q1426" s="149"/>
      <c r="R1426" s="149"/>
      <c r="S1426" s="149"/>
      <c r="T1426" s="149"/>
      <c r="U1426" s="149"/>
      <c r="V1426" s="149"/>
      <c r="W1426" s="149"/>
      <c r="X1426" s="149"/>
      <c r="Y1426" s="149"/>
      <c r="Z1426" s="149"/>
      <c r="AA1426" s="149"/>
      <c r="AB1426" s="149"/>
      <c r="AC1426" s="149"/>
      <c r="AD1426" s="149"/>
      <c r="AE1426" s="149"/>
      <c r="AF1426" s="149"/>
      <c r="AG1426" s="149"/>
      <c r="AH1426" s="149"/>
      <c r="AI1426" s="149"/>
      <c r="AJ1426" s="149"/>
      <c r="AK1426" s="149"/>
      <c r="AL1426" s="149"/>
      <c r="AM1426" s="149"/>
      <c r="AN1426" s="149"/>
      <c r="AO1426" s="149"/>
    </row>
    <row r="1427" spans="2:41">
      <c r="B1427" s="149"/>
      <c r="C1427" s="149"/>
      <c r="D1427" s="149"/>
      <c r="E1427" s="149"/>
      <c r="F1427" s="149"/>
      <c r="G1427" s="149"/>
      <c r="H1427" s="149"/>
      <c r="I1427" s="149"/>
      <c r="J1427" s="149"/>
      <c r="K1427" s="149"/>
      <c r="L1427" s="149"/>
      <c r="M1427" s="149"/>
      <c r="N1427" s="149"/>
      <c r="O1427" s="149"/>
      <c r="P1427" s="149"/>
      <c r="Q1427" s="149"/>
      <c r="R1427" s="149"/>
      <c r="S1427" s="149"/>
      <c r="T1427" s="149"/>
      <c r="U1427" s="149"/>
      <c r="V1427" s="149"/>
      <c r="W1427" s="149"/>
      <c r="X1427" s="149"/>
      <c r="Y1427" s="149"/>
      <c r="Z1427" s="149"/>
      <c r="AA1427" s="149"/>
      <c r="AB1427" s="149"/>
      <c r="AC1427" s="149"/>
      <c r="AD1427" s="149"/>
      <c r="AE1427" s="149"/>
      <c r="AF1427" s="149"/>
      <c r="AG1427" s="149"/>
      <c r="AH1427" s="149"/>
      <c r="AI1427" s="149"/>
      <c r="AJ1427" s="149"/>
      <c r="AK1427" s="149"/>
      <c r="AL1427" s="149"/>
      <c r="AM1427" s="149"/>
      <c r="AN1427" s="149"/>
      <c r="AO1427" s="149"/>
    </row>
    <row r="1428" spans="2:41">
      <c r="B1428" s="149"/>
      <c r="C1428" s="149"/>
      <c r="D1428" s="149"/>
      <c r="E1428" s="149"/>
      <c r="F1428" s="149"/>
      <c r="G1428" s="149"/>
      <c r="H1428" s="149"/>
      <c r="I1428" s="149"/>
      <c r="J1428" s="149"/>
      <c r="K1428" s="149"/>
      <c r="L1428" s="149"/>
      <c r="M1428" s="149"/>
      <c r="N1428" s="149"/>
      <c r="O1428" s="149"/>
      <c r="P1428" s="149"/>
      <c r="Q1428" s="149"/>
      <c r="R1428" s="149"/>
      <c r="S1428" s="149"/>
      <c r="T1428" s="149"/>
      <c r="U1428" s="149"/>
      <c r="V1428" s="149"/>
      <c r="W1428" s="149"/>
      <c r="X1428" s="149"/>
      <c r="Y1428" s="149"/>
      <c r="Z1428" s="149"/>
      <c r="AA1428" s="149"/>
      <c r="AB1428" s="149"/>
      <c r="AC1428" s="149"/>
      <c r="AD1428" s="149"/>
      <c r="AE1428" s="149"/>
      <c r="AF1428" s="149"/>
      <c r="AG1428" s="149"/>
      <c r="AH1428" s="149"/>
      <c r="AI1428" s="149"/>
      <c r="AJ1428" s="149"/>
      <c r="AK1428" s="149"/>
      <c r="AL1428" s="149"/>
      <c r="AM1428" s="149"/>
      <c r="AN1428" s="149"/>
      <c r="AO1428" s="149"/>
    </row>
    <row r="1429" spans="2:41">
      <c r="B1429" s="149"/>
      <c r="C1429" s="149"/>
      <c r="D1429" s="149"/>
      <c r="E1429" s="149"/>
      <c r="F1429" s="149"/>
      <c r="G1429" s="149"/>
      <c r="H1429" s="149"/>
      <c r="I1429" s="149"/>
      <c r="J1429" s="149"/>
      <c r="K1429" s="149"/>
      <c r="L1429" s="149"/>
      <c r="M1429" s="149"/>
      <c r="N1429" s="149"/>
      <c r="O1429" s="149"/>
      <c r="P1429" s="149"/>
      <c r="Q1429" s="149"/>
      <c r="R1429" s="149"/>
      <c r="S1429" s="149"/>
      <c r="T1429" s="149"/>
      <c r="U1429" s="149"/>
      <c r="V1429" s="149"/>
      <c r="W1429" s="149"/>
      <c r="X1429" s="149"/>
      <c r="Y1429" s="149"/>
      <c r="Z1429" s="149"/>
      <c r="AA1429" s="149"/>
      <c r="AB1429" s="149"/>
      <c r="AC1429" s="149"/>
      <c r="AD1429" s="149"/>
      <c r="AE1429" s="149"/>
      <c r="AF1429" s="149"/>
      <c r="AG1429" s="149"/>
      <c r="AH1429" s="149"/>
      <c r="AI1429" s="149"/>
      <c r="AJ1429" s="149"/>
      <c r="AK1429" s="149"/>
      <c r="AL1429" s="149"/>
      <c r="AM1429" s="149"/>
      <c r="AN1429" s="149"/>
      <c r="AO1429" s="149"/>
    </row>
    <row r="1430" spans="2:41">
      <c r="B1430" s="149"/>
      <c r="C1430" s="149"/>
      <c r="D1430" s="149"/>
      <c r="E1430" s="149"/>
      <c r="F1430" s="149"/>
      <c r="G1430" s="149"/>
      <c r="H1430" s="149"/>
      <c r="I1430" s="149"/>
      <c r="J1430" s="149"/>
      <c r="K1430" s="149"/>
      <c r="L1430" s="149"/>
      <c r="M1430" s="149"/>
      <c r="N1430" s="149"/>
      <c r="O1430" s="149"/>
      <c r="P1430" s="149"/>
      <c r="Q1430" s="149"/>
      <c r="R1430" s="149"/>
      <c r="S1430" s="149"/>
      <c r="T1430" s="149"/>
      <c r="U1430" s="149"/>
      <c r="V1430" s="149"/>
      <c r="W1430" s="149"/>
      <c r="X1430" s="149"/>
      <c r="Y1430" s="149"/>
      <c r="Z1430" s="149"/>
      <c r="AA1430" s="149"/>
      <c r="AB1430" s="149"/>
      <c r="AC1430" s="149"/>
      <c r="AD1430" s="149"/>
      <c r="AE1430" s="149"/>
      <c r="AF1430" s="149"/>
      <c r="AG1430" s="149"/>
      <c r="AH1430" s="149"/>
      <c r="AI1430" s="149"/>
      <c r="AJ1430" s="149"/>
      <c r="AK1430" s="149"/>
      <c r="AL1430" s="149"/>
      <c r="AM1430" s="149"/>
      <c r="AN1430" s="149"/>
      <c r="AO1430" s="149"/>
    </row>
    <row r="1431" spans="2:41">
      <c r="B1431" s="149"/>
      <c r="C1431" s="149"/>
      <c r="D1431" s="149"/>
      <c r="E1431" s="149"/>
      <c r="F1431" s="149"/>
      <c r="G1431" s="149"/>
      <c r="H1431" s="149"/>
      <c r="I1431" s="149"/>
      <c r="J1431" s="149"/>
      <c r="K1431" s="149"/>
      <c r="L1431" s="149"/>
      <c r="M1431" s="149"/>
      <c r="N1431" s="149"/>
      <c r="O1431" s="149"/>
      <c r="P1431" s="149"/>
      <c r="Q1431" s="149"/>
      <c r="R1431" s="149"/>
      <c r="S1431" s="149"/>
      <c r="T1431" s="149"/>
      <c r="U1431" s="149"/>
      <c r="V1431" s="149"/>
      <c r="W1431" s="149"/>
      <c r="X1431" s="149"/>
      <c r="Y1431" s="149"/>
      <c r="Z1431" s="149"/>
      <c r="AA1431" s="149"/>
      <c r="AB1431" s="149"/>
      <c r="AC1431" s="149"/>
      <c r="AD1431" s="149"/>
      <c r="AE1431" s="149"/>
      <c r="AF1431" s="149"/>
      <c r="AG1431" s="149"/>
      <c r="AH1431" s="149"/>
      <c r="AI1431" s="149"/>
      <c r="AJ1431" s="149"/>
      <c r="AK1431" s="149"/>
      <c r="AL1431" s="149"/>
      <c r="AM1431" s="149"/>
      <c r="AN1431" s="149"/>
      <c r="AO1431" s="149"/>
    </row>
    <row r="1432" spans="2:41">
      <c r="B1432" s="149"/>
      <c r="C1432" s="149"/>
      <c r="D1432" s="149"/>
      <c r="E1432" s="149"/>
      <c r="F1432" s="149"/>
      <c r="G1432" s="149"/>
      <c r="H1432" s="149"/>
      <c r="I1432" s="149"/>
      <c r="J1432" s="149"/>
      <c r="K1432" s="149"/>
      <c r="L1432" s="149"/>
      <c r="M1432" s="149"/>
      <c r="N1432" s="149"/>
      <c r="O1432" s="149"/>
      <c r="P1432" s="149"/>
      <c r="Q1432" s="149"/>
      <c r="R1432" s="149"/>
      <c r="S1432" s="149"/>
      <c r="T1432" s="149"/>
      <c r="U1432" s="149"/>
      <c r="V1432" s="149"/>
      <c r="W1432" s="149"/>
      <c r="X1432" s="149"/>
      <c r="Y1432" s="149"/>
      <c r="Z1432" s="149"/>
      <c r="AA1432" s="149"/>
      <c r="AB1432" s="149"/>
      <c r="AC1432" s="149"/>
      <c r="AD1432" s="149"/>
      <c r="AE1432" s="149"/>
      <c r="AF1432" s="149"/>
      <c r="AG1432" s="149"/>
      <c r="AH1432" s="149"/>
      <c r="AI1432" s="149"/>
      <c r="AJ1432" s="149"/>
      <c r="AK1432" s="149"/>
      <c r="AL1432" s="149"/>
      <c r="AM1432" s="149"/>
      <c r="AN1432" s="149"/>
      <c r="AO1432" s="149"/>
    </row>
    <row r="1433" spans="2:41">
      <c r="B1433" s="149"/>
      <c r="C1433" s="149"/>
      <c r="D1433" s="149"/>
      <c r="E1433" s="149"/>
      <c r="F1433" s="149"/>
      <c r="G1433" s="149"/>
      <c r="H1433" s="149"/>
      <c r="I1433" s="149"/>
      <c r="J1433" s="149"/>
      <c r="K1433" s="149"/>
      <c r="L1433" s="149"/>
      <c r="M1433" s="149"/>
      <c r="N1433" s="149"/>
      <c r="O1433" s="149"/>
      <c r="P1433" s="149"/>
      <c r="Q1433" s="149"/>
      <c r="R1433" s="149"/>
      <c r="S1433" s="149"/>
      <c r="T1433" s="149"/>
      <c r="U1433" s="149"/>
      <c r="V1433" s="149"/>
      <c r="W1433" s="149"/>
      <c r="X1433" s="149"/>
      <c r="Y1433" s="149"/>
      <c r="Z1433" s="149"/>
      <c r="AA1433" s="149"/>
      <c r="AB1433" s="149"/>
      <c r="AC1433" s="149"/>
      <c r="AD1433" s="149"/>
      <c r="AE1433" s="149"/>
      <c r="AF1433" s="149"/>
      <c r="AG1433" s="149"/>
      <c r="AH1433" s="149"/>
      <c r="AI1433" s="149"/>
      <c r="AJ1433" s="149"/>
      <c r="AK1433" s="149"/>
      <c r="AL1433" s="149"/>
      <c r="AM1433" s="149"/>
      <c r="AN1433" s="149"/>
      <c r="AO1433" s="149"/>
    </row>
    <row r="1434" spans="2:41">
      <c r="B1434" s="149"/>
      <c r="C1434" s="149"/>
      <c r="D1434" s="149"/>
      <c r="E1434" s="149"/>
      <c r="F1434" s="149"/>
      <c r="G1434" s="149"/>
      <c r="H1434" s="149"/>
      <c r="I1434" s="149"/>
      <c r="J1434" s="149"/>
      <c r="K1434" s="149"/>
      <c r="L1434" s="149"/>
      <c r="M1434" s="149"/>
      <c r="N1434" s="149"/>
      <c r="O1434" s="149"/>
      <c r="P1434" s="149"/>
      <c r="Q1434" s="149"/>
      <c r="R1434" s="149"/>
      <c r="S1434" s="149"/>
      <c r="T1434" s="149"/>
      <c r="U1434" s="149"/>
      <c r="V1434" s="149"/>
      <c r="W1434" s="149"/>
      <c r="X1434" s="149"/>
      <c r="Y1434" s="149"/>
      <c r="Z1434" s="149"/>
      <c r="AA1434" s="149"/>
      <c r="AB1434" s="149"/>
      <c r="AC1434" s="149"/>
      <c r="AD1434" s="149"/>
      <c r="AE1434" s="149"/>
      <c r="AF1434" s="149"/>
      <c r="AG1434" s="149"/>
      <c r="AH1434" s="149"/>
      <c r="AI1434" s="149"/>
      <c r="AJ1434" s="149"/>
      <c r="AK1434" s="149"/>
      <c r="AL1434" s="149"/>
      <c r="AM1434" s="149"/>
      <c r="AN1434" s="149"/>
      <c r="AO1434" s="149"/>
    </row>
    <row r="1435" spans="2:41">
      <c r="B1435" s="149"/>
      <c r="C1435" s="149"/>
      <c r="D1435" s="149"/>
      <c r="E1435" s="149"/>
      <c r="F1435" s="149"/>
      <c r="G1435" s="149"/>
      <c r="H1435" s="149"/>
      <c r="I1435" s="149"/>
      <c r="J1435" s="149"/>
      <c r="K1435" s="149"/>
      <c r="L1435" s="149"/>
      <c r="M1435" s="149"/>
      <c r="N1435" s="149"/>
      <c r="O1435" s="149"/>
      <c r="P1435" s="149"/>
      <c r="Q1435" s="149"/>
      <c r="R1435" s="149"/>
      <c r="S1435" s="149"/>
      <c r="T1435" s="149"/>
      <c r="U1435" s="149"/>
      <c r="V1435" s="149"/>
      <c r="W1435" s="149"/>
      <c r="X1435" s="149"/>
      <c r="Y1435" s="149"/>
      <c r="Z1435" s="149"/>
      <c r="AA1435" s="149"/>
      <c r="AB1435" s="149"/>
      <c r="AC1435" s="149"/>
      <c r="AD1435" s="149"/>
      <c r="AE1435" s="149"/>
      <c r="AF1435" s="149"/>
      <c r="AG1435" s="149"/>
      <c r="AH1435" s="149"/>
      <c r="AI1435" s="149"/>
      <c r="AJ1435" s="149"/>
      <c r="AK1435" s="149"/>
      <c r="AL1435" s="149"/>
      <c r="AM1435" s="149"/>
      <c r="AN1435" s="149"/>
      <c r="AO1435" s="149"/>
    </row>
    <row r="1436" spans="2:41">
      <c r="B1436" s="149"/>
      <c r="C1436" s="149"/>
      <c r="D1436" s="149"/>
      <c r="E1436" s="149"/>
      <c r="F1436" s="149"/>
      <c r="G1436" s="149"/>
      <c r="H1436" s="149"/>
      <c r="I1436" s="149"/>
      <c r="J1436" s="149"/>
      <c r="K1436" s="149"/>
      <c r="L1436" s="149"/>
      <c r="M1436" s="149"/>
      <c r="N1436" s="149"/>
      <c r="O1436" s="149"/>
      <c r="P1436" s="149"/>
      <c r="Q1436" s="149"/>
      <c r="R1436" s="149"/>
      <c r="S1436" s="149"/>
      <c r="T1436" s="149"/>
      <c r="U1436" s="149"/>
      <c r="V1436" s="149"/>
      <c r="W1436" s="149"/>
      <c r="X1436" s="149"/>
      <c r="Y1436" s="149"/>
      <c r="Z1436" s="149"/>
      <c r="AA1436" s="149"/>
      <c r="AB1436" s="149"/>
      <c r="AC1436" s="149"/>
      <c r="AD1436" s="149"/>
      <c r="AE1436" s="149"/>
      <c r="AF1436" s="149"/>
      <c r="AG1436" s="149"/>
      <c r="AH1436" s="149"/>
      <c r="AI1436" s="149"/>
      <c r="AJ1436" s="149"/>
      <c r="AK1436" s="149"/>
      <c r="AL1436" s="149"/>
      <c r="AM1436" s="149"/>
      <c r="AN1436" s="149"/>
      <c r="AO1436" s="149"/>
    </row>
    <row r="1437" spans="2:41">
      <c r="B1437" s="149"/>
      <c r="C1437" s="149"/>
      <c r="D1437" s="149"/>
      <c r="E1437" s="149"/>
      <c r="F1437" s="149"/>
      <c r="G1437" s="149"/>
      <c r="H1437" s="149"/>
      <c r="I1437" s="149"/>
      <c r="J1437" s="149"/>
      <c r="K1437" s="149"/>
      <c r="L1437" s="149"/>
      <c r="M1437" s="149"/>
      <c r="N1437" s="149"/>
      <c r="O1437" s="149"/>
      <c r="P1437" s="149"/>
      <c r="Q1437" s="149"/>
      <c r="R1437" s="149"/>
      <c r="S1437" s="149"/>
      <c r="T1437" s="149"/>
      <c r="U1437" s="149"/>
      <c r="V1437" s="149"/>
      <c r="W1437" s="149"/>
      <c r="X1437" s="149"/>
      <c r="Y1437" s="149"/>
      <c r="Z1437" s="149"/>
      <c r="AA1437" s="149"/>
      <c r="AB1437" s="149"/>
      <c r="AC1437" s="149"/>
      <c r="AD1437" s="149"/>
      <c r="AE1437" s="149"/>
      <c r="AF1437" s="149"/>
      <c r="AG1437" s="149"/>
      <c r="AH1437" s="149"/>
      <c r="AI1437" s="149"/>
      <c r="AJ1437" s="149"/>
      <c r="AK1437" s="149"/>
      <c r="AL1437" s="149"/>
      <c r="AM1437" s="149"/>
      <c r="AN1437" s="149"/>
      <c r="AO1437" s="149"/>
    </row>
    <row r="1438" spans="2:41">
      <c r="B1438" s="149"/>
      <c r="C1438" s="149"/>
      <c r="D1438" s="149"/>
      <c r="E1438" s="149"/>
      <c r="F1438" s="149"/>
      <c r="G1438" s="149"/>
      <c r="H1438" s="149"/>
      <c r="I1438" s="149"/>
      <c r="J1438" s="149"/>
      <c r="K1438" s="149"/>
      <c r="L1438" s="149"/>
      <c r="M1438" s="149"/>
      <c r="N1438" s="149"/>
      <c r="O1438" s="149"/>
      <c r="P1438" s="149"/>
      <c r="Q1438" s="149"/>
      <c r="R1438" s="149"/>
      <c r="S1438" s="149"/>
      <c r="T1438" s="149"/>
      <c r="U1438" s="149"/>
      <c r="V1438" s="149"/>
      <c r="W1438" s="149"/>
      <c r="X1438" s="149"/>
      <c r="Y1438" s="149"/>
      <c r="Z1438" s="149"/>
      <c r="AA1438" s="149"/>
      <c r="AB1438" s="149"/>
      <c r="AC1438" s="149"/>
      <c r="AD1438" s="149"/>
      <c r="AE1438" s="149"/>
      <c r="AF1438" s="149"/>
      <c r="AG1438" s="149"/>
      <c r="AH1438" s="149"/>
      <c r="AI1438" s="149"/>
      <c r="AJ1438" s="149"/>
      <c r="AK1438" s="149"/>
      <c r="AL1438" s="149"/>
      <c r="AM1438" s="149"/>
      <c r="AN1438" s="149"/>
      <c r="AO1438" s="149"/>
    </row>
    <row r="1439" spans="2:41">
      <c r="B1439" s="149"/>
      <c r="C1439" s="149"/>
      <c r="D1439" s="149"/>
      <c r="E1439" s="149"/>
      <c r="F1439" s="149"/>
      <c r="G1439" s="149"/>
      <c r="H1439" s="149"/>
      <c r="I1439" s="149"/>
      <c r="J1439" s="149"/>
      <c r="K1439" s="149"/>
      <c r="L1439" s="149"/>
      <c r="M1439" s="149"/>
      <c r="N1439" s="149"/>
      <c r="O1439" s="149"/>
      <c r="P1439" s="149"/>
      <c r="Q1439" s="149"/>
      <c r="R1439" s="149"/>
      <c r="S1439" s="149"/>
      <c r="T1439" s="149"/>
      <c r="U1439" s="149"/>
      <c r="V1439" s="149"/>
      <c r="W1439" s="149"/>
      <c r="X1439" s="149"/>
      <c r="Y1439" s="149"/>
      <c r="Z1439" s="149"/>
      <c r="AA1439" s="149"/>
      <c r="AB1439" s="149"/>
      <c r="AC1439" s="149"/>
      <c r="AD1439" s="149"/>
      <c r="AE1439" s="149"/>
      <c r="AF1439" s="149"/>
      <c r="AG1439" s="149"/>
      <c r="AH1439" s="149"/>
      <c r="AI1439" s="149"/>
      <c r="AJ1439" s="149"/>
      <c r="AK1439" s="149"/>
      <c r="AL1439" s="149"/>
      <c r="AM1439" s="149"/>
      <c r="AN1439" s="149"/>
      <c r="AO1439" s="149"/>
    </row>
    <row r="1440" spans="2:41">
      <c r="B1440" s="149"/>
      <c r="C1440" s="149"/>
      <c r="D1440" s="149"/>
      <c r="E1440" s="149"/>
      <c r="F1440" s="149"/>
      <c r="G1440" s="149"/>
      <c r="H1440" s="149"/>
      <c r="I1440" s="149"/>
      <c r="J1440" s="149"/>
      <c r="K1440" s="149"/>
      <c r="L1440" s="149"/>
      <c r="M1440" s="149"/>
      <c r="N1440" s="149"/>
      <c r="O1440" s="149"/>
      <c r="P1440" s="149"/>
      <c r="Q1440" s="149"/>
      <c r="R1440" s="149"/>
      <c r="S1440" s="149"/>
      <c r="T1440" s="149"/>
      <c r="U1440" s="149"/>
      <c r="V1440" s="149"/>
      <c r="W1440" s="149"/>
      <c r="X1440" s="149"/>
      <c r="Y1440" s="149"/>
      <c r="Z1440" s="149"/>
      <c r="AA1440" s="149"/>
      <c r="AB1440" s="149"/>
      <c r="AC1440" s="149"/>
      <c r="AD1440" s="149"/>
      <c r="AE1440" s="149"/>
      <c r="AF1440" s="149"/>
      <c r="AG1440" s="149"/>
      <c r="AH1440" s="149"/>
      <c r="AI1440" s="149"/>
      <c r="AJ1440" s="149"/>
      <c r="AK1440" s="149"/>
      <c r="AL1440" s="149"/>
      <c r="AM1440" s="149"/>
      <c r="AN1440" s="149"/>
      <c r="AO1440" s="149"/>
    </row>
    <row r="1441" spans="2:41">
      <c r="B1441" s="149"/>
      <c r="C1441" s="149"/>
      <c r="D1441" s="149"/>
      <c r="E1441" s="149"/>
      <c r="F1441" s="149"/>
      <c r="G1441" s="149"/>
      <c r="H1441" s="149"/>
      <c r="I1441" s="149"/>
      <c r="J1441" s="149"/>
      <c r="K1441" s="149"/>
      <c r="L1441" s="149"/>
      <c r="M1441" s="149"/>
      <c r="N1441" s="149"/>
      <c r="O1441" s="149"/>
      <c r="P1441" s="149"/>
      <c r="Q1441" s="149"/>
      <c r="R1441" s="149"/>
      <c r="S1441" s="149"/>
      <c r="T1441" s="149"/>
      <c r="U1441" s="149"/>
      <c r="V1441" s="149"/>
      <c r="W1441" s="149"/>
      <c r="X1441" s="149"/>
      <c r="Y1441" s="149"/>
      <c r="Z1441" s="149"/>
      <c r="AA1441" s="149"/>
      <c r="AB1441" s="149"/>
      <c r="AC1441" s="149"/>
      <c r="AD1441" s="149"/>
      <c r="AE1441" s="149"/>
      <c r="AF1441" s="149"/>
      <c r="AG1441" s="149"/>
      <c r="AH1441" s="149"/>
      <c r="AI1441" s="149"/>
      <c r="AJ1441" s="149"/>
      <c r="AK1441" s="149"/>
      <c r="AL1441" s="149"/>
      <c r="AM1441" s="149"/>
      <c r="AN1441" s="149"/>
      <c r="AO1441" s="149"/>
    </row>
    <row r="1442" spans="2:41">
      <c r="B1442" s="149"/>
      <c r="C1442" s="149"/>
      <c r="D1442" s="149"/>
      <c r="E1442" s="149"/>
      <c r="F1442" s="149"/>
      <c r="G1442" s="149"/>
      <c r="H1442" s="149"/>
      <c r="I1442" s="149"/>
      <c r="J1442" s="149"/>
      <c r="K1442" s="149"/>
      <c r="L1442" s="149"/>
      <c r="M1442" s="149"/>
      <c r="N1442" s="149"/>
      <c r="O1442" s="149"/>
      <c r="P1442" s="149"/>
      <c r="Q1442" s="149"/>
      <c r="R1442" s="149"/>
      <c r="S1442" s="149"/>
      <c r="T1442" s="149"/>
      <c r="U1442" s="149"/>
      <c r="V1442" s="149"/>
      <c r="W1442" s="149"/>
      <c r="X1442" s="149"/>
      <c r="Y1442" s="149"/>
      <c r="Z1442" s="149"/>
      <c r="AA1442" s="149"/>
      <c r="AB1442" s="149"/>
      <c r="AC1442" s="149"/>
      <c r="AD1442" s="149"/>
      <c r="AE1442" s="149"/>
      <c r="AF1442" s="149"/>
      <c r="AG1442" s="149"/>
      <c r="AH1442" s="149"/>
      <c r="AI1442" s="149"/>
      <c r="AJ1442" s="149"/>
      <c r="AK1442" s="149"/>
      <c r="AL1442" s="149"/>
      <c r="AM1442" s="149"/>
      <c r="AN1442" s="149"/>
      <c r="AO1442" s="149"/>
    </row>
    <row r="1443" spans="2:41">
      <c r="B1443" s="149"/>
      <c r="C1443" s="149"/>
      <c r="D1443" s="149"/>
      <c r="E1443" s="149"/>
      <c r="F1443" s="149"/>
      <c r="G1443" s="149"/>
      <c r="H1443" s="149"/>
      <c r="I1443" s="149"/>
      <c r="J1443" s="149"/>
      <c r="K1443" s="149"/>
      <c r="L1443" s="149"/>
      <c r="M1443" s="149"/>
      <c r="N1443" s="149"/>
      <c r="O1443" s="149"/>
      <c r="P1443" s="149"/>
      <c r="Q1443" s="149"/>
      <c r="R1443" s="149"/>
      <c r="S1443" s="149"/>
      <c r="T1443" s="149"/>
      <c r="U1443" s="149"/>
      <c r="V1443" s="149"/>
      <c r="W1443" s="149"/>
      <c r="X1443" s="149"/>
      <c r="Y1443" s="149"/>
      <c r="Z1443" s="149"/>
      <c r="AA1443" s="149"/>
      <c r="AB1443" s="149"/>
      <c r="AC1443" s="149"/>
      <c r="AD1443" s="149"/>
      <c r="AE1443" s="149"/>
      <c r="AF1443" s="149"/>
      <c r="AG1443" s="149"/>
      <c r="AH1443" s="149"/>
      <c r="AI1443" s="149"/>
      <c r="AJ1443" s="149"/>
      <c r="AK1443" s="149"/>
      <c r="AL1443" s="149"/>
      <c r="AM1443" s="149"/>
      <c r="AN1443" s="149"/>
      <c r="AO1443" s="149"/>
    </row>
    <row r="1444" spans="2:41">
      <c r="B1444" s="149"/>
      <c r="C1444" s="149"/>
      <c r="D1444" s="149"/>
      <c r="E1444" s="149"/>
      <c r="F1444" s="149"/>
      <c r="G1444" s="149"/>
      <c r="H1444" s="149"/>
      <c r="I1444" s="149"/>
      <c r="J1444" s="149"/>
      <c r="K1444" s="149"/>
      <c r="L1444" s="149"/>
      <c r="M1444" s="149"/>
      <c r="N1444" s="149"/>
      <c r="O1444" s="149"/>
      <c r="P1444" s="149"/>
      <c r="Q1444" s="149"/>
      <c r="R1444" s="149"/>
      <c r="S1444" s="149"/>
      <c r="T1444" s="149"/>
      <c r="U1444" s="149"/>
      <c r="V1444" s="149"/>
      <c r="W1444" s="149"/>
      <c r="X1444" s="149"/>
      <c r="Y1444" s="149"/>
      <c r="Z1444" s="149"/>
      <c r="AA1444" s="149"/>
      <c r="AB1444" s="149"/>
      <c r="AC1444" s="149"/>
      <c r="AD1444" s="149"/>
      <c r="AE1444" s="149"/>
      <c r="AF1444" s="149"/>
      <c r="AG1444" s="149"/>
      <c r="AH1444" s="149"/>
      <c r="AI1444" s="149"/>
      <c r="AJ1444" s="149"/>
      <c r="AK1444" s="149"/>
      <c r="AL1444" s="149"/>
      <c r="AM1444" s="149"/>
      <c r="AN1444" s="149"/>
      <c r="AO1444" s="149"/>
    </row>
    <row r="1445" spans="2:41">
      <c r="B1445" s="149"/>
      <c r="C1445" s="149"/>
      <c r="D1445" s="149"/>
      <c r="E1445" s="149"/>
      <c r="F1445" s="149"/>
      <c r="G1445" s="149"/>
      <c r="H1445" s="149"/>
      <c r="I1445" s="149"/>
      <c r="J1445" s="149"/>
      <c r="K1445" s="149"/>
      <c r="L1445" s="149"/>
      <c r="M1445" s="149"/>
      <c r="N1445" s="149"/>
      <c r="O1445" s="149"/>
      <c r="P1445" s="149"/>
      <c r="Q1445" s="149"/>
      <c r="R1445" s="149"/>
      <c r="S1445" s="149"/>
      <c r="T1445" s="149"/>
      <c r="U1445" s="149"/>
      <c r="V1445" s="149"/>
      <c r="W1445" s="149"/>
      <c r="X1445" s="149"/>
      <c r="Y1445" s="149"/>
      <c r="Z1445" s="149"/>
      <c r="AA1445" s="149"/>
      <c r="AB1445" s="149"/>
      <c r="AC1445" s="149"/>
      <c r="AD1445" s="149"/>
      <c r="AE1445" s="149"/>
      <c r="AF1445" s="149"/>
      <c r="AG1445" s="149"/>
      <c r="AH1445" s="149"/>
      <c r="AI1445" s="149"/>
      <c r="AJ1445" s="149"/>
      <c r="AK1445" s="149"/>
      <c r="AL1445" s="149"/>
      <c r="AM1445" s="149"/>
      <c r="AN1445" s="149"/>
      <c r="AO1445" s="149"/>
    </row>
    <row r="1446" spans="2:41">
      <c r="B1446" s="149"/>
      <c r="C1446" s="149"/>
      <c r="D1446" s="149"/>
      <c r="E1446" s="149"/>
      <c r="F1446" s="149"/>
      <c r="G1446" s="149"/>
      <c r="H1446" s="149"/>
      <c r="I1446" s="149"/>
      <c r="J1446" s="149"/>
      <c r="K1446" s="149"/>
      <c r="L1446" s="149"/>
      <c r="M1446" s="149"/>
      <c r="N1446" s="149"/>
      <c r="O1446" s="149"/>
      <c r="P1446" s="149"/>
      <c r="Q1446" s="149"/>
      <c r="R1446" s="149"/>
      <c r="S1446" s="149"/>
      <c r="T1446" s="149"/>
      <c r="U1446" s="149"/>
      <c r="V1446" s="149"/>
      <c r="W1446" s="149"/>
      <c r="X1446" s="149"/>
      <c r="Y1446" s="149"/>
      <c r="Z1446" s="149"/>
      <c r="AA1446" s="149"/>
      <c r="AB1446" s="149"/>
      <c r="AC1446" s="149"/>
      <c r="AD1446" s="149"/>
      <c r="AE1446" s="149"/>
      <c r="AF1446" s="149"/>
      <c r="AG1446" s="149"/>
      <c r="AH1446" s="149"/>
      <c r="AI1446" s="149"/>
      <c r="AJ1446" s="149"/>
      <c r="AK1446" s="149"/>
      <c r="AL1446" s="149"/>
      <c r="AM1446" s="149"/>
      <c r="AN1446" s="149"/>
      <c r="AO1446" s="149"/>
    </row>
    <row r="1447" spans="2:41">
      <c r="B1447" s="149"/>
      <c r="C1447" s="149"/>
      <c r="D1447" s="149"/>
      <c r="E1447" s="149"/>
      <c r="F1447" s="149"/>
      <c r="G1447" s="149"/>
      <c r="H1447" s="149"/>
      <c r="I1447" s="149"/>
      <c r="J1447" s="149"/>
      <c r="K1447" s="149"/>
      <c r="L1447" s="149"/>
      <c r="M1447" s="149"/>
      <c r="N1447" s="149"/>
      <c r="O1447" s="149"/>
      <c r="P1447" s="149"/>
      <c r="Q1447" s="149"/>
      <c r="R1447" s="149"/>
      <c r="S1447" s="149"/>
      <c r="T1447" s="149"/>
      <c r="U1447" s="149"/>
      <c r="V1447" s="149"/>
      <c r="W1447" s="149"/>
      <c r="X1447" s="149"/>
      <c r="Y1447" s="149"/>
      <c r="Z1447" s="149"/>
      <c r="AA1447" s="149"/>
      <c r="AB1447" s="149"/>
      <c r="AC1447" s="149"/>
      <c r="AD1447" s="149"/>
      <c r="AE1447" s="149"/>
      <c r="AF1447" s="149"/>
      <c r="AG1447" s="149"/>
      <c r="AH1447" s="149"/>
      <c r="AI1447" s="149"/>
      <c r="AJ1447" s="149"/>
      <c r="AK1447" s="149"/>
      <c r="AL1447" s="149"/>
      <c r="AM1447" s="149"/>
      <c r="AN1447" s="149"/>
      <c r="AO1447" s="149"/>
    </row>
    <row r="1448" spans="2:41">
      <c r="B1448" s="149"/>
      <c r="C1448" s="149"/>
      <c r="D1448" s="149"/>
      <c r="E1448" s="149"/>
      <c r="F1448" s="149"/>
      <c r="G1448" s="149"/>
      <c r="H1448" s="149"/>
      <c r="I1448" s="149"/>
      <c r="J1448" s="149"/>
      <c r="K1448" s="149"/>
      <c r="L1448" s="149"/>
      <c r="M1448" s="149"/>
      <c r="N1448" s="149"/>
      <c r="O1448" s="149"/>
      <c r="P1448" s="149"/>
      <c r="Q1448" s="149"/>
      <c r="R1448" s="149"/>
      <c r="S1448" s="149"/>
      <c r="T1448" s="149"/>
      <c r="U1448" s="149"/>
      <c r="V1448" s="149"/>
      <c r="W1448" s="149"/>
      <c r="X1448" s="149"/>
      <c r="Y1448" s="149"/>
      <c r="Z1448" s="149"/>
      <c r="AA1448" s="149"/>
      <c r="AB1448" s="149"/>
      <c r="AC1448" s="149"/>
      <c r="AD1448" s="149"/>
      <c r="AE1448" s="149"/>
      <c r="AF1448" s="149"/>
      <c r="AG1448" s="149"/>
      <c r="AH1448" s="149"/>
      <c r="AI1448" s="149"/>
      <c r="AJ1448" s="149"/>
      <c r="AK1448" s="149"/>
      <c r="AL1448" s="149"/>
      <c r="AM1448" s="149"/>
      <c r="AN1448" s="149"/>
      <c r="AO1448" s="149"/>
    </row>
    <row r="1449" spans="2:41">
      <c r="B1449" s="149"/>
      <c r="C1449" s="149"/>
      <c r="D1449" s="149"/>
      <c r="E1449" s="149"/>
      <c r="F1449" s="149"/>
      <c r="G1449" s="149"/>
      <c r="H1449" s="149"/>
      <c r="I1449" s="149"/>
      <c r="J1449" s="149"/>
      <c r="K1449" s="149"/>
      <c r="L1449" s="149"/>
      <c r="M1449" s="149"/>
      <c r="N1449" s="149"/>
      <c r="O1449" s="149"/>
      <c r="P1449" s="149"/>
      <c r="Q1449" s="149"/>
      <c r="R1449" s="149"/>
      <c r="S1449" s="149"/>
      <c r="T1449" s="149"/>
      <c r="U1449" s="149"/>
      <c r="V1449" s="149"/>
      <c r="W1449" s="149"/>
      <c r="X1449" s="149"/>
      <c r="Y1449" s="149"/>
      <c r="Z1449" s="149"/>
      <c r="AA1449" s="149"/>
      <c r="AB1449" s="149"/>
      <c r="AC1449" s="149"/>
      <c r="AD1449" s="149"/>
      <c r="AE1449" s="149"/>
      <c r="AF1449" s="149"/>
      <c r="AG1449" s="149"/>
      <c r="AH1449" s="149"/>
      <c r="AI1449" s="149"/>
      <c r="AJ1449" s="149"/>
      <c r="AK1449" s="149"/>
      <c r="AL1449" s="149"/>
      <c r="AM1449" s="149"/>
      <c r="AN1449" s="149"/>
      <c r="AO1449" s="149"/>
    </row>
    <row r="1450" spans="2:41">
      <c r="B1450" s="149"/>
      <c r="C1450" s="149"/>
      <c r="D1450" s="149"/>
      <c r="E1450" s="149"/>
      <c r="F1450" s="149"/>
      <c r="G1450" s="149"/>
      <c r="H1450" s="149"/>
      <c r="I1450" s="149"/>
      <c r="J1450" s="149"/>
      <c r="K1450" s="149"/>
      <c r="L1450" s="149"/>
      <c r="M1450" s="149"/>
      <c r="N1450" s="149"/>
      <c r="O1450" s="149"/>
      <c r="P1450" s="149"/>
      <c r="Q1450" s="149"/>
      <c r="R1450" s="149"/>
      <c r="S1450" s="149"/>
      <c r="T1450" s="149"/>
      <c r="U1450" s="149"/>
      <c r="V1450" s="149"/>
      <c r="W1450" s="149"/>
      <c r="X1450" s="149"/>
      <c r="Y1450" s="149"/>
      <c r="Z1450" s="149"/>
      <c r="AA1450" s="149"/>
      <c r="AB1450" s="149"/>
      <c r="AC1450" s="149"/>
      <c r="AD1450" s="149"/>
      <c r="AE1450" s="149"/>
      <c r="AF1450" s="149"/>
      <c r="AG1450" s="149"/>
      <c r="AH1450" s="149"/>
      <c r="AI1450" s="149"/>
      <c r="AJ1450" s="149"/>
      <c r="AK1450" s="149"/>
      <c r="AL1450" s="149"/>
      <c r="AM1450" s="149"/>
      <c r="AN1450" s="149"/>
      <c r="AO1450" s="149"/>
    </row>
    <row r="1451" spans="2:41">
      <c r="B1451" s="149"/>
      <c r="C1451" s="149"/>
      <c r="D1451" s="149"/>
      <c r="E1451" s="149"/>
      <c r="F1451" s="149"/>
      <c r="G1451" s="149"/>
      <c r="H1451" s="149"/>
      <c r="I1451" s="149"/>
      <c r="J1451" s="149"/>
      <c r="K1451" s="149"/>
      <c r="L1451" s="149"/>
      <c r="M1451" s="149"/>
      <c r="N1451" s="149"/>
      <c r="O1451" s="149"/>
      <c r="P1451" s="149"/>
      <c r="Q1451" s="149"/>
      <c r="R1451" s="149"/>
      <c r="S1451" s="149"/>
      <c r="T1451" s="149"/>
      <c r="U1451" s="149"/>
      <c r="V1451" s="149"/>
      <c r="W1451" s="149"/>
      <c r="X1451" s="149"/>
      <c r="Y1451" s="149"/>
      <c r="Z1451" s="149"/>
      <c r="AA1451" s="149"/>
      <c r="AB1451" s="149"/>
      <c r="AC1451" s="149"/>
      <c r="AD1451" s="149"/>
      <c r="AE1451" s="149"/>
      <c r="AF1451" s="149"/>
      <c r="AG1451" s="149"/>
      <c r="AH1451" s="149"/>
      <c r="AI1451" s="149"/>
      <c r="AJ1451" s="149"/>
      <c r="AK1451" s="149"/>
      <c r="AL1451" s="149"/>
      <c r="AM1451" s="149"/>
      <c r="AN1451" s="149"/>
      <c r="AO1451" s="149"/>
    </row>
    <row r="1452" spans="2:41">
      <c r="B1452" s="149"/>
      <c r="C1452" s="149"/>
      <c r="D1452" s="149"/>
      <c r="E1452" s="149"/>
      <c r="F1452" s="149"/>
      <c r="G1452" s="149"/>
      <c r="H1452" s="149"/>
      <c r="I1452" s="149"/>
      <c r="J1452" s="149"/>
      <c r="K1452" s="149"/>
      <c r="L1452" s="149"/>
      <c r="M1452" s="149"/>
      <c r="N1452" s="149"/>
      <c r="O1452" s="149"/>
      <c r="P1452" s="149"/>
      <c r="Q1452" s="149"/>
      <c r="R1452" s="149"/>
      <c r="S1452" s="149"/>
      <c r="T1452" s="149"/>
      <c r="U1452" s="149"/>
      <c r="V1452" s="149"/>
      <c r="W1452" s="149"/>
      <c r="X1452" s="149"/>
      <c r="Y1452" s="149"/>
      <c r="Z1452" s="149"/>
      <c r="AA1452" s="149"/>
      <c r="AB1452" s="149"/>
      <c r="AC1452" s="149"/>
      <c r="AD1452" s="149"/>
      <c r="AE1452" s="149"/>
      <c r="AF1452" s="149"/>
      <c r="AG1452" s="149"/>
      <c r="AH1452" s="149"/>
      <c r="AI1452" s="149"/>
      <c r="AJ1452" s="149"/>
      <c r="AK1452" s="149"/>
      <c r="AL1452" s="149"/>
      <c r="AM1452" s="149"/>
      <c r="AN1452" s="149"/>
      <c r="AO1452" s="149"/>
    </row>
    <row r="1453" spans="2:41">
      <c r="B1453" s="149"/>
      <c r="C1453" s="149"/>
      <c r="D1453" s="149"/>
      <c r="E1453" s="149"/>
      <c r="F1453" s="149"/>
      <c r="G1453" s="149"/>
      <c r="H1453" s="149"/>
      <c r="I1453" s="149"/>
      <c r="J1453" s="149"/>
      <c r="K1453" s="149"/>
      <c r="L1453" s="149"/>
      <c r="M1453" s="149"/>
      <c r="N1453" s="149"/>
      <c r="O1453" s="149"/>
      <c r="P1453" s="149"/>
      <c r="Q1453" s="149"/>
      <c r="R1453" s="149"/>
      <c r="S1453" s="149"/>
      <c r="T1453" s="149"/>
      <c r="U1453" s="149"/>
      <c r="V1453" s="149"/>
      <c r="W1453" s="149"/>
      <c r="X1453" s="149"/>
      <c r="Y1453" s="149"/>
      <c r="Z1453" s="149"/>
      <c r="AA1453" s="149"/>
      <c r="AB1453" s="149"/>
      <c r="AC1453" s="149"/>
      <c r="AD1453" s="149"/>
      <c r="AE1453" s="149"/>
      <c r="AF1453" s="149"/>
      <c r="AG1453" s="149"/>
      <c r="AH1453" s="149"/>
      <c r="AI1453" s="149"/>
      <c r="AJ1453" s="149"/>
      <c r="AK1453" s="149"/>
      <c r="AL1453" s="149"/>
      <c r="AM1453" s="149"/>
      <c r="AN1453" s="149"/>
      <c r="AO1453" s="149"/>
    </row>
    <row r="1454" spans="2:41">
      <c r="B1454" s="149"/>
      <c r="C1454" s="149"/>
      <c r="D1454" s="149"/>
      <c r="E1454" s="149"/>
      <c r="F1454" s="149"/>
      <c r="G1454" s="149"/>
      <c r="H1454" s="149"/>
      <c r="I1454" s="149"/>
      <c r="J1454" s="149"/>
      <c r="K1454" s="149"/>
      <c r="L1454" s="149"/>
      <c r="M1454" s="149"/>
      <c r="N1454" s="149"/>
      <c r="O1454" s="149"/>
      <c r="P1454" s="149"/>
      <c r="Q1454" s="149"/>
      <c r="R1454" s="149"/>
      <c r="S1454" s="149"/>
      <c r="T1454" s="149"/>
      <c r="U1454" s="149"/>
      <c r="V1454" s="149"/>
      <c r="W1454" s="149"/>
      <c r="X1454" s="149"/>
      <c r="Y1454" s="149"/>
      <c r="Z1454" s="149"/>
      <c r="AA1454" s="149"/>
      <c r="AB1454" s="149"/>
      <c r="AC1454" s="149"/>
      <c r="AD1454" s="149"/>
      <c r="AE1454" s="149"/>
      <c r="AF1454" s="149"/>
      <c r="AG1454" s="149"/>
      <c r="AH1454" s="149"/>
      <c r="AI1454" s="149"/>
      <c r="AJ1454" s="149"/>
      <c r="AK1454" s="149"/>
      <c r="AL1454" s="149"/>
      <c r="AM1454" s="149"/>
      <c r="AN1454" s="149"/>
      <c r="AO1454" s="149"/>
    </row>
    <row r="1455" spans="2:41">
      <c r="B1455" s="149"/>
      <c r="C1455" s="149"/>
      <c r="D1455" s="149"/>
      <c r="E1455" s="149"/>
      <c r="F1455" s="149"/>
      <c r="G1455" s="149"/>
      <c r="H1455" s="149"/>
      <c r="I1455" s="149"/>
      <c r="J1455" s="149"/>
      <c r="K1455" s="149"/>
      <c r="L1455" s="149"/>
      <c r="M1455" s="149"/>
      <c r="N1455" s="149"/>
      <c r="O1455" s="149"/>
      <c r="P1455" s="149"/>
      <c r="Q1455" s="149"/>
      <c r="R1455" s="149"/>
      <c r="S1455" s="149"/>
      <c r="T1455" s="149"/>
      <c r="U1455" s="149"/>
      <c r="V1455" s="149"/>
      <c r="W1455" s="149"/>
      <c r="X1455" s="149"/>
      <c r="Y1455" s="149"/>
      <c r="Z1455" s="149"/>
      <c r="AA1455" s="149"/>
      <c r="AB1455" s="149"/>
      <c r="AC1455" s="149"/>
      <c r="AD1455" s="149"/>
      <c r="AE1455" s="149"/>
      <c r="AF1455" s="149"/>
      <c r="AG1455" s="149"/>
      <c r="AH1455" s="149"/>
      <c r="AI1455" s="149"/>
      <c r="AJ1455" s="149"/>
      <c r="AK1455" s="149"/>
      <c r="AL1455" s="149"/>
      <c r="AM1455" s="149"/>
      <c r="AN1455" s="149"/>
      <c r="AO1455" s="149"/>
    </row>
    <row r="1456" spans="2:41">
      <c r="B1456" s="149"/>
      <c r="C1456" s="149"/>
      <c r="D1456" s="149"/>
      <c r="E1456" s="149"/>
      <c r="F1456" s="149"/>
      <c r="G1456" s="149"/>
      <c r="H1456" s="149"/>
      <c r="I1456" s="149"/>
      <c r="J1456" s="149"/>
      <c r="K1456" s="149"/>
      <c r="L1456" s="149"/>
      <c r="M1456" s="149"/>
      <c r="N1456" s="149"/>
      <c r="O1456" s="149"/>
      <c r="P1456" s="149"/>
      <c r="Q1456" s="149"/>
      <c r="R1456" s="149"/>
      <c r="S1456" s="149"/>
      <c r="T1456" s="149"/>
      <c r="U1456" s="149"/>
      <c r="V1456" s="149"/>
      <c r="W1456" s="149"/>
      <c r="X1456" s="149"/>
      <c r="Y1456" s="149"/>
      <c r="Z1456" s="149"/>
      <c r="AA1456" s="149"/>
      <c r="AB1456" s="149"/>
      <c r="AC1456" s="149"/>
      <c r="AD1456" s="149"/>
      <c r="AE1456" s="149"/>
      <c r="AF1456" s="149"/>
      <c r="AG1456" s="149"/>
      <c r="AH1456" s="149"/>
      <c r="AI1456" s="149"/>
      <c r="AJ1456" s="149"/>
      <c r="AK1456" s="149"/>
      <c r="AL1456" s="149"/>
      <c r="AM1456" s="149"/>
      <c r="AN1456" s="149"/>
      <c r="AO1456" s="149"/>
    </row>
    <row r="1457" spans="2:41">
      <c r="B1457" s="149"/>
      <c r="C1457" s="149"/>
      <c r="D1457" s="149"/>
      <c r="E1457" s="149"/>
      <c r="F1457" s="149"/>
      <c r="G1457" s="149"/>
      <c r="H1457" s="149"/>
      <c r="I1457" s="149"/>
      <c r="J1457" s="149"/>
      <c r="K1457" s="149"/>
      <c r="L1457" s="149"/>
      <c r="M1457" s="149"/>
      <c r="N1457" s="149"/>
      <c r="O1457" s="149"/>
      <c r="P1457" s="149"/>
      <c r="Q1457" s="149"/>
      <c r="R1457" s="149"/>
      <c r="S1457" s="149"/>
      <c r="T1457" s="149"/>
      <c r="U1457" s="149"/>
      <c r="V1457" s="149"/>
      <c r="W1457" s="149"/>
      <c r="X1457" s="149"/>
      <c r="Y1457" s="149"/>
      <c r="Z1457" s="149"/>
      <c r="AA1457" s="149"/>
      <c r="AB1457" s="149"/>
      <c r="AC1457" s="149"/>
      <c r="AD1457" s="149"/>
      <c r="AE1457" s="149"/>
      <c r="AF1457" s="149"/>
      <c r="AG1457" s="149"/>
      <c r="AH1457" s="149"/>
      <c r="AI1457" s="149"/>
      <c r="AJ1457" s="149"/>
      <c r="AK1457" s="149"/>
      <c r="AL1457" s="149"/>
      <c r="AM1457" s="149"/>
      <c r="AN1457" s="149"/>
      <c r="AO1457" s="149"/>
    </row>
    <row r="1458" spans="2:41">
      <c r="B1458" s="149"/>
      <c r="C1458" s="149"/>
      <c r="D1458" s="149"/>
      <c r="E1458" s="149"/>
      <c r="F1458" s="149"/>
      <c r="G1458" s="149"/>
      <c r="H1458" s="149"/>
      <c r="I1458" s="149"/>
      <c r="J1458" s="149"/>
      <c r="K1458" s="149"/>
      <c r="L1458" s="149"/>
      <c r="M1458" s="149"/>
      <c r="N1458" s="149"/>
      <c r="O1458" s="149"/>
      <c r="P1458" s="149"/>
      <c r="Q1458" s="149"/>
      <c r="R1458" s="149"/>
      <c r="S1458" s="149"/>
      <c r="T1458" s="149"/>
      <c r="U1458" s="149"/>
      <c r="V1458" s="149"/>
      <c r="W1458" s="149"/>
      <c r="X1458" s="149"/>
      <c r="Y1458" s="149"/>
      <c r="Z1458" s="149"/>
      <c r="AA1458" s="149"/>
      <c r="AB1458" s="149"/>
      <c r="AC1458" s="149"/>
      <c r="AD1458" s="149"/>
      <c r="AE1458" s="149"/>
      <c r="AF1458" s="149"/>
      <c r="AG1458" s="149"/>
      <c r="AH1458" s="149"/>
      <c r="AI1458" s="149"/>
      <c r="AJ1458" s="149"/>
      <c r="AK1458" s="149"/>
      <c r="AL1458" s="149"/>
      <c r="AM1458" s="149"/>
      <c r="AN1458" s="149"/>
      <c r="AO1458" s="149"/>
    </row>
    <row r="1459" spans="2:41">
      <c r="B1459" s="149"/>
      <c r="C1459" s="149"/>
      <c r="D1459" s="149"/>
      <c r="E1459" s="149"/>
      <c r="F1459" s="149"/>
      <c r="G1459" s="149"/>
      <c r="H1459" s="149"/>
      <c r="I1459" s="149"/>
      <c r="J1459" s="149"/>
      <c r="K1459" s="149"/>
      <c r="L1459" s="149"/>
      <c r="M1459" s="149"/>
      <c r="N1459" s="149"/>
      <c r="O1459" s="149"/>
      <c r="P1459" s="149"/>
      <c r="Q1459" s="149"/>
      <c r="R1459" s="149"/>
      <c r="S1459" s="149"/>
      <c r="T1459" s="149"/>
      <c r="U1459" s="149"/>
      <c r="V1459" s="149"/>
      <c r="W1459" s="149"/>
      <c r="X1459" s="149"/>
      <c r="Y1459" s="149"/>
      <c r="Z1459" s="149"/>
      <c r="AA1459" s="149"/>
      <c r="AB1459" s="149"/>
      <c r="AC1459" s="149"/>
      <c r="AD1459" s="149"/>
      <c r="AE1459" s="149"/>
      <c r="AF1459" s="149"/>
      <c r="AG1459" s="149"/>
      <c r="AH1459" s="149"/>
      <c r="AI1459" s="149"/>
      <c r="AJ1459" s="149"/>
      <c r="AK1459" s="149"/>
      <c r="AL1459" s="149"/>
      <c r="AM1459" s="149"/>
      <c r="AN1459" s="149"/>
      <c r="AO1459" s="149"/>
    </row>
    <row r="1460" spans="2:41">
      <c r="B1460" s="149"/>
      <c r="C1460" s="149"/>
      <c r="D1460" s="149"/>
      <c r="E1460" s="149"/>
      <c r="F1460" s="149"/>
      <c r="G1460" s="149"/>
      <c r="H1460" s="149"/>
      <c r="I1460" s="149"/>
      <c r="J1460" s="149"/>
      <c r="K1460" s="149"/>
      <c r="L1460" s="149"/>
      <c r="M1460" s="149"/>
      <c r="N1460" s="149"/>
      <c r="O1460" s="149"/>
      <c r="P1460" s="149"/>
      <c r="Q1460" s="149"/>
      <c r="R1460" s="149"/>
      <c r="S1460" s="149"/>
      <c r="T1460" s="149"/>
      <c r="U1460" s="149"/>
      <c r="V1460" s="149"/>
      <c r="W1460" s="149"/>
      <c r="X1460" s="149"/>
      <c r="Y1460" s="149"/>
      <c r="Z1460" s="149"/>
      <c r="AA1460" s="149"/>
      <c r="AB1460" s="149"/>
      <c r="AC1460" s="149"/>
      <c r="AD1460" s="149"/>
      <c r="AE1460" s="149"/>
      <c r="AF1460" s="149"/>
      <c r="AG1460" s="149"/>
      <c r="AH1460" s="149"/>
      <c r="AI1460" s="149"/>
      <c r="AJ1460" s="149"/>
      <c r="AK1460" s="149"/>
      <c r="AL1460" s="149"/>
      <c r="AM1460" s="149"/>
      <c r="AN1460" s="149"/>
      <c r="AO1460" s="149"/>
    </row>
    <row r="1461" spans="2:41">
      <c r="B1461" s="149"/>
      <c r="C1461" s="149"/>
      <c r="D1461" s="149"/>
      <c r="E1461" s="149"/>
      <c r="F1461" s="149"/>
      <c r="G1461" s="149"/>
      <c r="H1461" s="149"/>
      <c r="I1461" s="149"/>
      <c r="J1461" s="149"/>
      <c r="K1461" s="149"/>
      <c r="L1461" s="149"/>
      <c r="M1461" s="149"/>
      <c r="N1461" s="149"/>
      <c r="O1461" s="149"/>
      <c r="P1461" s="149"/>
      <c r="Q1461" s="149"/>
      <c r="R1461" s="149"/>
      <c r="S1461" s="149"/>
      <c r="T1461" s="149"/>
      <c r="U1461" s="149"/>
      <c r="V1461" s="149"/>
      <c r="W1461" s="149"/>
      <c r="X1461" s="149"/>
      <c r="Y1461" s="149"/>
      <c r="Z1461" s="149"/>
      <c r="AA1461" s="149"/>
      <c r="AB1461" s="149"/>
      <c r="AC1461" s="149"/>
      <c r="AD1461" s="149"/>
      <c r="AE1461" s="149"/>
      <c r="AF1461" s="149"/>
      <c r="AG1461" s="149"/>
      <c r="AH1461" s="149"/>
      <c r="AI1461" s="149"/>
      <c r="AJ1461" s="149"/>
      <c r="AK1461" s="149"/>
      <c r="AL1461" s="149"/>
      <c r="AM1461" s="149"/>
      <c r="AN1461" s="149"/>
      <c r="AO1461" s="149"/>
    </row>
    <row r="1462" spans="2:41">
      <c r="B1462" s="149"/>
      <c r="C1462" s="149"/>
      <c r="D1462" s="149"/>
      <c r="E1462" s="149"/>
      <c r="F1462" s="149"/>
      <c r="G1462" s="149"/>
      <c r="H1462" s="149"/>
      <c r="I1462" s="149"/>
      <c r="J1462" s="149"/>
      <c r="K1462" s="149"/>
      <c r="L1462" s="149"/>
      <c r="M1462" s="149"/>
      <c r="N1462" s="149"/>
      <c r="O1462" s="149"/>
      <c r="P1462" s="149"/>
      <c r="Q1462" s="149"/>
      <c r="R1462" s="149"/>
      <c r="S1462" s="149"/>
      <c r="T1462" s="149"/>
      <c r="U1462" s="149"/>
      <c r="V1462" s="149"/>
      <c r="W1462" s="149"/>
      <c r="X1462" s="149"/>
      <c r="Y1462" s="149"/>
      <c r="Z1462" s="149"/>
      <c r="AA1462" s="149"/>
      <c r="AB1462" s="149"/>
      <c r="AC1462" s="149"/>
      <c r="AD1462" s="149"/>
      <c r="AE1462" s="149"/>
      <c r="AF1462" s="149"/>
      <c r="AG1462" s="149"/>
      <c r="AH1462" s="149"/>
      <c r="AI1462" s="149"/>
      <c r="AJ1462" s="149"/>
      <c r="AK1462" s="149"/>
      <c r="AL1462" s="149"/>
      <c r="AM1462" s="149"/>
      <c r="AN1462" s="149"/>
      <c r="AO1462" s="149"/>
    </row>
    <row r="1463" spans="2:41">
      <c r="B1463" s="149"/>
      <c r="C1463" s="149"/>
      <c r="D1463" s="149"/>
      <c r="E1463" s="149"/>
      <c r="F1463" s="149"/>
      <c r="G1463" s="149"/>
      <c r="H1463" s="149"/>
      <c r="I1463" s="149"/>
      <c r="J1463" s="149"/>
      <c r="K1463" s="149"/>
      <c r="L1463" s="149"/>
      <c r="M1463" s="149"/>
      <c r="N1463" s="149"/>
      <c r="O1463" s="149"/>
      <c r="P1463" s="149"/>
      <c r="Q1463" s="149"/>
      <c r="R1463" s="149"/>
      <c r="S1463" s="149"/>
      <c r="T1463" s="149"/>
      <c r="U1463" s="149"/>
      <c r="V1463" s="149"/>
      <c r="W1463" s="149"/>
      <c r="X1463" s="149"/>
      <c r="Y1463" s="149"/>
      <c r="Z1463" s="149"/>
      <c r="AA1463" s="149"/>
      <c r="AB1463" s="149"/>
      <c r="AC1463" s="149"/>
      <c r="AD1463" s="149"/>
      <c r="AE1463" s="149"/>
      <c r="AF1463" s="149"/>
      <c r="AG1463" s="149"/>
      <c r="AH1463" s="149"/>
      <c r="AI1463" s="149"/>
      <c r="AJ1463" s="149"/>
      <c r="AK1463" s="149"/>
      <c r="AL1463" s="149"/>
      <c r="AM1463" s="149"/>
      <c r="AN1463" s="149"/>
      <c r="AO1463" s="149"/>
    </row>
    <row r="1464" spans="2:41">
      <c r="B1464" s="149"/>
      <c r="C1464" s="149"/>
      <c r="D1464" s="149"/>
      <c r="E1464" s="149"/>
      <c r="F1464" s="149"/>
      <c r="G1464" s="149"/>
      <c r="H1464" s="149"/>
      <c r="I1464" s="149"/>
      <c r="J1464" s="149"/>
      <c r="K1464" s="149"/>
      <c r="L1464" s="149"/>
      <c r="M1464" s="149"/>
      <c r="N1464" s="149"/>
      <c r="O1464" s="149"/>
      <c r="P1464" s="149"/>
      <c r="Q1464" s="149"/>
      <c r="R1464" s="149"/>
      <c r="S1464" s="149"/>
      <c r="T1464" s="149"/>
      <c r="U1464" s="149"/>
      <c r="V1464" s="149"/>
      <c r="W1464" s="149"/>
      <c r="X1464" s="149"/>
      <c r="Y1464" s="149"/>
      <c r="Z1464" s="149"/>
      <c r="AA1464" s="149"/>
      <c r="AB1464" s="149"/>
      <c r="AC1464" s="149"/>
      <c r="AD1464" s="149"/>
      <c r="AE1464" s="149"/>
      <c r="AF1464" s="149"/>
      <c r="AG1464" s="149"/>
      <c r="AH1464" s="149"/>
      <c r="AI1464" s="149"/>
      <c r="AJ1464" s="149"/>
      <c r="AK1464" s="149"/>
      <c r="AL1464" s="149"/>
      <c r="AM1464" s="149"/>
      <c r="AN1464" s="149"/>
      <c r="AO1464" s="149"/>
    </row>
    <row r="1465" spans="2:41">
      <c r="B1465" s="149"/>
      <c r="C1465" s="149"/>
      <c r="D1465" s="149"/>
      <c r="E1465" s="149"/>
      <c r="F1465" s="149"/>
      <c r="G1465" s="149"/>
      <c r="H1465" s="149"/>
      <c r="I1465" s="149"/>
      <c r="J1465" s="149"/>
      <c r="K1465" s="149"/>
      <c r="L1465" s="149"/>
      <c r="M1465" s="149"/>
      <c r="N1465" s="149"/>
      <c r="O1465" s="149"/>
      <c r="P1465" s="149"/>
      <c r="Q1465" s="149"/>
      <c r="R1465" s="149"/>
      <c r="S1465" s="149"/>
      <c r="T1465" s="149"/>
      <c r="U1465" s="149"/>
      <c r="V1465" s="149"/>
      <c r="W1465" s="149"/>
      <c r="X1465" s="149"/>
      <c r="Y1465" s="149"/>
      <c r="Z1465" s="149"/>
      <c r="AA1465" s="149"/>
      <c r="AB1465" s="149"/>
      <c r="AC1465" s="149"/>
      <c r="AD1465" s="149"/>
      <c r="AE1465" s="149"/>
      <c r="AF1465" s="149"/>
      <c r="AG1465" s="149"/>
      <c r="AH1465" s="149"/>
      <c r="AI1465" s="149"/>
      <c r="AJ1465" s="149"/>
      <c r="AK1465" s="149"/>
      <c r="AL1465" s="149"/>
      <c r="AM1465" s="149"/>
      <c r="AN1465" s="149"/>
      <c r="AO1465" s="149"/>
    </row>
    <row r="1466" spans="2:41">
      <c r="B1466" s="149"/>
      <c r="C1466" s="149"/>
      <c r="D1466" s="149"/>
      <c r="E1466" s="149"/>
      <c r="F1466" s="149"/>
      <c r="G1466" s="149"/>
      <c r="H1466" s="149"/>
      <c r="I1466" s="149"/>
      <c r="J1466" s="149"/>
      <c r="K1466" s="149"/>
      <c r="L1466" s="149"/>
      <c r="M1466" s="149"/>
      <c r="N1466" s="149"/>
      <c r="O1466" s="149"/>
      <c r="P1466" s="149"/>
      <c r="Q1466" s="149"/>
      <c r="R1466" s="149"/>
      <c r="S1466" s="149"/>
      <c r="T1466" s="149"/>
      <c r="U1466" s="149"/>
      <c r="V1466" s="149"/>
      <c r="W1466" s="149"/>
      <c r="X1466" s="149"/>
      <c r="Y1466" s="149"/>
      <c r="Z1466" s="149"/>
      <c r="AA1466" s="149"/>
      <c r="AB1466" s="149"/>
      <c r="AC1466" s="149"/>
      <c r="AD1466" s="149"/>
      <c r="AE1466" s="149"/>
      <c r="AF1466" s="149"/>
      <c r="AG1466" s="149"/>
      <c r="AH1466" s="149"/>
      <c r="AI1466" s="149"/>
      <c r="AJ1466" s="149"/>
      <c r="AK1466" s="149"/>
      <c r="AL1466" s="149"/>
      <c r="AM1466" s="149"/>
      <c r="AN1466" s="149"/>
      <c r="AO1466" s="149"/>
    </row>
    <row r="1467" spans="2:41">
      <c r="B1467" s="149"/>
      <c r="C1467" s="149"/>
      <c r="D1467" s="149"/>
      <c r="E1467" s="149"/>
      <c r="F1467" s="149"/>
      <c r="G1467" s="149"/>
      <c r="H1467" s="149"/>
      <c r="I1467" s="149"/>
      <c r="J1467" s="149"/>
      <c r="K1467" s="149"/>
      <c r="L1467" s="149"/>
      <c r="M1467" s="149"/>
      <c r="N1467" s="149"/>
      <c r="O1467" s="149"/>
      <c r="P1467" s="149"/>
      <c r="Q1467" s="149"/>
      <c r="R1467" s="149"/>
      <c r="S1467" s="149"/>
      <c r="T1467" s="149"/>
      <c r="U1467" s="149"/>
      <c r="V1467" s="149"/>
      <c r="W1467" s="149"/>
      <c r="X1467" s="149"/>
      <c r="Y1467" s="149"/>
      <c r="Z1467" s="149"/>
      <c r="AA1467" s="149"/>
      <c r="AB1467" s="149"/>
      <c r="AC1467" s="149"/>
      <c r="AD1467" s="149"/>
      <c r="AE1467" s="149"/>
      <c r="AF1467" s="149"/>
      <c r="AG1467" s="149"/>
      <c r="AH1467" s="149"/>
      <c r="AI1467" s="149"/>
      <c r="AJ1467" s="149"/>
      <c r="AK1467" s="149"/>
      <c r="AL1467" s="149"/>
      <c r="AM1467" s="149"/>
      <c r="AN1467" s="149"/>
      <c r="AO1467" s="149"/>
    </row>
    <row r="1468" spans="2:41">
      <c r="B1468" s="149"/>
      <c r="C1468" s="149"/>
      <c r="D1468" s="149"/>
      <c r="E1468" s="149"/>
      <c r="F1468" s="149"/>
      <c r="G1468" s="149"/>
      <c r="H1468" s="149"/>
      <c r="I1468" s="149"/>
      <c r="J1468" s="149"/>
      <c r="K1468" s="149"/>
      <c r="L1468" s="149"/>
      <c r="M1468" s="149"/>
      <c r="N1468" s="149"/>
      <c r="O1468" s="149"/>
      <c r="P1468" s="149"/>
      <c r="Q1468" s="149"/>
      <c r="R1468" s="149"/>
      <c r="S1468" s="149"/>
      <c r="T1468" s="149"/>
      <c r="U1468" s="149"/>
      <c r="V1468" s="149"/>
      <c r="W1468" s="149"/>
      <c r="X1468" s="149"/>
      <c r="Y1468" s="149"/>
      <c r="Z1468" s="149"/>
      <c r="AA1468" s="149"/>
      <c r="AB1468" s="149"/>
      <c r="AC1468" s="149"/>
      <c r="AD1468" s="149"/>
      <c r="AE1468" s="149"/>
      <c r="AF1468" s="149"/>
      <c r="AG1468" s="149"/>
      <c r="AH1468" s="149"/>
      <c r="AI1468" s="149"/>
      <c r="AJ1468" s="149"/>
      <c r="AK1468" s="149"/>
      <c r="AL1468" s="149"/>
      <c r="AM1468" s="149"/>
      <c r="AN1468" s="149"/>
      <c r="AO1468" s="149"/>
    </row>
    <row r="1469" spans="2:41">
      <c r="B1469" s="149"/>
      <c r="C1469" s="149"/>
      <c r="D1469" s="149"/>
      <c r="E1469" s="149"/>
      <c r="F1469" s="149"/>
      <c r="G1469" s="149"/>
      <c r="H1469" s="149"/>
      <c r="I1469" s="149"/>
      <c r="J1469" s="149"/>
      <c r="K1469" s="149"/>
      <c r="L1469" s="149"/>
      <c r="M1469" s="149"/>
      <c r="N1469" s="149"/>
      <c r="O1469" s="149"/>
      <c r="P1469" s="149"/>
      <c r="Q1469" s="149"/>
      <c r="R1469" s="149"/>
      <c r="S1469" s="149"/>
      <c r="T1469" s="149"/>
      <c r="U1469" s="149"/>
      <c r="V1469" s="149"/>
      <c r="W1469" s="149"/>
      <c r="X1469" s="149"/>
      <c r="Y1469" s="149"/>
      <c r="Z1469" s="149"/>
      <c r="AA1469" s="149"/>
      <c r="AB1469" s="149"/>
      <c r="AC1469" s="149"/>
      <c r="AD1469" s="149"/>
      <c r="AE1469" s="149"/>
      <c r="AF1469" s="149"/>
      <c r="AG1469" s="149"/>
      <c r="AH1469" s="149"/>
      <c r="AI1469" s="149"/>
      <c r="AJ1469" s="149"/>
      <c r="AK1469" s="149"/>
      <c r="AL1469" s="149"/>
      <c r="AM1469" s="149"/>
      <c r="AN1469" s="149"/>
      <c r="AO1469" s="149"/>
    </row>
    <row r="1470" spans="2:41">
      <c r="B1470" s="149"/>
      <c r="C1470" s="149"/>
      <c r="D1470" s="149"/>
      <c r="E1470" s="149"/>
      <c r="F1470" s="149"/>
      <c r="G1470" s="149"/>
      <c r="H1470" s="149"/>
      <c r="I1470" s="149"/>
      <c r="J1470" s="149"/>
      <c r="K1470" s="149"/>
      <c r="L1470" s="149"/>
      <c r="M1470" s="149"/>
      <c r="N1470" s="149"/>
      <c r="O1470" s="149"/>
      <c r="P1470" s="149"/>
      <c r="Q1470" s="149"/>
      <c r="R1470" s="149"/>
      <c r="S1470" s="149"/>
      <c r="T1470" s="149"/>
      <c r="U1470" s="149"/>
      <c r="V1470" s="149"/>
      <c r="W1470" s="149"/>
      <c r="X1470" s="149"/>
      <c r="Y1470" s="149"/>
      <c r="Z1470" s="149"/>
      <c r="AA1470" s="149"/>
      <c r="AB1470" s="149"/>
      <c r="AC1470" s="149"/>
      <c r="AD1470" s="149"/>
      <c r="AE1470" s="149"/>
      <c r="AF1470" s="149"/>
      <c r="AG1470" s="149"/>
      <c r="AH1470" s="149"/>
      <c r="AI1470" s="149"/>
      <c r="AJ1470" s="149"/>
      <c r="AK1470" s="149"/>
      <c r="AL1470" s="149"/>
      <c r="AM1470" s="149"/>
      <c r="AN1470" s="149"/>
      <c r="AO1470" s="149"/>
    </row>
    <row r="1471" spans="2:41">
      <c r="B1471" s="149"/>
      <c r="C1471" s="149"/>
      <c r="D1471" s="149"/>
      <c r="E1471" s="149"/>
      <c r="F1471" s="149"/>
      <c r="G1471" s="149"/>
      <c r="H1471" s="149"/>
      <c r="I1471" s="149"/>
      <c r="J1471" s="149"/>
      <c r="K1471" s="149"/>
      <c r="L1471" s="149"/>
      <c r="M1471" s="149"/>
      <c r="N1471" s="149"/>
      <c r="O1471" s="149"/>
      <c r="P1471" s="149"/>
      <c r="Q1471" s="149"/>
      <c r="R1471" s="149"/>
      <c r="S1471" s="149"/>
      <c r="T1471" s="149"/>
      <c r="U1471" s="149"/>
      <c r="V1471" s="149"/>
      <c r="W1471" s="149"/>
      <c r="X1471" s="149"/>
      <c r="Y1471" s="149"/>
      <c r="Z1471" s="149"/>
      <c r="AA1471" s="149"/>
      <c r="AB1471" s="149"/>
      <c r="AC1471" s="149"/>
      <c r="AD1471" s="149"/>
      <c r="AE1471" s="149"/>
      <c r="AF1471" s="149"/>
      <c r="AG1471" s="149"/>
      <c r="AH1471" s="149"/>
      <c r="AI1471" s="149"/>
      <c r="AJ1471" s="149"/>
      <c r="AK1471" s="149"/>
      <c r="AL1471" s="149"/>
      <c r="AM1471" s="149"/>
      <c r="AN1471" s="149"/>
      <c r="AO1471" s="149"/>
    </row>
    <row r="1472" spans="2:41">
      <c r="B1472" s="149"/>
      <c r="C1472" s="149"/>
      <c r="D1472" s="149"/>
      <c r="E1472" s="149"/>
      <c r="F1472" s="149"/>
      <c r="G1472" s="149"/>
      <c r="H1472" s="149"/>
      <c r="I1472" s="149"/>
      <c r="J1472" s="149"/>
      <c r="K1472" s="149"/>
      <c r="L1472" s="149"/>
      <c r="M1472" s="149"/>
      <c r="N1472" s="149"/>
      <c r="O1472" s="149"/>
      <c r="P1472" s="149"/>
      <c r="Q1472" s="149"/>
      <c r="R1472" s="149"/>
      <c r="S1472" s="149"/>
      <c r="T1472" s="149"/>
      <c r="U1472" s="149"/>
      <c r="V1472" s="149"/>
      <c r="W1472" s="149"/>
      <c r="X1472" s="149"/>
      <c r="Y1472" s="149"/>
      <c r="Z1472" s="149"/>
      <c r="AA1472" s="149"/>
      <c r="AB1472" s="149"/>
      <c r="AC1472" s="149"/>
      <c r="AD1472" s="149"/>
      <c r="AE1472" s="149"/>
      <c r="AF1472" s="149"/>
      <c r="AG1472" s="149"/>
      <c r="AH1472" s="149"/>
      <c r="AI1472" s="149"/>
      <c r="AJ1472" s="149"/>
      <c r="AK1472" s="149"/>
      <c r="AL1472" s="149"/>
      <c r="AM1472" s="149"/>
      <c r="AN1472" s="149"/>
      <c r="AO1472" s="149"/>
    </row>
    <row r="1473" spans="2:41">
      <c r="B1473" s="149"/>
      <c r="C1473" s="149"/>
      <c r="D1473" s="149"/>
      <c r="E1473" s="149"/>
      <c r="F1473" s="149"/>
      <c r="G1473" s="149"/>
      <c r="H1473" s="149"/>
      <c r="I1473" s="149"/>
      <c r="J1473" s="149"/>
      <c r="K1473" s="149"/>
      <c r="L1473" s="149"/>
      <c r="M1473" s="149"/>
      <c r="N1473" s="149"/>
      <c r="O1473" s="149"/>
      <c r="P1473" s="149"/>
      <c r="Q1473" s="149"/>
      <c r="R1473" s="149"/>
      <c r="S1473" s="149"/>
      <c r="T1473" s="149"/>
      <c r="U1473" s="149"/>
      <c r="V1473" s="149"/>
      <c r="W1473" s="149"/>
      <c r="X1473" s="149"/>
      <c r="Y1473" s="149"/>
      <c r="Z1473" s="149"/>
      <c r="AA1473" s="149"/>
      <c r="AB1473" s="149"/>
      <c r="AC1473" s="149"/>
      <c r="AD1473" s="149"/>
      <c r="AE1473" s="149"/>
      <c r="AF1473" s="149"/>
      <c r="AG1473" s="149"/>
      <c r="AH1473" s="149"/>
      <c r="AI1473" s="149"/>
      <c r="AJ1473" s="149"/>
      <c r="AK1473" s="149"/>
      <c r="AL1473" s="149"/>
      <c r="AM1473" s="149"/>
      <c r="AN1473" s="149"/>
      <c r="AO1473" s="149"/>
    </row>
    <row r="1474" spans="2:41">
      <c r="B1474" s="149"/>
      <c r="C1474" s="149"/>
      <c r="D1474" s="149"/>
      <c r="E1474" s="149"/>
      <c r="F1474" s="149"/>
      <c r="G1474" s="149"/>
      <c r="H1474" s="149"/>
      <c r="I1474" s="149"/>
      <c r="J1474" s="149"/>
      <c r="K1474" s="149"/>
      <c r="L1474" s="149"/>
      <c r="M1474" s="149"/>
      <c r="N1474" s="149"/>
      <c r="O1474" s="149"/>
      <c r="P1474" s="149"/>
      <c r="Q1474" s="149"/>
      <c r="R1474" s="149"/>
      <c r="S1474" s="149"/>
      <c r="T1474" s="149"/>
      <c r="U1474" s="149"/>
      <c r="V1474" s="149"/>
      <c r="W1474" s="149"/>
      <c r="X1474" s="149"/>
      <c r="Y1474" s="149"/>
      <c r="Z1474" s="149"/>
      <c r="AA1474" s="149"/>
      <c r="AB1474" s="149"/>
      <c r="AC1474" s="149"/>
      <c r="AD1474" s="149"/>
      <c r="AE1474" s="149"/>
      <c r="AF1474" s="149"/>
      <c r="AG1474" s="149"/>
      <c r="AH1474" s="149"/>
      <c r="AI1474" s="149"/>
      <c r="AJ1474" s="149"/>
      <c r="AK1474" s="149"/>
      <c r="AL1474" s="149"/>
      <c r="AM1474" s="149"/>
      <c r="AN1474" s="149"/>
      <c r="AO1474" s="149"/>
    </row>
    <row r="1475" spans="2:41">
      <c r="B1475" s="149"/>
      <c r="C1475" s="149"/>
      <c r="D1475" s="149"/>
      <c r="E1475" s="149"/>
      <c r="F1475" s="149"/>
      <c r="G1475" s="149"/>
      <c r="H1475" s="149"/>
      <c r="I1475" s="149"/>
      <c r="J1475" s="149"/>
      <c r="K1475" s="149"/>
      <c r="L1475" s="149"/>
      <c r="M1475" s="149"/>
      <c r="N1475" s="149"/>
      <c r="O1475" s="149"/>
      <c r="P1475" s="149"/>
      <c r="Q1475" s="149"/>
      <c r="R1475" s="149"/>
      <c r="S1475" s="149"/>
      <c r="T1475" s="149"/>
      <c r="U1475" s="149"/>
      <c r="V1475" s="149"/>
      <c r="W1475" s="149"/>
      <c r="X1475" s="149"/>
      <c r="Y1475" s="149"/>
      <c r="Z1475" s="149"/>
      <c r="AA1475" s="149"/>
      <c r="AB1475" s="149"/>
      <c r="AC1475" s="149"/>
      <c r="AD1475" s="149"/>
      <c r="AE1475" s="149"/>
      <c r="AF1475" s="149"/>
      <c r="AG1475" s="149"/>
      <c r="AH1475" s="149"/>
      <c r="AI1475" s="149"/>
      <c r="AJ1475" s="149"/>
      <c r="AK1475" s="149"/>
      <c r="AL1475" s="149"/>
      <c r="AM1475" s="149"/>
      <c r="AN1475" s="149"/>
      <c r="AO1475" s="149"/>
    </row>
    <row r="1476" spans="2:41">
      <c r="B1476" s="149"/>
      <c r="C1476" s="149"/>
      <c r="D1476" s="149"/>
      <c r="E1476" s="149"/>
      <c r="F1476" s="149"/>
      <c r="G1476" s="149"/>
      <c r="H1476" s="149"/>
      <c r="I1476" s="149"/>
      <c r="J1476" s="149"/>
      <c r="K1476" s="149"/>
      <c r="L1476" s="149"/>
      <c r="M1476" s="149"/>
      <c r="N1476" s="149"/>
      <c r="O1476" s="149"/>
      <c r="P1476" s="149"/>
      <c r="Q1476" s="149"/>
      <c r="R1476" s="149"/>
      <c r="S1476" s="149"/>
      <c r="T1476" s="149"/>
      <c r="U1476" s="149"/>
      <c r="V1476" s="149"/>
      <c r="W1476" s="149"/>
      <c r="X1476" s="149"/>
      <c r="Y1476" s="149"/>
      <c r="Z1476" s="149"/>
      <c r="AA1476" s="149"/>
      <c r="AB1476" s="149"/>
      <c r="AC1476" s="149"/>
      <c r="AD1476" s="149"/>
      <c r="AE1476" s="149"/>
      <c r="AF1476" s="149"/>
      <c r="AG1476" s="149"/>
      <c r="AH1476" s="149"/>
      <c r="AI1476" s="149"/>
      <c r="AJ1476" s="149"/>
      <c r="AK1476" s="149"/>
      <c r="AL1476" s="149"/>
      <c r="AM1476" s="149"/>
      <c r="AN1476" s="149"/>
      <c r="AO1476" s="149"/>
    </row>
    <row r="1477" spans="2:41">
      <c r="B1477" s="149"/>
      <c r="C1477" s="149"/>
      <c r="D1477" s="149"/>
      <c r="E1477" s="149"/>
      <c r="F1477" s="149"/>
      <c r="G1477" s="149"/>
      <c r="H1477" s="149"/>
      <c r="I1477" s="149"/>
      <c r="J1477" s="149"/>
      <c r="K1477" s="149"/>
      <c r="L1477" s="149"/>
      <c r="M1477" s="149"/>
      <c r="N1477" s="149"/>
      <c r="O1477" s="149"/>
      <c r="P1477" s="149"/>
      <c r="Q1477" s="149"/>
      <c r="R1477" s="149"/>
      <c r="S1477" s="149"/>
      <c r="T1477" s="149"/>
      <c r="U1477" s="149"/>
      <c r="V1477" s="149"/>
      <c r="W1477" s="149"/>
      <c r="X1477" s="149"/>
      <c r="Y1477" s="149"/>
      <c r="Z1477" s="149"/>
      <c r="AA1477" s="149"/>
      <c r="AB1477" s="149"/>
      <c r="AC1477" s="149"/>
      <c r="AD1477" s="149"/>
      <c r="AE1477" s="149"/>
      <c r="AF1477" s="149"/>
      <c r="AG1477" s="149"/>
      <c r="AH1477" s="149"/>
      <c r="AI1477" s="149"/>
      <c r="AJ1477" s="149"/>
      <c r="AK1477" s="149"/>
      <c r="AL1477" s="149"/>
      <c r="AM1477" s="149"/>
      <c r="AN1477" s="149"/>
      <c r="AO1477" s="149"/>
    </row>
    <row r="1478" spans="2:41">
      <c r="B1478" s="149"/>
      <c r="C1478" s="149"/>
      <c r="D1478" s="149"/>
      <c r="E1478" s="149"/>
      <c r="F1478" s="149"/>
      <c r="G1478" s="149"/>
      <c r="H1478" s="149"/>
      <c r="I1478" s="149"/>
      <c r="J1478" s="149"/>
      <c r="K1478" s="149"/>
      <c r="L1478" s="149"/>
      <c r="M1478" s="149"/>
      <c r="N1478" s="149"/>
      <c r="O1478" s="149"/>
      <c r="P1478" s="149"/>
      <c r="Q1478" s="149"/>
      <c r="R1478" s="149"/>
      <c r="S1478" s="149"/>
      <c r="T1478" s="149"/>
      <c r="U1478" s="149"/>
      <c r="V1478" s="149"/>
      <c r="W1478" s="149"/>
      <c r="X1478" s="149"/>
      <c r="Y1478" s="149"/>
      <c r="Z1478" s="149"/>
      <c r="AA1478" s="149"/>
      <c r="AB1478" s="149"/>
      <c r="AC1478" s="149"/>
      <c r="AD1478" s="149"/>
      <c r="AE1478" s="149"/>
      <c r="AF1478" s="149"/>
      <c r="AG1478" s="149"/>
      <c r="AH1478" s="149"/>
      <c r="AI1478" s="149"/>
      <c r="AJ1478" s="149"/>
      <c r="AK1478" s="149"/>
      <c r="AL1478" s="149"/>
      <c r="AM1478" s="149"/>
      <c r="AN1478" s="149"/>
      <c r="AO1478" s="149"/>
    </row>
    <row r="1479" spans="2:41">
      <c r="B1479" s="149"/>
      <c r="C1479" s="149"/>
      <c r="D1479" s="149"/>
      <c r="E1479" s="149"/>
      <c r="F1479" s="149"/>
      <c r="G1479" s="149"/>
      <c r="H1479" s="149"/>
      <c r="I1479" s="149"/>
      <c r="J1479" s="149"/>
      <c r="K1479" s="149"/>
      <c r="L1479" s="149"/>
      <c r="M1479" s="149"/>
      <c r="N1479" s="149"/>
      <c r="O1479" s="149"/>
      <c r="P1479" s="149"/>
      <c r="Q1479" s="149"/>
      <c r="R1479" s="149"/>
      <c r="S1479" s="149"/>
      <c r="T1479" s="149"/>
      <c r="U1479" s="149"/>
      <c r="V1479" s="149"/>
      <c r="W1479" s="149"/>
      <c r="X1479" s="149"/>
      <c r="Y1479" s="149"/>
      <c r="Z1479" s="149"/>
      <c r="AA1479" s="149"/>
      <c r="AB1479" s="149"/>
      <c r="AC1479" s="149"/>
      <c r="AD1479" s="149"/>
      <c r="AE1479" s="149"/>
      <c r="AF1479" s="149"/>
      <c r="AG1479" s="149"/>
      <c r="AH1479" s="149"/>
      <c r="AI1479" s="149"/>
      <c r="AJ1479" s="149"/>
      <c r="AK1479" s="149"/>
      <c r="AL1479" s="149"/>
      <c r="AM1479" s="149"/>
      <c r="AN1479" s="149"/>
      <c r="AO1479" s="149"/>
    </row>
    <row r="1480" spans="2:41">
      <c r="B1480" s="149"/>
      <c r="C1480" s="149"/>
      <c r="D1480" s="149"/>
      <c r="E1480" s="149"/>
      <c r="F1480" s="149"/>
      <c r="G1480" s="149"/>
      <c r="H1480" s="149"/>
      <c r="I1480" s="149"/>
      <c r="J1480" s="149"/>
      <c r="K1480" s="149"/>
      <c r="L1480" s="149"/>
      <c r="M1480" s="149"/>
      <c r="N1480" s="149"/>
      <c r="O1480" s="149"/>
      <c r="P1480" s="149"/>
      <c r="Q1480" s="149"/>
      <c r="R1480" s="149"/>
      <c r="S1480" s="149"/>
      <c r="T1480" s="149"/>
      <c r="U1480" s="149"/>
      <c r="V1480" s="149"/>
      <c r="W1480" s="149"/>
      <c r="X1480" s="149"/>
      <c r="Y1480" s="149"/>
      <c r="Z1480" s="149"/>
      <c r="AA1480" s="149"/>
      <c r="AB1480" s="149"/>
      <c r="AC1480" s="149"/>
      <c r="AD1480" s="149"/>
      <c r="AE1480" s="149"/>
      <c r="AF1480" s="149"/>
      <c r="AG1480" s="149"/>
      <c r="AH1480" s="149"/>
      <c r="AI1480" s="149"/>
      <c r="AJ1480" s="149"/>
      <c r="AK1480" s="149"/>
      <c r="AL1480" s="149"/>
      <c r="AM1480" s="149"/>
      <c r="AN1480" s="149"/>
      <c r="AO1480" s="149"/>
    </row>
    <row r="1481" spans="2:41">
      <c r="B1481" s="149"/>
      <c r="C1481" s="149"/>
      <c r="D1481" s="149"/>
      <c r="E1481" s="149"/>
      <c r="F1481" s="149"/>
      <c r="G1481" s="149"/>
      <c r="H1481" s="149"/>
      <c r="I1481" s="149"/>
      <c r="J1481" s="149"/>
      <c r="K1481" s="149"/>
      <c r="L1481" s="149"/>
      <c r="M1481" s="149"/>
      <c r="N1481" s="149"/>
      <c r="O1481" s="149"/>
      <c r="P1481" s="149"/>
      <c r="Q1481" s="149"/>
      <c r="R1481" s="149"/>
      <c r="S1481" s="149"/>
      <c r="T1481" s="149"/>
      <c r="U1481" s="149"/>
      <c r="V1481" s="149"/>
      <c r="W1481" s="149"/>
      <c r="X1481" s="149"/>
      <c r="Y1481" s="149"/>
      <c r="Z1481" s="149"/>
      <c r="AA1481" s="149"/>
      <c r="AB1481" s="149"/>
      <c r="AC1481" s="149"/>
      <c r="AD1481" s="149"/>
      <c r="AE1481" s="149"/>
      <c r="AF1481" s="149"/>
      <c r="AG1481" s="149"/>
      <c r="AH1481" s="149"/>
      <c r="AI1481" s="149"/>
      <c r="AJ1481" s="149"/>
      <c r="AK1481" s="149"/>
      <c r="AL1481" s="149"/>
      <c r="AM1481" s="149"/>
      <c r="AN1481" s="149"/>
      <c r="AO1481" s="149"/>
    </row>
    <row r="1482" spans="2:41">
      <c r="B1482" s="149"/>
      <c r="C1482" s="149"/>
      <c r="D1482" s="149"/>
      <c r="E1482" s="149"/>
      <c r="F1482" s="149"/>
      <c r="G1482" s="149"/>
      <c r="H1482" s="149"/>
      <c r="I1482" s="149"/>
      <c r="J1482" s="149"/>
      <c r="K1482" s="149"/>
      <c r="L1482" s="149"/>
      <c r="M1482" s="149"/>
      <c r="N1482" s="149"/>
      <c r="O1482" s="149"/>
      <c r="P1482" s="149"/>
      <c r="Q1482" s="149"/>
      <c r="R1482" s="149"/>
      <c r="S1482" s="149"/>
      <c r="T1482" s="149"/>
      <c r="U1482" s="149"/>
      <c r="V1482" s="149"/>
      <c r="W1482" s="149"/>
      <c r="X1482" s="149"/>
      <c r="Y1482" s="149"/>
      <c r="Z1482" s="149"/>
      <c r="AA1482" s="149"/>
      <c r="AB1482" s="149"/>
      <c r="AC1482" s="149"/>
      <c r="AD1482" s="149"/>
      <c r="AE1482" s="149"/>
      <c r="AF1482" s="149"/>
      <c r="AG1482" s="149"/>
      <c r="AH1482" s="149"/>
      <c r="AI1482" s="149"/>
      <c r="AJ1482" s="149"/>
      <c r="AK1482" s="149"/>
      <c r="AL1482" s="149"/>
      <c r="AM1482" s="149"/>
      <c r="AN1482" s="149"/>
      <c r="AO1482" s="149"/>
    </row>
    <row r="1483" spans="2:41">
      <c r="B1483" s="149"/>
      <c r="C1483" s="149"/>
      <c r="D1483" s="149"/>
      <c r="E1483" s="149"/>
      <c r="F1483" s="149"/>
      <c r="G1483" s="149"/>
      <c r="H1483" s="149"/>
      <c r="I1483" s="149"/>
      <c r="J1483" s="149"/>
      <c r="K1483" s="149"/>
      <c r="L1483" s="149"/>
      <c r="M1483" s="149"/>
      <c r="N1483" s="149"/>
      <c r="O1483" s="149"/>
      <c r="P1483" s="149"/>
      <c r="Q1483" s="149"/>
      <c r="R1483" s="149"/>
      <c r="S1483" s="149"/>
      <c r="T1483" s="149"/>
      <c r="U1483" s="149"/>
      <c r="V1483" s="149"/>
      <c r="W1483" s="149"/>
      <c r="X1483" s="149"/>
      <c r="Y1483" s="149"/>
      <c r="Z1483" s="149"/>
      <c r="AA1483" s="149"/>
      <c r="AB1483" s="149"/>
      <c r="AC1483" s="149"/>
      <c r="AD1483" s="149"/>
      <c r="AE1483" s="149"/>
      <c r="AF1483" s="149"/>
      <c r="AG1483" s="149"/>
      <c r="AH1483" s="149"/>
      <c r="AI1483" s="149"/>
      <c r="AJ1483" s="149"/>
      <c r="AK1483" s="149"/>
      <c r="AL1483" s="149"/>
      <c r="AM1483" s="149"/>
      <c r="AN1483" s="149"/>
      <c r="AO1483" s="149"/>
    </row>
    <row r="1484" spans="2:41">
      <c r="B1484" s="149"/>
      <c r="C1484" s="149"/>
      <c r="D1484" s="149"/>
      <c r="E1484" s="149"/>
      <c r="F1484" s="149"/>
      <c r="G1484" s="149"/>
      <c r="H1484" s="149"/>
      <c r="I1484" s="149"/>
      <c r="J1484" s="149"/>
      <c r="K1484" s="149"/>
      <c r="L1484" s="149"/>
      <c r="M1484" s="149"/>
      <c r="N1484" s="149"/>
      <c r="O1484" s="149"/>
      <c r="P1484" s="149"/>
      <c r="Q1484" s="149"/>
      <c r="R1484" s="149"/>
      <c r="S1484" s="149"/>
      <c r="T1484" s="149"/>
      <c r="U1484" s="149"/>
      <c r="V1484" s="149"/>
      <c r="W1484" s="149"/>
      <c r="X1484" s="149"/>
      <c r="Y1484" s="149"/>
      <c r="Z1484" s="149"/>
      <c r="AA1484" s="149"/>
      <c r="AB1484" s="149"/>
      <c r="AC1484" s="149"/>
      <c r="AD1484" s="149"/>
      <c r="AE1484" s="149"/>
      <c r="AF1484" s="149"/>
      <c r="AG1484" s="149"/>
      <c r="AH1484" s="149"/>
      <c r="AI1484" s="149"/>
      <c r="AJ1484" s="149"/>
      <c r="AK1484" s="149"/>
      <c r="AL1484" s="149"/>
      <c r="AM1484" s="149"/>
      <c r="AN1484" s="149"/>
      <c r="AO1484" s="149"/>
    </row>
    <row r="1485" spans="2:41">
      <c r="B1485" s="149"/>
      <c r="C1485" s="149"/>
      <c r="D1485" s="149"/>
      <c r="E1485" s="149"/>
      <c r="F1485" s="149"/>
      <c r="G1485" s="149"/>
      <c r="H1485" s="149"/>
      <c r="I1485" s="149"/>
      <c r="J1485" s="149"/>
      <c r="K1485" s="149"/>
      <c r="L1485" s="149"/>
      <c r="M1485" s="149"/>
      <c r="N1485" s="149"/>
      <c r="O1485" s="149"/>
      <c r="P1485" s="149"/>
      <c r="Q1485" s="149"/>
      <c r="R1485" s="149"/>
      <c r="S1485" s="149"/>
      <c r="T1485" s="149"/>
      <c r="U1485" s="149"/>
      <c r="V1485" s="149"/>
      <c r="W1485" s="149"/>
      <c r="X1485" s="149"/>
      <c r="Y1485" s="149"/>
      <c r="Z1485" s="149"/>
      <c r="AA1485" s="149"/>
      <c r="AB1485" s="149"/>
      <c r="AC1485" s="149"/>
      <c r="AD1485" s="149"/>
      <c r="AE1485" s="149"/>
      <c r="AF1485" s="149"/>
      <c r="AG1485" s="149"/>
      <c r="AH1485" s="149"/>
      <c r="AI1485" s="149"/>
      <c r="AJ1485" s="149"/>
      <c r="AK1485" s="149"/>
      <c r="AL1485" s="149"/>
      <c r="AM1485" s="149"/>
      <c r="AN1485" s="149"/>
      <c r="AO1485" s="149"/>
    </row>
    <row r="1486" spans="2:41">
      <c r="B1486" s="149"/>
      <c r="C1486" s="149"/>
      <c r="D1486" s="149"/>
      <c r="E1486" s="149"/>
      <c r="F1486" s="149"/>
      <c r="G1486" s="149"/>
      <c r="H1486" s="149"/>
      <c r="I1486" s="149"/>
      <c r="J1486" s="149"/>
      <c r="K1486" s="149"/>
      <c r="L1486" s="149"/>
      <c r="M1486" s="149"/>
      <c r="N1486" s="149"/>
      <c r="O1486" s="149"/>
      <c r="P1486" s="149"/>
      <c r="Q1486" s="149"/>
      <c r="R1486" s="149"/>
      <c r="S1486" s="149"/>
      <c r="T1486" s="149"/>
      <c r="U1486" s="149"/>
      <c r="V1486" s="149"/>
      <c r="W1486" s="149"/>
      <c r="X1486" s="149"/>
      <c r="Y1486" s="149"/>
      <c r="Z1486" s="149"/>
      <c r="AA1486" s="149"/>
      <c r="AB1486" s="149"/>
      <c r="AC1486" s="149"/>
      <c r="AD1486" s="149"/>
      <c r="AE1486" s="149"/>
      <c r="AF1486" s="149"/>
      <c r="AG1486" s="149"/>
      <c r="AH1486" s="149"/>
      <c r="AI1486" s="149"/>
      <c r="AJ1486" s="149"/>
      <c r="AK1486" s="149"/>
      <c r="AL1486" s="149"/>
      <c r="AM1486" s="149"/>
      <c r="AN1486" s="149"/>
      <c r="AO1486" s="149"/>
    </row>
    <row r="1487" spans="2:41">
      <c r="B1487" s="149"/>
      <c r="C1487" s="149"/>
      <c r="D1487" s="149"/>
      <c r="E1487" s="149"/>
      <c r="F1487" s="149"/>
      <c r="G1487" s="149"/>
      <c r="H1487" s="149"/>
      <c r="I1487" s="149"/>
      <c r="J1487" s="149"/>
      <c r="K1487" s="149"/>
      <c r="L1487" s="149"/>
      <c r="M1487" s="149"/>
      <c r="N1487" s="149"/>
      <c r="O1487" s="149"/>
      <c r="P1487" s="149"/>
      <c r="Q1487" s="149"/>
      <c r="R1487" s="149"/>
      <c r="S1487" s="149"/>
      <c r="T1487" s="149"/>
      <c r="U1487" s="149"/>
      <c r="V1487" s="149"/>
      <c r="W1487" s="149"/>
      <c r="X1487" s="149"/>
      <c r="Y1487" s="149"/>
      <c r="Z1487" s="149"/>
      <c r="AA1487" s="149"/>
      <c r="AB1487" s="149"/>
      <c r="AC1487" s="149"/>
      <c r="AD1487" s="149"/>
      <c r="AE1487" s="149"/>
      <c r="AF1487" s="149"/>
      <c r="AG1487" s="149"/>
      <c r="AH1487" s="149"/>
      <c r="AI1487" s="149"/>
      <c r="AJ1487" s="149"/>
      <c r="AK1487" s="149"/>
      <c r="AL1487" s="149"/>
      <c r="AM1487" s="149"/>
      <c r="AN1487" s="149"/>
      <c r="AO1487" s="149"/>
    </row>
    <row r="1488" spans="2:41">
      <c r="B1488" s="149"/>
      <c r="C1488" s="149"/>
      <c r="D1488" s="149"/>
      <c r="E1488" s="149"/>
      <c r="F1488" s="149"/>
      <c r="G1488" s="149"/>
      <c r="H1488" s="149"/>
      <c r="I1488" s="149"/>
      <c r="J1488" s="149"/>
      <c r="K1488" s="149"/>
      <c r="L1488" s="149"/>
      <c r="M1488" s="149"/>
      <c r="N1488" s="149"/>
      <c r="O1488" s="149"/>
      <c r="P1488" s="149"/>
      <c r="Q1488" s="149"/>
      <c r="R1488" s="149"/>
      <c r="S1488" s="149"/>
      <c r="T1488" s="149"/>
      <c r="U1488" s="149"/>
      <c r="V1488" s="149"/>
      <c r="W1488" s="149"/>
      <c r="X1488" s="149"/>
      <c r="Y1488" s="149"/>
      <c r="Z1488" s="149"/>
      <c r="AA1488" s="149"/>
      <c r="AB1488" s="149"/>
      <c r="AC1488" s="149"/>
      <c r="AD1488" s="149"/>
      <c r="AE1488" s="149"/>
      <c r="AF1488" s="149"/>
      <c r="AG1488" s="149"/>
      <c r="AH1488" s="149"/>
      <c r="AI1488" s="149"/>
      <c r="AJ1488" s="149"/>
      <c r="AK1488" s="149"/>
      <c r="AL1488" s="149"/>
      <c r="AM1488" s="149"/>
      <c r="AN1488" s="149"/>
      <c r="AO1488" s="149"/>
    </row>
    <row r="1489" spans="2:41">
      <c r="B1489" s="149"/>
      <c r="C1489" s="149"/>
      <c r="D1489" s="149"/>
      <c r="E1489" s="149"/>
      <c r="F1489" s="149"/>
      <c r="G1489" s="149"/>
      <c r="H1489" s="149"/>
      <c r="I1489" s="149"/>
      <c r="J1489" s="149"/>
      <c r="K1489" s="149"/>
      <c r="L1489" s="149"/>
      <c r="M1489" s="149"/>
      <c r="N1489" s="149"/>
      <c r="O1489" s="149"/>
      <c r="P1489" s="149"/>
      <c r="Q1489" s="149"/>
      <c r="R1489" s="149"/>
      <c r="S1489" s="149"/>
      <c r="T1489" s="149"/>
      <c r="U1489" s="149"/>
      <c r="V1489" s="149"/>
      <c r="W1489" s="149"/>
      <c r="X1489" s="149"/>
      <c r="Y1489" s="149"/>
      <c r="Z1489" s="149"/>
      <c r="AA1489" s="149"/>
      <c r="AB1489" s="149"/>
      <c r="AC1489" s="149"/>
      <c r="AD1489" s="149"/>
      <c r="AE1489" s="149"/>
      <c r="AF1489" s="149"/>
      <c r="AG1489" s="149"/>
      <c r="AH1489" s="149"/>
      <c r="AI1489" s="149"/>
      <c r="AJ1489" s="149"/>
      <c r="AK1489" s="149"/>
      <c r="AL1489" s="149"/>
      <c r="AM1489" s="149"/>
      <c r="AN1489" s="149"/>
      <c r="AO1489" s="149"/>
    </row>
    <row r="1490" spans="2:41">
      <c r="B1490" s="149"/>
      <c r="C1490" s="149"/>
      <c r="D1490" s="149"/>
      <c r="E1490" s="149"/>
      <c r="F1490" s="149"/>
      <c r="G1490" s="149"/>
      <c r="H1490" s="149"/>
      <c r="I1490" s="149"/>
      <c r="J1490" s="149"/>
      <c r="K1490" s="149"/>
      <c r="L1490" s="149"/>
      <c r="M1490" s="149"/>
      <c r="N1490" s="149"/>
      <c r="O1490" s="149"/>
      <c r="P1490" s="149"/>
      <c r="Q1490" s="149"/>
      <c r="R1490" s="149"/>
      <c r="S1490" s="149"/>
      <c r="T1490" s="149"/>
      <c r="U1490" s="149"/>
      <c r="V1490" s="149"/>
      <c r="W1490" s="149"/>
      <c r="X1490" s="149"/>
      <c r="Y1490" s="149"/>
      <c r="Z1490" s="149"/>
      <c r="AA1490" s="149"/>
      <c r="AB1490" s="149"/>
      <c r="AC1490" s="149"/>
      <c r="AD1490" s="149"/>
      <c r="AE1490" s="149"/>
      <c r="AF1490" s="149"/>
      <c r="AG1490" s="149"/>
      <c r="AH1490" s="149"/>
      <c r="AI1490" s="149"/>
      <c r="AJ1490" s="149"/>
      <c r="AK1490" s="149"/>
      <c r="AL1490" s="149"/>
      <c r="AM1490" s="149"/>
      <c r="AN1490" s="149"/>
      <c r="AO1490" s="149"/>
    </row>
    <row r="1491" spans="2:41">
      <c r="B1491" s="149"/>
      <c r="C1491" s="149"/>
      <c r="D1491" s="149"/>
      <c r="E1491" s="149"/>
      <c r="F1491" s="149"/>
      <c r="G1491" s="149"/>
      <c r="H1491" s="149"/>
      <c r="I1491" s="149"/>
      <c r="J1491" s="149"/>
      <c r="K1491" s="149"/>
      <c r="L1491" s="149"/>
      <c r="M1491" s="149"/>
      <c r="N1491" s="149"/>
      <c r="O1491" s="149"/>
      <c r="P1491" s="149"/>
      <c r="Q1491" s="149"/>
      <c r="R1491" s="149"/>
      <c r="S1491" s="149"/>
      <c r="T1491" s="149"/>
      <c r="U1491" s="149"/>
      <c r="V1491" s="149"/>
      <c r="W1491" s="149"/>
      <c r="X1491" s="149"/>
      <c r="Y1491" s="149"/>
      <c r="Z1491" s="149"/>
      <c r="AA1491" s="149"/>
      <c r="AB1491" s="149"/>
      <c r="AC1491" s="149"/>
      <c r="AD1491" s="149"/>
      <c r="AE1491" s="149"/>
      <c r="AF1491" s="149"/>
      <c r="AG1491" s="149"/>
      <c r="AH1491" s="149"/>
      <c r="AI1491" s="149"/>
      <c r="AJ1491" s="149"/>
      <c r="AK1491" s="149"/>
      <c r="AL1491" s="149"/>
      <c r="AM1491" s="149"/>
      <c r="AN1491" s="149"/>
      <c r="AO1491" s="149"/>
    </row>
    <row r="1492" spans="2:41">
      <c r="B1492" s="149"/>
      <c r="C1492" s="149"/>
      <c r="D1492" s="149"/>
      <c r="E1492" s="149"/>
      <c r="F1492" s="149"/>
      <c r="G1492" s="149"/>
      <c r="H1492" s="149"/>
      <c r="I1492" s="149"/>
      <c r="J1492" s="149"/>
      <c r="K1492" s="149"/>
      <c r="L1492" s="149"/>
      <c r="M1492" s="149"/>
      <c r="N1492" s="149"/>
      <c r="O1492" s="149"/>
      <c r="P1492" s="149"/>
      <c r="Q1492" s="149"/>
      <c r="R1492" s="149"/>
      <c r="S1492" s="149"/>
      <c r="T1492" s="149"/>
      <c r="U1492" s="149"/>
      <c r="V1492" s="149"/>
      <c r="W1492" s="149"/>
      <c r="X1492" s="149"/>
      <c r="Y1492" s="149"/>
      <c r="Z1492" s="149"/>
      <c r="AA1492" s="149"/>
      <c r="AB1492" s="149"/>
      <c r="AC1492" s="149"/>
      <c r="AD1492" s="149"/>
      <c r="AE1492" s="149"/>
      <c r="AF1492" s="149"/>
      <c r="AG1492" s="149"/>
      <c r="AH1492" s="149"/>
      <c r="AI1492" s="149"/>
      <c r="AJ1492" s="149"/>
      <c r="AK1492" s="149"/>
      <c r="AL1492" s="149"/>
      <c r="AM1492" s="149"/>
      <c r="AN1492" s="149"/>
      <c r="AO1492" s="149"/>
    </row>
    <row r="1493" spans="2:41">
      <c r="B1493" s="149"/>
      <c r="C1493" s="149"/>
      <c r="D1493" s="149"/>
      <c r="E1493" s="149"/>
      <c r="F1493" s="149"/>
      <c r="G1493" s="149"/>
      <c r="H1493" s="149"/>
      <c r="I1493" s="149"/>
      <c r="J1493" s="149"/>
      <c r="K1493" s="149"/>
      <c r="L1493" s="149"/>
      <c r="M1493" s="149"/>
      <c r="N1493" s="149"/>
      <c r="O1493" s="149"/>
      <c r="P1493" s="149"/>
      <c r="Q1493" s="149"/>
      <c r="R1493" s="149"/>
      <c r="S1493" s="149"/>
      <c r="T1493" s="149"/>
      <c r="U1493" s="149"/>
      <c r="V1493" s="149"/>
      <c r="W1493" s="149"/>
      <c r="X1493" s="149"/>
      <c r="Y1493" s="149"/>
      <c r="Z1493" s="149"/>
      <c r="AA1493" s="149"/>
      <c r="AB1493" s="149"/>
      <c r="AC1493" s="149"/>
      <c r="AD1493" s="149"/>
      <c r="AE1493" s="149"/>
      <c r="AF1493" s="149"/>
      <c r="AG1493" s="149"/>
      <c r="AH1493" s="149"/>
      <c r="AI1493" s="149"/>
      <c r="AJ1493" s="149"/>
      <c r="AK1493" s="149"/>
      <c r="AL1493" s="149"/>
      <c r="AM1493" s="149"/>
      <c r="AN1493" s="149"/>
      <c r="AO1493" s="149"/>
    </row>
    <row r="1494" spans="2:41">
      <c r="B1494" s="149"/>
      <c r="C1494" s="149"/>
      <c r="D1494" s="149"/>
      <c r="E1494" s="149"/>
      <c r="F1494" s="149"/>
      <c r="G1494" s="149"/>
      <c r="H1494" s="149"/>
      <c r="I1494" s="149"/>
      <c r="J1494" s="149"/>
      <c r="K1494" s="149"/>
      <c r="L1494" s="149"/>
      <c r="M1494" s="149"/>
      <c r="N1494" s="149"/>
      <c r="O1494" s="149"/>
      <c r="P1494" s="149"/>
      <c r="Q1494" s="149"/>
      <c r="R1494" s="149"/>
      <c r="S1494" s="149"/>
      <c r="T1494" s="149"/>
      <c r="U1494" s="149"/>
      <c r="V1494" s="149"/>
      <c r="W1494" s="149"/>
      <c r="X1494" s="149"/>
      <c r="Y1494" s="149"/>
      <c r="Z1494" s="149"/>
      <c r="AA1494" s="149"/>
      <c r="AB1494" s="149"/>
      <c r="AC1494" s="149"/>
      <c r="AD1494" s="149"/>
      <c r="AE1494" s="149"/>
      <c r="AF1494" s="149"/>
      <c r="AG1494" s="149"/>
      <c r="AH1494" s="149"/>
      <c r="AI1494" s="149"/>
      <c r="AJ1494" s="149"/>
      <c r="AK1494" s="149"/>
      <c r="AL1494" s="149"/>
      <c r="AM1494" s="149"/>
      <c r="AN1494" s="149"/>
      <c r="AO1494" s="149"/>
    </row>
    <row r="1495" spans="2:41">
      <c r="B1495" s="149"/>
      <c r="C1495" s="149"/>
      <c r="D1495" s="149"/>
      <c r="E1495" s="149"/>
      <c r="F1495" s="149"/>
      <c r="G1495" s="149"/>
      <c r="H1495" s="149"/>
      <c r="I1495" s="149"/>
      <c r="J1495" s="149"/>
      <c r="K1495" s="149"/>
      <c r="L1495" s="149"/>
      <c r="M1495" s="149"/>
      <c r="N1495" s="149"/>
      <c r="O1495" s="149"/>
      <c r="P1495" s="149"/>
      <c r="Q1495" s="149"/>
      <c r="R1495" s="149"/>
      <c r="S1495" s="149"/>
      <c r="T1495" s="149"/>
      <c r="U1495" s="149"/>
      <c r="V1495" s="149"/>
      <c r="W1495" s="149"/>
      <c r="X1495" s="149"/>
      <c r="Y1495" s="149"/>
      <c r="Z1495" s="149"/>
      <c r="AA1495" s="149"/>
      <c r="AB1495" s="149"/>
      <c r="AC1495" s="149"/>
      <c r="AD1495" s="149"/>
      <c r="AE1495" s="149"/>
      <c r="AF1495" s="149"/>
      <c r="AG1495" s="149"/>
      <c r="AH1495" s="149"/>
      <c r="AI1495" s="149"/>
      <c r="AJ1495" s="149"/>
      <c r="AK1495" s="149"/>
      <c r="AL1495" s="149"/>
      <c r="AM1495" s="149"/>
      <c r="AN1495" s="149"/>
      <c r="AO1495" s="149"/>
    </row>
    <row r="1496" spans="2:41">
      <c r="B1496" s="149"/>
      <c r="C1496" s="149"/>
      <c r="D1496" s="149"/>
      <c r="E1496" s="149"/>
      <c r="F1496" s="149"/>
      <c r="G1496" s="149"/>
      <c r="H1496" s="149"/>
      <c r="I1496" s="149"/>
      <c r="J1496" s="149"/>
      <c r="K1496" s="149"/>
      <c r="L1496" s="149"/>
      <c r="M1496" s="149"/>
      <c r="N1496" s="149"/>
      <c r="O1496" s="149"/>
      <c r="P1496" s="149"/>
      <c r="Q1496" s="149"/>
      <c r="R1496" s="149"/>
      <c r="S1496" s="149"/>
      <c r="T1496" s="149"/>
      <c r="U1496" s="149"/>
      <c r="V1496" s="149"/>
      <c r="W1496" s="149"/>
      <c r="X1496" s="149"/>
      <c r="Y1496" s="149"/>
      <c r="Z1496" s="149"/>
      <c r="AA1496" s="149"/>
      <c r="AB1496" s="149"/>
      <c r="AC1496" s="149"/>
      <c r="AD1496" s="149"/>
      <c r="AE1496" s="149"/>
      <c r="AF1496" s="149"/>
      <c r="AG1496" s="149"/>
      <c r="AH1496" s="149"/>
      <c r="AI1496" s="149"/>
      <c r="AJ1496" s="149"/>
      <c r="AK1496" s="149"/>
      <c r="AL1496" s="149"/>
      <c r="AM1496" s="149"/>
      <c r="AN1496" s="149"/>
      <c r="AO1496" s="149"/>
    </row>
    <row r="1497" spans="2:41">
      <c r="B1497" s="149"/>
      <c r="C1497" s="149"/>
      <c r="D1497" s="149"/>
      <c r="E1497" s="149"/>
      <c r="F1497" s="149"/>
      <c r="G1497" s="149"/>
      <c r="H1497" s="149"/>
      <c r="I1497" s="149"/>
      <c r="J1497" s="149"/>
      <c r="K1497" s="149"/>
      <c r="L1497" s="149"/>
      <c r="M1497" s="149"/>
      <c r="N1497" s="149"/>
      <c r="O1497" s="149"/>
      <c r="P1497" s="149"/>
      <c r="Q1497" s="149"/>
      <c r="R1497" s="149"/>
      <c r="S1497" s="149"/>
      <c r="T1497" s="149"/>
      <c r="U1497" s="149"/>
      <c r="V1497" s="149"/>
      <c r="W1497" s="149"/>
      <c r="X1497" s="149"/>
      <c r="Y1497" s="149"/>
      <c r="Z1497" s="149"/>
      <c r="AA1497" s="149"/>
      <c r="AB1497" s="149"/>
      <c r="AC1497" s="149"/>
      <c r="AD1497" s="149"/>
      <c r="AE1497" s="149"/>
      <c r="AF1497" s="149"/>
      <c r="AG1497" s="149"/>
      <c r="AH1497" s="149"/>
      <c r="AI1497" s="149"/>
      <c r="AJ1497" s="149"/>
      <c r="AK1497" s="149"/>
      <c r="AL1497" s="149"/>
      <c r="AM1497" s="149"/>
      <c r="AN1497" s="149"/>
      <c r="AO1497" s="149"/>
    </row>
    <row r="1498" spans="2:41">
      <c r="B1498" s="149"/>
      <c r="C1498" s="149"/>
      <c r="D1498" s="149"/>
      <c r="E1498" s="149"/>
      <c r="F1498" s="149"/>
      <c r="G1498" s="149"/>
      <c r="H1498" s="149"/>
      <c r="I1498" s="149"/>
      <c r="J1498" s="149"/>
      <c r="K1498" s="149"/>
      <c r="L1498" s="149"/>
      <c r="M1498" s="149"/>
      <c r="N1498" s="149"/>
      <c r="O1498" s="149"/>
      <c r="P1498" s="149"/>
      <c r="Q1498" s="149"/>
      <c r="R1498" s="149"/>
      <c r="S1498" s="149"/>
      <c r="T1498" s="149"/>
      <c r="U1498" s="149"/>
      <c r="V1498" s="149"/>
      <c r="W1498" s="149"/>
      <c r="X1498" s="149"/>
      <c r="Y1498" s="149"/>
      <c r="Z1498" s="149"/>
      <c r="AA1498" s="149"/>
      <c r="AB1498" s="149"/>
      <c r="AC1498" s="149"/>
      <c r="AD1498" s="149"/>
      <c r="AE1498" s="149"/>
      <c r="AF1498" s="149"/>
      <c r="AG1498" s="149"/>
      <c r="AH1498" s="149"/>
      <c r="AI1498" s="149"/>
      <c r="AJ1498" s="149"/>
      <c r="AK1498" s="149"/>
      <c r="AL1498" s="149"/>
      <c r="AM1498" s="149"/>
      <c r="AN1498" s="149"/>
      <c r="AO1498" s="149"/>
    </row>
    <row r="1499" spans="2:41">
      <c r="B1499" s="149"/>
      <c r="C1499" s="149"/>
      <c r="D1499" s="149"/>
      <c r="E1499" s="149"/>
      <c r="F1499" s="149"/>
      <c r="G1499" s="149"/>
      <c r="H1499" s="149"/>
      <c r="I1499" s="149"/>
      <c r="J1499" s="149"/>
      <c r="K1499" s="149"/>
      <c r="L1499" s="149"/>
      <c r="M1499" s="149"/>
      <c r="N1499" s="149"/>
      <c r="O1499" s="149"/>
      <c r="P1499" s="149"/>
      <c r="Q1499" s="149"/>
      <c r="R1499" s="149"/>
      <c r="S1499" s="149"/>
      <c r="T1499" s="149"/>
      <c r="U1499" s="149"/>
      <c r="V1499" s="149"/>
      <c r="W1499" s="149"/>
      <c r="X1499" s="149"/>
      <c r="Y1499" s="149"/>
      <c r="Z1499" s="149"/>
      <c r="AA1499" s="149"/>
      <c r="AB1499" s="149"/>
      <c r="AC1499" s="149"/>
      <c r="AD1499" s="149"/>
      <c r="AE1499" s="149"/>
      <c r="AF1499" s="149"/>
      <c r="AG1499" s="149"/>
      <c r="AH1499" s="149"/>
      <c r="AI1499" s="149"/>
      <c r="AJ1499" s="149"/>
      <c r="AK1499" s="149"/>
      <c r="AL1499" s="149"/>
      <c r="AM1499" s="149"/>
      <c r="AN1499" s="149"/>
      <c r="AO1499" s="149"/>
    </row>
  </sheetData>
  <sheetProtection selectLockedCells="1" selectUnlockedCells="1"/>
  <mergeCells count="42">
    <mergeCell ref="C76:Q76"/>
    <mergeCell ref="R76:AN76"/>
    <mergeCell ref="C73:Q73"/>
    <mergeCell ref="R73:AN73"/>
    <mergeCell ref="C74:Q74"/>
    <mergeCell ref="R74:AN74"/>
    <mergeCell ref="C75:Q75"/>
    <mergeCell ref="R75:AN75"/>
    <mergeCell ref="C71:Q71"/>
    <mergeCell ref="R71:AN71"/>
    <mergeCell ref="AT71:BH71"/>
    <mergeCell ref="BI71:CE71"/>
    <mergeCell ref="C72:Q72"/>
    <mergeCell ref="R72:AN72"/>
    <mergeCell ref="C69:Q69"/>
    <mergeCell ref="R69:AN69"/>
    <mergeCell ref="AT69:BH69"/>
    <mergeCell ref="BI69:CE69"/>
    <mergeCell ref="C70:Q70"/>
    <mergeCell ref="R70:AN70"/>
    <mergeCell ref="C67:Q68"/>
    <mergeCell ref="R67:AN67"/>
    <mergeCell ref="AT67:BH68"/>
    <mergeCell ref="BI67:CE67"/>
    <mergeCell ref="R68:AN68"/>
    <mergeCell ref="BI68:CE68"/>
    <mergeCell ref="C65:Q65"/>
    <mergeCell ref="R65:AN65"/>
    <mergeCell ref="AT65:BH65"/>
    <mergeCell ref="BI65:CE65"/>
    <mergeCell ref="C66:Q66"/>
    <mergeCell ref="R66:AN66"/>
    <mergeCell ref="AT66:BH66"/>
    <mergeCell ref="BI66:CE66"/>
    <mergeCell ref="C3:AO54"/>
    <mergeCell ref="AT3:CF54"/>
    <mergeCell ref="C55:AO61"/>
    <mergeCell ref="AT55:CF61"/>
    <mergeCell ref="C64:Q64"/>
    <mergeCell ref="R64:AN64"/>
    <mergeCell ref="AT64:BH64"/>
    <mergeCell ref="BI64:CE64"/>
  </mergeCells>
  <phoneticPr fontId="4"/>
  <pageMargins left="0.59055118110236227" right="0.39370078740157483" top="0.59055118110236227" bottom="0.59055118110236227" header="0.51181102362204722" footer="0.51181102362204722"/>
  <pageSetup paperSize="9" scale="84" fitToHeight="0" orientation="portrait" r:id="rId1"/>
  <headerFooter alignWithMargins="0"/>
  <rowBreaks count="1" manualBreakCount="1">
    <brk id="77"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2"/>
  <sheetViews>
    <sheetView view="pageBreakPreview" zoomScaleNormal="100" zoomScaleSheetLayoutView="100" workbookViewId="0">
      <selection activeCell="B9" sqref="B9:I62"/>
    </sheetView>
  </sheetViews>
  <sheetFormatPr defaultRowHeight="13.5"/>
  <cols>
    <col min="1" max="16384" width="9" style="152"/>
  </cols>
  <sheetData>
    <row r="2" spans="2:9" ht="18.75">
      <c r="B2" s="1188" t="s">
        <v>429</v>
      </c>
      <c r="C2" s="1188"/>
      <c r="D2" s="1188"/>
      <c r="E2" s="1188"/>
      <c r="F2" s="1188"/>
      <c r="G2" s="1188"/>
      <c r="H2" s="1188"/>
      <c r="I2" s="1188"/>
    </row>
    <row r="4" spans="2:9" ht="13.5" customHeight="1">
      <c r="B4" s="1189" t="s">
        <v>430</v>
      </c>
      <c r="C4" s="1189"/>
      <c r="D4" s="1189"/>
      <c r="E4" s="1189"/>
      <c r="F4" s="1189"/>
      <c r="G4" s="1189"/>
      <c r="H4" s="1189"/>
      <c r="I4" s="1189"/>
    </row>
    <row r="5" spans="2:9">
      <c r="B5" s="1189"/>
      <c r="C5" s="1189"/>
      <c r="D5" s="1189"/>
      <c r="E5" s="1189"/>
      <c r="F5" s="1189"/>
      <c r="G5" s="1189"/>
      <c r="H5" s="1189"/>
      <c r="I5" s="1189"/>
    </row>
    <row r="6" spans="2:9" ht="28.5" customHeight="1">
      <c r="B6" s="1189"/>
      <c r="C6" s="1189"/>
      <c r="D6" s="1189"/>
      <c r="E6" s="1189"/>
      <c r="F6" s="1189"/>
      <c r="G6" s="1189"/>
      <c r="H6" s="1189"/>
      <c r="I6" s="1189"/>
    </row>
    <row r="7" spans="2:9" ht="28.5" customHeight="1">
      <c r="B7" s="1189"/>
      <c r="C7" s="1189"/>
      <c r="D7" s="1189"/>
      <c r="E7" s="1189"/>
      <c r="F7" s="1189"/>
      <c r="G7" s="1189"/>
      <c r="H7" s="1189"/>
      <c r="I7" s="1189"/>
    </row>
    <row r="9" spans="2:9" ht="13.5" customHeight="1">
      <c r="B9" s="1190" t="s">
        <v>431</v>
      </c>
      <c r="C9" s="1190"/>
      <c r="D9" s="1190"/>
      <c r="E9" s="1190"/>
      <c r="F9" s="1190"/>
      <c r="G9" s="1190"/>
      <c r="H9" s="1190"/>
      <c r="I9" s="1190"/>
    </row>
    <row r="10" spans="2:9">
      <c r="B10" s="1190"/>
      <c r="C10" s="1190"/>
      <c r="D10" s="1190"/>
      <c r="E10" s="1190"/>
      <c r="F10" s="1190"/>
      <c r="G10" s="1190"/>
      <c r="H10" s="1190"/>
      <c r="I10" s="1190"/>
    </row>
    <row r="11" spans="2:9">
      <c r="B11" s="1190"/>
      <c r="C11" s="1190"/>
      <c r="D11" s="1190"/>
      <c r="E11" s="1190"/>
      <c r="F11" s="1190"/>
      <c r="G11" s="1190"/>
      <c r="H11" s="1190"/>
      <c r="I11" s="1190"/>
    </row>
    <row r="12" spans="2:9">
      <c r="B12" s="1190"/>
      <c r="C12" s="1190"/>
      <c r="D12" s="1190"/>
      <c r="E12" s="1190"/>
      <c r="F12" s="1190"/>
      <c r="G12" s="1190"/>
      <c r="H12" s="1190"/>
      <c r="I12" s="1190"/>
    </row>
    <row r="13" spans="2:9">
      <c r="B13" s="1190"/>
      <c r="C13" s="1190"/>
      <c r="D13" s="1190"/>
      <c r="E13" s="1190"/>
      <c r="F13" s="1190"/>
      <c r="G13" s="1190"/>
      <c r="H13" s="1190"/>
      <c r="I13" s="1190"/>
    </row>
    <row r="14" spans="2:9">
      <c r="B14" s="1190"/>
      <c r="C14" s="1190"/>
      <c r="D14" s="1190"/>
      <c r="E14" s="1190"/>
      <c r="F14" s="1190"/>
      <c r="G14" s="1190"/>
      <c r="H14" s="1190"/>
      <c r="I14" s="1190"/>
    </row>
    <row r="15" spans="2:9">
      <c r="B15" s="1190"/>
      <c r="C15" s="1190"/>
      <c r="D15" s="1190"/>
      <c r="E15" s="1190"/>
      <c r="F15" s="1190"/>
      <c r="G15" s="1190"/>
      <c r="H15" s="1190"/>
      <c r="I15" s="1190"/>
    </row>
    <row r="16" spans="2:9">
      <c r="B16" s="1190"/>
      <c r="C16" s="1190"/>
      <c r="D16" s="1190"/>
      <c r="E16" s="1190"/>
      <c r="F16" s="1190"/>
      <c r="G16" s="1190"/>
      <c r="H16" s="1190"/>
      <c r="I16" s="1190"/>
    </row>
    <row r="17" spans="2:9">
      <c r="B17" s="1190"/>
      <c r="C17" s="1190"/>
      <c r="D17" s="1190"/>
      <c r="E17" s="1190"/>
      <c r="F17" s="1190"/>
      <c r="G17" s="1190"/>
      <c r="H17" s="1190"/>
      <c r="I17" s="1190"/>
    </row>
    <row r="18" spans="2:9">
      <c r="B18" s="1190"/>
      <c r="C18" s="1190"/>
      <c r="D18" s="1190"/>
      <c r="E18" s="1190"/>
      <c r="F18" s="1190"/>
      <c r="G18" s="1190"/>
      <c r="H18" s="1190"/>
      <c r="I18" s="1190"/>
    </row>
    <row r="19" spans="2:9">
      <c r="B19" s="1190"/>
      <c r="C19" s="1190"/>
      <c r="D19" s="1190"/>
      <c r="E19" s="1190"/>
      <c r="F19" s="1190"/>
      <c r="G19" s="1190"/>
      <c r="H19" s="1190"/>
      <c r="I19" s="1190"/>
    </row>
    <row r="20" spans="2:9">
      <c r="B20" s="1190"/>
      <c r="C20" s="1190"/>
      <c r="D20" s="1190"/>
      <c r="E20" s="1190"/>
      <c r="F20" s="1190"/>
      <c r="G20" s="1190"/>
      <c r="H20" s="1190"/>
      <c r="I20" s="1190"/>
    </row>
    <row r="21" spans="2:9">
      <c r="B21" s="1190"/>
      <c r="C21" s="1190"/>
      <c r="D21" s="1190"/>
      <c r="E21" s="1190"/>
      <c r="F21" s="1190"/>
      <c r="G21" s="1190"/>
      <c r="H21" s="1190"/>
      <c r="I21" s="1190"/>
    </row>
    <row r="22" spans="2:9">
      <c r="B22" s="1190"/>
      <c r="C22" s="1190"/>
      <c r="D22" s="1190"/>
      <c r="E22" s="1190"/>
      <c r="F22" s="1190"/>
      <c r="G22" s="1190"/>
      <c r="H22" s="1190"/>
      <c r="I22" s="1190"/>
    </row>
    <row r="23" spans="2:9">
      <c r="B23" s="1190"/>
      <c r="C23" s="1190"/>
      <c r="D23" s="1190"/>
      <c r="E23" s="1190"/>
      <c r="F23" s="1190"/>
      <c r="G23" s="1190"/>
      <c r="H23" s="1190"/>
      <c r="I23" s="1190"/>
    </row>
    <row r="24" spans="2:9">
      <c r="B24" s="1190"/>
      <c r="C24" s="1190"/>
      <c r="D24" s="1190"/>
      <c r="E24" s="1190"/>
      <c r="F24" s="1190"/>
      <c r="G24" s="1190"/>
      <c r="H24" s="1190"/>
      <c r="I24" s="1190"/>
    </row>
    <row r="25" spans="2:9">
      <c r="B25" s="1190"/>
      <c r="C25" s="1190"/>
      <c r="D25" s="1190"/>
      <c r="E25" s="1190"/>
      <c r="F25" s="1190"/>
      <c r="G25" s="1190"/>
      <c r="H25" s="1190"/>
      <c r="I25" s="1190"/>
    </row>
    <row r="26" spans="2:9">
      <c r="B26" s="1190"/>
      <c r="C26" s="1190"/>
      <c r="D26" s="1190"/>
      <c r="E26" s="1190"/>
      <c r="F26" s="1190"/>
      <c r="G26" s="1190"/>
      <c r="H26" s="1190"/>
      <c r="I26" s="1190"/>
    </row>
    <row r="27" spans="2:9">
      <c r="B27" s="1190"/>
      <c r="C27" s="1190"/>
      <c r="D27" s="1190"/>
      <c r="E27" s="1190"/>
      <c r="F27" s="1190"/>
      <c r="G27" s="1190"/>
      <c r="H27" s="1190"/>
      <c r="I27" s="1190"/>
    </row>
    <row r="28" spans="2:9">
      <c r="B28" s="1190"/>
      <c r="C28" s="1190"/>
      <c r="D28" s="1190"/>
      <c r="E28" s="1190"/>
      <c r="F28" s="1190"/>
      <c r="G28" s="1190"/>
      <c r="H28" s="1190"/>
      <c r="I28" s="1190"/>
    </row>
    <row r="29" spans="2:9">
      <c r="B29" s="1190"/>
      <c r="C29" s="1190"/>
      <c r="D29" s="1190"/>
      <c r="E29" s="1190"/>
      <c r="F29" s="1190"/>
      <c r="G29" s="1190"/>
      <c r="H29" s="1190"/>
      <c r="I29" s="1190"/>
    </row>
    <row r="30" spans="2:9">
      <c r="B30" s="1190"/>
      <c r="C30" s="1190"/>
      <c r="D30" s="1190"/>
      <c r="E30" s="1190"/>
      <c r="F30" s="1190"/>
      <c r="G30" s="1190"/>
      <c r="H30" s="1190"/>
      <c r="I30" s="1190"/>
    </row>
    <row r="31" spans="2:9">
      <c r="B31" s="1190"/>
      <c r="C31" s="1190"/>
      <c r="D31" s="1190"/>
      <c r="E31" s="1190"/>
      <c r="F31" s="1190"/>
      <c r="G31" s="1190"/>
      <c r="H31" s="1190"/>
      <c r="I31" s="1190"/>
    </row>
    <row r="32" spans="2:9">
      <c r="B32" s="1190"/>
      <c r="C32" s="1190"/>
      <c r="D32" s="1190"/>
      <c r="E32" s="1190"/>
      <c r="F32" s="1190"/>
      <c r="G32" s="1190"/>
      <c r="H32" s="1190"/>
      <c r="I32" s="1190"/>
    </row>
    <row r="33" spans="2:9">
      <c r="B33" s="1190"/>
      <c r="C33" s="1190"/>
      <c r="D33" s="1190"/>
      <c r="E33" s="1190"/>
      <c r="F33" s="1190"/>
      <c r="G33" s="1190"/>
      <c r="H33" s="1190"/>
      <c r="I33" s="1190"/>
    </row>
    <row r="34" spans="2:9">
      <c r="B34" s="1190"/>
      <c r="C34" s="1190"/>
      <c r="D34" s="1190"/>
      <c r="E34" s="1190"/>
      <c r="F34" s="1190"/>
      <c r="G34" s="1190"/>
      <c r="H34" s="1190"/>
      <c r="I34" s="1190"/>
    </row>
    <row r="35" spans="2:9">
      <c r="B35" s="1190"/>
      <c r="C35" s="1190"/>
      <c r="D35" s="1190"/>
      <c r="E35" s="1190"/>
      <c r="F35" s="1190"/>
      <c r="G35" s="1190"/>
      <c r="H35" s="1190"/>
      <c r="I35" s="1190"/>
    </row>
    <row r="36" spans="2:9">
      <c r="B36" s="1190"/>
      <c r="C36" s="1190"/>
      <c r="D36" s="1190"/>
      <c r="E36" s="1190"/>
      <c r="F36" s="1190"/>
      <c r="G36" s="1190"/>
      <c r="H36" s="1190"/>
      <c r="I36" s="1190"/>
    </row>
    <row r="37" spans="2:9">
      <c r="B37" s="1190"/>
      <c r="C37" s="1190"/>
      <c r="D37" s="1190"/>
      <c r="E37" s="1190"/>
      <c r="F37" s="1190"/>
      <c r="G37" s="1190"/>
      <c r="H37" s="1190"/>
      <c r="I37" s="1190"/>
    </row>
    <row r="38" spans="2:9">
      <c r="B38" s="1190"/>
      <c r="C38" s="1190"/>
      <c r="D38" s="1190"/>
      <c r="E38" s="1190"/>
      <c r="F38" s="1190"/>
      <c r="G38" s="1190"/>
      <c r="H38" s="1190"/>
      <c r="I38" s="1190"/>
    </row>
    <row r="39" spans="2:9">
      <c r="B39" s="1190"/>
      <c r="C39" s="1190"/>
      <c r="D39" s="1190"/>
      <c r="E39" s="1190"/>
      <c r="F39" s="1190"/>
      <c r="G39" s="1190"/>
      <c r="H39" s="1190"/>
      <c r="I39" s="1190"/>
    </row>
    <row r="40" spans="2:9">
      <c r="B40" s="1190"/>
      <c r="C40" s="1190"/>
      <c r="D40" s="1190"/>
      <c r="E40" s="1190"/>
      <c r="F40" s="1190"/>
      <c r="G40" s="1190"/>
      <c r="H40" s="1190"/>
      <c r="I40" s="1190"/>
    </row>
    <row r="41" spans="2:9">
      <c r="B41" s="1190"/>
      <c r="C41" s="1190"/>
      <c r="D41" s="1190"/>
      <c r="E41" s="1190"/>
      <c r="F41" s="1190"/>
      <c r="G41" s="1190"/>
      <c r="H41" s="1190"/>
      <c r="I41" s="1190"/>
    </row>
    <row r="42" spans="2:9">
      <c r="B42" s="1190"/>
      <c r="C42" s="1190"/>
      <c r="D42" s="1190"/>
      <c r="E42" s="1190"/>
      <c r="F42" s="1190"/>
      <c r="G42" s="1190"/>
      <c r="H42" s="1190"/>
      <c r="I42" s="1190"/>
    </row>
    <row r="43" spans="2:9">
      <c r="B43" s="1190"/>
      <c r="C43" s="1190"/>
      <c r="D43" s="1190"/>
      <c r="E43" s="1190"/>
      <c r="F43" s="1190"/>
      <c r="G43" s="1190"/>
      <c r="H43" s="1190"/>
      <c r="I43" s="1190"/>
    </row>
    <row r="44" spans="2:9">
      <c r="B44" s="1190"/>
      <c r="C44" s="1190"/>
      <c r="D44" s="1190"/>
      <c r="E44" s="1190"/>
      <c r="F44" s="1190"/>
      <c r="G44" s="1190"/>
      <c r="H44" s="1190"/>
      <c r="I44" s="1190"/>
    </row>
    <row r="45" spans="2:9">
      <c r="B45" s="1190"/>
      <c r="C45" s="1190"/>
      <c r="D45" s="1190"/>
      <c r="E45" s="1190"/>
      <c r="F45" s="1190"/>
      <c r="G45" s="1190"/>
      <c r="H45" s="1190"/>
      <c r="I45" s="1190"/>
    </row>
    <row r="46" spans="2:9" hidden="1">
      <c r="B46" s="1190"/>
      <c r="C46" s="1190"/>
      <c r="D46" s="1190"/>
      <c r="E46" s="1190"/>
      <c r="F46" s="1190"/>
      <c r="G46" s="1190"/>
      <c r="H46" s="1190"/>
      <c r="I46" s="1190"/>
    </row>
    <row r="47" spans="2:9" hidden="1">
      <c r="B47" s="1190"/>
      <c r="C47" s="1190"/>
      <c r="D47" s="1190"/>
      <c r="E47" s="1190"/>
      <c r="F47" s="1190"/>
      <c r="G47" s="1190"/>
      <c r="H47" s="1190"/>
      <c r="I47" s="1190"/>
    </row>
    <row r="48" spans="2:9" hidden="1">
      <c r="B48" s="1190"/>
      <c r="C48" s="1190"/>
      <c r="D48" s="1190"/>
      <c r="E48" s="1190"/>
      <c r="F48" s="1190"/>
      <c r="G48" s="1190"/>
      <c r="H48" s="1190"/>
      <c r="I48" s="1190"/>
    </row>
    <row r="49" spans="2:9" hidden="1">
      <c r="B49" s="1190"/>
      <c r="C49" s="1190"/>
      <c r="D49" s="1190"/>
      <c r="E49" s="1190"/>
      <c r="F49" s="1190"/>
      <c r="G49" s="1190"/>
      <c r="H49" s="1190"/>
      <c r="I49" s="1190"/>
    </row>
    <row r="50" spans="2:9" hidden="1">
      <c r="B50" s="1190"/>
      <c r="C50" s="1190"/>
      <c r="D50" s="1190"/>
      <c r="E50" s="1190"/>
      <c r="F50" s="1190"/>
      <c r="G50" s="1190"/>
      <c r="H50" s="1190"/>
      <c r="I50" s="1190"/>
    </row>
    <row r="51" spans="2:9" hidden="1">
      <c r="B51" s="1190"/>
      <c r="C51" s="1190"/>
      <c r="D51" s="1190"/>
      <c r="E51" s="1190"/>
      <c r="F51" s="1190"/>
      <c r="G51" s="1190"/>
      <c r="H51" s="1190"/>
      <c r="I51" s="1190"/>
    </row>
    <row r="52" spans="2:9" hidden="1">
      <c r="B52" s="1190"/>
      <c r="C52" s="1190"/>
      <c r="D52" s="1190"/>
      <c r="E52" s="1190"/>
      <c r="F52" s="1190"/>
      <c r="G52" s="1190"/>
      <c r="H52" s="1190"/>
      <c r="I52" s="1190"/>
    </row>
    <row r="53" spans="2:9" hidden="1">
      <c r="B53" s="1190"/>
      <c r="C53" s="1190"/>
      <c r="D53" s="1190"/>
      <c r="E53" s="1190"/>
      <c r="F53" s="1190"/>
      <c r="G53" s="1190"/>
      <c r="H53" s="1190"/>
      <c r="I53" s="1190"/>
    </row>
    <row r="54" spans="2:9" hidden="1">
      <c r="B54" s="1190"/>
      <c r="C54" s="1190"/>
      <c r="D54" s="1190"/>
      <c r="E54" s="1190"/>
      <c r="F54" s="1190"/>
      <c r="G54" s="1190"/>
      <c r="H54" s="1190"/>
      <c r="I54" s="1190"/>
    </row>
    <row r="55" spans="2:9" hidden="1">
      <c r="B55" s="1190"/>
      <c r="C55" s="1190"/>
      <c r="D55" s="1190"/>
      <c r="E55" s="1190"/>
      <c r="F55" s="1190"/>
      <c r="G55" s="1190"/>
      <c r="H55" s="1190"/>
      <c r="I55" s="1190"/>
    </row>
    <row r="56" spans="2:9" hidden="1">
      <c r="B56" s="1190"/>
      <c r="C56" s="1190"/>
      <c r="D56" s="1190"/>
      <c r="E56" s="1190"/>
      <c r="F56" s="1190"/>
      <c r="G56" s="1190"/>
      <c r="H56" s="1190"/>
      <c r="I56" s="1190"/>
    </row>
    <row r="57" spans="2:9" hidden="1">
      <c r="B57" s="1190"/>
      <c r="C57" s="1190"/>
      <c r="D57" s="1190"/>
      <c r="E57" s="1190"/>
      <c r="F57" s="1190"/>
      <c r="G57" s="1190"/>
      <c r="H57" s="1190"/>
      <c r="I57" s="1190"/>
    </row>
    <row r="58" spans="2:9" hidden="1">
      <c r="B58" s="1190"/>
      <c r="C58" s="1190"/>
      <c r="D58" s="1190"/>
      <c r="E58" s="1190"/>
      <c r="F58" s="1190"/>
      <c r="G58" s="1190"/>
      <c r="H58" s="1190"/>
      <c r="I58" s="1190"/>
    </row>
    <row r="59" spans="2:9" hidden="1">
      <c r="B59" s="1190"/>
      <c r="C59" s="1190"/>
      <c r="D59" s="1190"/>
      <c r="E59" s="1190"/>
      <c r="F59" s="1190"/>
      <c r="G59" s="1190"/>
      <c r="H59" s="1190"/>
      <c r="I59" s="1190"/>
    </row>
    <row r="60" spans="2:9" hidden="1">
      <c r="B60" s="1190"/>
      <c r="C60" s="1190"/>
      <c r="D60" s="1190"/>
      <c r="E60" s="1190"/>
      <c r="F60" s="1190"/>
      <c r="G60" s="1190"/>
      <c r="H60" s="1190"/>
      <c r="I60" s="1190"/>
    </row>
    <row r="61" spans="2:9" hidden="1">
      <c r="B61" s="1190"/>
      <c r="C61" s="1190"/>
      <c r="D61" s="1190"/>
      <c r="E61" s="1190"/>
      <c r="F61" s="1190"/>
      <c r="G61" s="1190"/>
      <c r="H61" s="1190"/>
      <c r="I61" s="1190"/>
    </row>
    <row r="62" spans="2:9" hidden="1">
      <c r="B62" s="1190"/>
      <c r="C62" s="1190"/>
      <c r="D62" s="1190"/>
      <c r="E62" s="1190"/>
      <c r="F62" s="1190"/>
      <c r="G62" s="1190"/>
      <c r="H62" s="1190"/>
      <c r="I62" s="1190"/>
    </row>
  </sheetData>
  <mergeCells count="3">
    <mergeCell ref="B2:I2"/>
    <mergeCell ref="B4:I7"/>
    <mergeCell ref="B9:I62"/>
  </mergeCells>
  <phoneticPr fontId="4"/>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3"/>
  <sheetViews>
    <sheetView tabSelected="1" view="pageBreakPreview" topLeftCell="A4" zoomScale="106" zoomScaleNormal="100" zoomScaleSheetLayoutView="106" workbookViewId="0">
      <selection activeCell="B4" sqref="B4:K6"/>
    </sheetView>
  </sheetViews>
  <sheetFormatPr defaultRowHeight="13.5"/>
  <cols>
    <col min="1" max="16384" width="9" style="152"/>
  </cols>
  <sheetData>
    <row r="2" spans="2:11" ht="18.75">
      <c r="B2" s="1188" t="s">
        <v>432</v>
      </c>
      <c r="C2" s="1188"/>
      <c r="D2" s="1188"/>
      <c r="E2" s="1188"/>
      <c r="F2" s="1188"/>
      <c r="G2" s="1188"/>
      <c r="H2" s="1188"/>
      <c r="I2" s="1188"/>
      <c r="J2" s="1188"/>
      <c r="K2" s="1188"/>
    </row>
    <row r="4" spans="2:11" ht="13.5" customHeight="1">
      <c r="B4" s="1191" t="s">
        <v>433</v>
      </c>
      <c r="C4" s="1191"/>
      <c r="D4" s="1191"/>
      <c r="E4" s="1191"/>
      <c r="F4" s="1191"/>
      <c r="G4" s="1191"/>
      <c r="H4" s="1191"/>
      <c r="I4" s="1191"/>
      <c r="J4" s="1191"/>
      <c r="K4" s="1191"/>
    </row>
    <row r="5" spans="2:11" ht="24.75" customHeight="1">
      <c r="B5" s="1191"/>
      <c r="C5" s="1191"/>
      <c r="D5" s="1191"/>
      <c r="E5" s="1191"/>
      <c r="F5" s="1191"/>
      <c r="G5" s="1191"/>
      <c r="H5" s="1191"/>
      <c r="I5" s="1191"/>
      <c r="J5" s="1191"/>
      <c r="K5" s="1191"/>
    </row>
    <row r="6" spans="2:11" ht="24" customHeight="1">
      <c r="B6" s="1191"/>
      <c r="C6" s="1191"/>
      <c r="D6" s="1191"/>
      <c r="E6" s="1191"/>
      <c r="F6" s="1191"/>
      <c r="G6" s="1191"/>
      <c r="H6" s="1191"/>
      <c r="I6" s="1191"/>
      <c r="J6" s="1191"/>
      <c r="K6" s="1191"/>
    </row>
    <row r="7" spans="2:11" ht="13.5" customHeight="1">
      <c r="B7" s="1192" t="s">
        <v>434</v>
      </c>
      <c r="C7" s="1192"/>
      <c r="D7" s="1192"/>
      <c r="E7" s="1192"/>
      <c r="F7" s="1192"/>
      <c r="G7" s="1192"/>
      <c r="H7" s="1192"/>
      <c r="I7" s="1192"/>
      <c r="J7" s="1192"/>
      <c r="K7" s="1192"/>
    </row>
    <row r="8" spans="2:11">
      <c r="B8" s="1192"/>
      <c r="C8" s="1192"/>
      <c r="D8" s="1192"/>
      <c r="E8" s="1192"/>
      <c r="F8" s="1192"/>
      <c r="G8" s="1192"/>
      <c r="H8" s="1192"/>
      <c r="I8" s="1192"/>
      <c r="J8" s="1192"/>
      <c r="K8" s="1192"/>
    </row>
    <row r="9" spans="2:11">
      <c r="B9" s="1192"/>
      <c r="C9" s="1192"/>
      <c r="D9" s="1192"/>
      <c r="E9" s="1192"/>
      <c r="F9" s="1192"/>
      <c r="G9" s="1192"/>
      <c r="H9" s="1192"/>
      <c r="I9" s="1192"/>
      <c r="J9" s="1192"/>
      <c r="K9" s="1192"/>
    </row>
    <row r="10" spans="2:11">
      <c r="B10" s="1192"/>
      <c r="C10" s="1192"/>
      <c r="D10" s="1192"/>
      <c r="E10" s="1192"/>
      <c r="F10" s="1192"/>
      <c r="G10" s="1192"/>
      <c r="H10" s="1192"/>
      <c r="I10" s="1192"/>
      <c r="J10" s="1192"/>
      <c r="K10" s="1192"/>
    </row>
    <row r="11" spans="2:11">
      <c r="B11" s="1192"/>
      <c r="C11" s="1192"/>
      <c r="D11" s="1192"/>
      <c r="E11" s="1192"/>
      <c r="F11" s="1192"/>
      <c r="G11" s="1192"/>
      <c r="H11" s="1192"/>
      <c r="I11" s="1192"/>
      <c r="J11" s="1192"/>
      <c r="K11" s="1192"/>
    </row>
    <row r="12" spans="2:11">
      <c r="B12" s="1192"/>
      <c r="C12" s="1192"/>
      <c r="D12" s="1192"/>
      <c r="E12" s="1192"/>
      <c r="F12" s="1192"/>
      <c r="G12" s="1192"/>
      <c r="H12" s="1192"/>
      <c r="I12" s="1192"/>
      <c r="J12" s="1192"/>
      <c r="K12" s="1192"/>
    </row>
    <row r="13" spans="2:11">
      <c r="B13" s="1192"/>
      <c r="C13" s="1192"/>
      <c r="D13" s="1192"/>
      <c r="E13" s="1192"/>
      <c r="F13" s="1192"/>
      <c r="G13" s="1192"/>
      <c r="H13" s="1192"/>
      <c r="I13" s="1192"/>
      <c r="J13" s="1192"/>
      <c r="K13" s="1192"/>
    </row>
    <row r="14" spans="2:11">
      <c r="B14" s="1192"/>
      <c r="C14" s="1192"/>
      <c r="D14" s="1192"/>
      <c r="E14" s="1192"/>
      <c r="F14" s="1192"/>
      <c r="G14" s="1192"/>
      <c r="H14" s="1192"/>
      <c r="I14" s="1192"/>
      <c r="J14" s="1192"/>
      <c r="K14" s="1192"/>
    </row>
    <row r="15" spans="2:11">
      <c r="B15" s="1192"/>
      <c r="C15" s="1192"/>
      <c r="D15" s="1192"/>
      <c r="E15" s="1192"/>
      <c r="F15" s="1192"/>
      <c r="G15" s="1192"/>
      <c r="H15" s="1192"/>
      <c r="I15" s="1192"/>
      <c r="J15" s="1192"/>
      <c r="K15" s="1192"/>
    </row>
    <row r="16" spans="2:11">
      <c r="B16" s="1192"/>
      <c r="C16" s="1192"/>
      <c r="D16" s="1192"/>
      <c r="E16" s="1192"/>
      <c r="F16" s="1192"/>
      <c r="G16" s="1192"/>
      <c r="H16" s="1192"/>
      <c r="I16" s="1192"/>
      <c r="J16" s="1192"/>
      <c r="K16" s="1192"/>
    </row>
    <row r="17" spans="2:11">
      <c r="B17" s="1192"/>
      <c r="C17" s="1192"/>
      <c r="D17" s="1192"/>
      <c r="E17" s="1192"/>
      <c r="F17" s="1192"/>
      <c r="G17" s="1192"/>
      <c r="H17" s="1192"/>
      <c r="I17" s="1192"/>
      <c r="J17" s="1192"/>
      <c r="K17" s="1192"/>
    </row>
    <row r="18" spans="2:11">
      <c r="B18" s="1192"/>
      <c r="C18" s="1192"/>
      <c r="D18" s="1192"/>
      <c r="E18" s="1192"/>
      <c r="F18" s="1192"/>
      <c r="G18" s="1192"/>
      <c r="H18" s="1192"/>
      <c r="I18" s="1192"/>
      <c r="J18" s="1192"/>
      <c r="K18" s="1192"/>
    </row>
    <row r="19" spans="2:11">
      <c r="B19" s="1192"/>
      <c r="C19" s="1192"/>
      <c r="D19" s="1192"/>
      <c r="E19" s="1192"/>
      <c r="F19" s="1192"/>
      <c r="G19" s="1192"/>
      <c r="H19" s="1192"/>
      <c r="I19" s="1192"/>
      <c r="J19" s="1192"/>
      <c r="K19" s="1192"/>
    </row>
    <row r="20" spans="2:11">
      <c r="B20" s="1192"/>
      <c r="C20" s="1192"/>
      <c r="D20" s="1192"/>
      <c r="E20" s="1192"/>
      <c r="F20" s="1192"/>
      <c r="G20" s="1192"/>
      <c r="H20" s="1192"/>
      <c r="I20" s="1192"/>
      <c r="J20" s="1192"/>
      <c r="K20" s="1192"/>
    </row>
    <row r="21" spans="2:11">
      <c r="B21" s="1192"/>
      <c r="C21" s="1192"/>
      <c r="D21" s="1192"/>
      <c r="E21" s="1192"/>
      <c r="F21" s="1192"/>
      <c r="G21" s="1192"/>
      <c r="H21" s="1192"/>
      <c r="I21" s="1192"/>
      <c r="J21" s="1192"/>
      <c r="K21" s="1192"/>
    </row>
    <row r="22" spans="2:11">
      <c r="B22" s="1192"/>
      <c r="C22" s="1192"/>
      <c r="D22" s="1192"/>
      <c r="E22" s="1192"/>
      <c r="F22" s="1192"/>
      <c r="G22" s="1192"/>
      <c r="H22" s="1192"/>
      <c r="I22" s="1192"/>
      <c r="J22" s="1192"/>
      <c r="K22" s="1192"/>
    </row>
    <row r="23" spans="2:11">
      <c r="B23" s="1192"/>
      <c r="C23" s="1192"/>
      <c r="D23" s="1192"/>
      <c r="E23" s="1192"/>
      <c r="F23" s="1192"/>
      <c r="G23" s="1192"/>
      <c r="H23" s="1192"/>
      <c r="I23" s="1192"/>
      <c r="J23" s="1192"/>
      <c r="K23" s="1192"/>
    </row>
    <row r="24" spans="2:11">
      <c r="B24" s="1192"/>
      <c r="C24" s="1192"/>
      <c r="D24" s="1192"/>
      <c r="E24" s="1192"/>
      <c r="F24" s="1192"/>
      <c r="G24" s="1192"/>
      <c r="H24" s="1192"/>
      <c r="I24" s="1192"/>
      <c r="J24" s="1192"/>
      <c r="K24" s="1192"/>
    </row>
    <row r="25" spans="2:11">
      <c r="B25" s="1192"/>
      <c r="C25" s="1192"/>
      <c r="D25" s="1192"/>
      <c r="E25" s="1192"/>
      <c r="F25" s="1192"/>
      <c r="G25" s="1192"/>
      <c r="H25" s="1192"/>
      <c r="I25" s="1192"/>
      <c r="J25" s="1192"/>
      <c r="K25" s="1192"/>
    </row>
    <row r="26" spans="2:11">
      <c r="B26" s="1192"/>
      <c r="C26" s="1192"/>
      <c r="D26" s="1192"/>
      <c r="E26" s="1192"/>
      <c r="F26" s="1192"/>
      <c r="G26" s="1192"/>
      <c r="H26" s="1192"/>
      <c r="I26" s="1192"/>
      <c r="J26" s="1192"/>
      <c r="K26" s="1192"/>
    </row>
    <row r="27" spans="2:11">
      <c r="B27" s="1192"/>
      <c r="C27" s="1192"/>
      <c r="D27" s="1192"/>
      <c r="E27" s="1192"/>
      <c r="F27" s="1192"/>
      <c r="G27" s="1192"/>
      <c r="H27" s="1192"/>
      <c r="I27" s="1192"/>
      <c r="J27" s="1192"/>
      <c r="K27" s="1192"/>
    </row>
    <row r="28" spans="2:11">
      <c r="B28" s="1192"/>
      <c r="C28" s="1192"/>
      <c r="D28" s="1192"/>
      <c r="E28" s="1192"/>
      <c r="F28" s="1192"/>
      <c r="G28" s="1192"/>
      <c r="H28" s="1192"/>
      <c r="I28" s="1192"/>
      <c r="J28" s="1192"/>
      <c r="K28" s="1192"/>
    </row>
    <row r="29" spans="2:11">
      <c r="B29" s="1192"/>
      <c r="C29" s="1192"/>
      <c r="D29" s="1192"/>
      <c r="E29" s="1192"/>
      <c r="F29" s="1192"/>
      <c r="G29" s="1192"/>
      <c r="H29" s="1192"/>
      <c r="I29" s="1192"/>
      <c r="J29" s="1192"/>
      <c r="K29" s="1192"/>
    </row>
    <row r="30" spans="2:11">
      <c r="B30" s="1192"/>
      <c r="C30" s="1192"/>
      <c r="D30" s="1192"/>
      <c r="E30" s="1192"/>
      <c r="F30" s="1192"/>
      <c r="G30" s="1192"/>
      <c r="H30" s="1192"/>
      <c r="I30" s="1192"/>
      <c r="J30" s="1192"/>
      <c r="K30" s="1192"/>
    </row>
    <row r="31" spans="2:11">
      <c r="B31" s="1192"/>
      <c r="C31" s="1192"/>
      <c r="D31" s="1192"/>
      <c r="E31" s="1192"/>
      <c r="F31" s="1192"/>
      <c r="G31" s="1192"/>
      <c r="H31" s="1192"/>
      <c r="I31" s="1192"/>
      <c r="J31" s="1192"/>
      <c r="K31" s="1192"/>
    </row>
    <row r="32" spans="2:11">
      <c r="B32" s="1192"/>
      <c r="C32" s="1192"/>
      <c r="D32" s="1192"/>
      <c r="E32" s="1192"/>
      <c r="F32" s="1192"/>
      <c r="G32" s="1192"/>
      <c r="H32" s="1192"/>
      <c r="I32" s="1192"/>
      <c r="J32" s="1192"/>
      <c r="K32" s="1192"/>
    </row>
    <row r="33" spans="2:11">
      <c r="B33" s="1192"/>
      <c r="C33" s="1192"/>
      <c r="D33" s="1192"/>
      <c r="E33" s="1192"/>
      <c r="F33" s="1192"/>
      <c r="G33" s="1192"/>
      <c r="H33" s="1192"/>
      <c r="I33" s="1192"/>
      <c r="J33" s="1192"/>
      <c r="K33" s="1192"/>
    </row>
    <row r="34" spans="2:11">
      <c r="B34" s="1192"/>
      <c r="C34" s="1192"/>
      <c r="D34" s="1192"/>
      <c r="E34" s="1192"/>
      <c r="F34" s="1192"/>
      <c r="G34" s="1192"/>
      <c r="H34" s="1192"/>
      <c r="I34" s="1192"/>
      <c r="J34" s="1192"/>
      <c r="K34" s="1192"/>
    </row>
    <row r="35" spans="2:11">
      <c r="B35" s="1192"/>
      <c r="C35" s="1192"/>
      <c r="D35" s="1192"/>
      <c r="E35" s="1192"/>
      <c r="F35" s="1192"/>
      <c r="G35" s="1192"/>
      <c r="H35" s="1192"/>
      <c r="I35" s="1192"/>
      <c r="J35" s="1192"/>
      <c r="K35" s="1192"/>
    </row>
    <row r="36" spans="2:11">
      <c r="B36" s="1192"/>
      <c r="C36" s="1192"/>
      <c r="D36" s="1192"/>
      <c r="E36" s="1192"/>
      <c r="F36" s="1192"/>
      <c r="G36" s="1192"/>
      <c r="H36" s="1192"/>
      <c r="I36" s="1192"/>
      <c r="J36" s="1192"/>
      <c r="K36" s="1192"/>
    </row>
    <row r="37" spans="2:11">
      <c r="B37" s="1192"/>
      <c r="C37" s="1192"/>
      <c r="D37" s="1192"/>
      <c r="E37" s="1192"/>
      <c r="F37" s="1192"/>
      <c r="G37" s="1192"/>
      <c r="H37" s="1192"/>
      <c r="I37" s="1192"/>
      <c r="J37" s="1192"/>
      <c r="K37" s="1192"/>
    </row>
    <row r="38" spans="2:11">
      <c r="B38" s="1192"/>
      <c r="C38" s="1192"/>
      <c r="D38" s="1192"/>
      <c r="E38" s="1192"/>
      <c r="F38" s="1192"/>
      <c r="G38" s="1192"/>
      <c r="H38" s="1192"/>
      <c r="I38" s="1192"/>
      <c r="J38" s="1192"/>
      <c r="K38" s="1192"/>
    </row>
    <row r="39" spans="2:11">
      <c r="B39" s="1192"/>
      <c r="C39" s="1192"/>
      <c r="D39" s="1192"/>
      <c r="E39" s="1192"/>
      <c r="F39" s="1192"/>
      <c r="G39" s="1192"/>
      <c r="H39" s="1192"/>
      <c r="I39" s="1192"/>
      <c r="J39" s="1192"/>
      <c r="K39" s="1192"/>
    </row>
    <row r="40" spans="2:11">
      <c r="B40" s="1192"/>
      <c r="C40" s="1192"/>
      <c r="D40" s="1192"/>
      <c r="E40" s="1192"/>
      <c r="F40" s="1192"/>
      <c r="G40" s="1192"/>
      <c r="H40" s="1192"/>
      <c r="I40" s="1192"/>
      <c r="J40" s="1192"/>
      <c r="K40" s="1192"/>
    </row>
    <row r="41" spans="2:11">
      <c r="B41" s="1192"/>
      <c r="C41" s="1192"/>
      <c r="D41" s="1192"/>
      <c r="E41" s="1192"/>
      <c r="F41" s="1192"/>
      <c r="G41" s="1192"/>
      <c r="H41" s="1192"/>
      <c r="I41" s="1192"/>
      <c r="J41" s="1192"/>
      <c r="K41" s="1192"/>
    </row>
    <row r="42" spans="2:11">
      <c r="B42" s="1192"/>
      <c r="C42" s="1192"/>
      <c r="D42" s="1192"/>
      <c r="E42" s="1192"/>
      <c r="F42" s="1192"/>
      <c r="G42" s="1192"/>
      <c r="H42" s="1192"/>
      <c r="I42" s="1192"/>
      <c r="J42" s="1192"/>
      <c r="K42" s="1192"/>
    </row>
    <row r="43" spans="2:11">
      <c r="B43" s="1192"/>
      <c r="C43" s="1192"/>
      <c r="D43" s="1192"/>
      <c r="E43" s="1192"/>
      <c r="F43" s="1192"/>
      <c r="G43" s="1192"/>
      <c r="H43" s="1192"/>
      <c r="I43" s="1192"/>
      <c r="J43" s="1192"/>
      <c r="K43" s="1192"/>
    </row>
    <row r="44" spans="2:11" hidden="1">
      <c r="B44" s="1192"/>
      <c r="C44" s="1192"/>
      <c r="D44" s="1192"/>
      <c r="E44" s="1192"/>
      <c r="F44" s="1192"/>
      <c r="G44" s="1192"/>
      <c r="H44" s="1192"/>
      <c r="I44" s="1192"/>
      <c r="J44" s="1192"/>
      <c r="K44" s="1192"/>
    </row>
    <row r="45" spans="2:11" hidden="1">
      <c r="B45" s="1192"/>
      <c r="C45" s="1192"/>
      <c r="D45" s="1192"/>
      <c r="E45" s="1192"/>
      <c r="F45" s="1192"/>
      <c r="G45" s="1192"/>
      <c r="H45" s="1192"/>
      <c r="I45" s="1192"/>
      <c r="J45" s="1192"/>
      <c r="K45" s="1192"/>
    </row>
    <row r="46" spans="2:11" hidden="1">
      <c r="B46" s="1192"/>
      <c r="C46" s="1192"/>
      <c r="D46" s="1192"/>
      <c r="E46" s="1192"/>
      <c r="F46" s="1192"/>
      <c r="G46" s="1192"/>
      <c r="H46" s="1192"/>
      <c r="I46" s="1192"/>
      <c r="J46" s="1192"/>
      <c r="K46" s="1192"/>
    </row>
    <row r="47" spans="2:11" hidden="1">
      <c r="B47" s="1192"/>
      <c r="C47" s="1192"/>
      <c r="D47" s="1192"/>
      <c r="E47" s="1192"/>
      <c r="F47" s="1192"/>
      <c r="G47" s="1192"/>
      <c r="H47" s="1192"/>
      <c r="I47" s="1192"/>
      <c r="J47" s="1192"/>
      <c r="K47" s="1192"/>
    </row>
    <row r="48" spans="2:11" hidden="1">
      <c r="B48" s="1192"/>
      <c r="C48" s="1192"/>
      <c r="D48" s="1192"/>
      <c r="E48" s="1192"/>
      <c r="F48" s="1192"/>
      <c r="G48" s="1192"/>
      <c r="H48" s="1192"/>
      <c r="I48" s="1192"/>
      <c r="J48" s="1192"/>
      <c r="K48" s="1192"/>
    </row>
    <row r="49" spans="2:11" hidden="1">
      <c r="B49" s="1192"/>
      <c r="C49" s="1192"/>
      <c r="D49" s="1192"/>
      <c r="E49" s="1192"/>
      <c r="F49" s="1192"/>
      <c r="G49" s="1192"/>
      <c r="H49" s="1192"/>
      <c r="I49" s="1192"/>
      <c r="J49" s="1192"/>
      <c r="K49" s="1192"/>
    </row>
    <row r="50" spans="2:11" hidden="1">
      <c r="B50" s="1192"/>
      <c r="C50" s="1192"/>
      <c r="D50" s="1192"/>
      <c r="E50" s="1192"/>
      <c r="F50" s="1192"/>
      <c r="G50" s="1192"/>
      <c r="H50" s="1192"/>
      <c r="I50" s="1192"/>
      <c r="J50" s="1192"/>
      <c r="K50" s="1192"/>
    </row>
    <row r="51" spans="2:11" hidden="1">
      <c r="B51" s="1192"/>
      <c r="C51" s="1192"/>
      <c r="D51" s="1192"/>
      <c r="E51" s="1192"/>
      <c r="F51" s="1192"/>
      <c r="G51" s="1192"/>
      <c r="H51" s="1192"/>
      <c r="I51" s="1192"/>
      <c r="J51" s="1192"/>
      <c r="K51" s="1192"/>
    </row>
    <row r="52" spans="2:11" hidden="1">
      <c r="B52" s="1192"/>
      <c r="C52" s="1192"/>
      <c r="D52" s="1192"/>
      <c r="E52" s="1192"/>
      <c r="F52" s="1192"/>
      <c r="G52" s="1192"/>
      <c r="H52" s="1192"/>
      <c r="I52" s="1192"/>
      <c r="J52" s="1192"/>
      <c r="K52" s="1192"/>
    </row>
    <row r="53" spans="2:11" hidden="1">
      <c r="B53" s="1192"/>
      <c r="C53" s="1192"/>
      <c r="D53" s="1192"/>
      <c r="E53" s="1192"/>
      <c r="F53" s="1192"/>
      <c r="G53" s="1192"/>
      <c r="H53" s="1192"/>
      <c r="I53" s="1192"/>
      <c r="J53" s="1192"/>
      <c r="K53" s="1192"/>
    </row>
    <row r="54" spans="2:11" hidden="1">
      <c r="B54" s="1192"/>
      <c r="C54" s="1192"/>
      <c r="D54" s="1192"/>
      <c r="E54" s="1192"/>
      <c r="F54" s="1192"/>
      <c r="G54" s="1192"/>
      <c r="H54" s="1192"/>
      <c r="I54" s="1192"/>
      <c r="J54" s="1192"/>
      <c r="K54" s="1192"/>
    </row>
    <row r="55" spans="2:11" hidden="1">
      <c r="B55" s="1192"/>
      <c r="C55" s="1192"/>
      <c r="D55" s="1192"/>
      <c r="E55" s="1192"/>
      <c r="F55" s="1192"/>
      <c r="G55" s="1192"/>
      <c r="H55" s="1192"/>
      <c r="I55" s="1192"/>
      <c r="J55" s="1192"/>
      <c r="K55" s="1192"/>
    </row>
    <row r="56" spans="2:11" hidden="1">
      <c r="B56" s="1192"/>
      <c r="C56" s="1192"/>
      <c r="D56" s="1192"/>
      <c r="E56" s="1192"/>
      <c r="F56" s="1192"/>
      <c r="G56" s="1192"/>
      <c r="H56" s="1192"/>
      <c r="I56" s="1192"/>
      <c r="J56" s="1192"/>
      <c r="K56" s="1192"/>
    </row>
    <row r="57" spans="2:11" hidden="1">
      <c r="B57" s="1192"/>
      <c r="C57" s="1192"/>
      <c r="D57" s="1192"/>
      <c r="E57" s="1192"/>
      <c r="F57" s="1192"/>
      <c r="G57" s="1192"/>
      <c r="H57" s="1192"/>
      <c r="I57" s="1192"/>
      <c r="J57" s="1192"/>
      <c r="K57" s="1192"/>
    </row>
    <row r="58" spans="2:11" hidden="1">
      <c r="B58" s="1192"/>
      <c r="C58" s="1192"/>
      <c r="D58" s="1192"/>
      <c r="E58" s="1192"/>
      <c r="F58" s="1192"/>
      <c r="G58" s="1192"/>
      <c r="H58" s="1192"/>
      <c r="I58" s="1192"/>
      <c r="J58" s="1192"/>
      <c r="K58" s="1192"/>
    </row>
    <row r="59" spans="2:11" hidden="1">
      <c r="B59" s="1192"/>
      <c r="C59" s="1192"/>
      <c r="D59" s="1192"/>
      <c r="E59" s="1192"/>
      <c r="F59" s="1192"/>
      <c r="G59" s="1192"/>
      <c r="H59" s="1192"/>
      <c r="I59" s="1192"/>
      <c r="J59" s="1192"/>
      <c r="K59" s="1192"/>
    </row>
    <row r="60" spans="2:11" hidden="1">
      <c r="B60" s="1192"/>
      <c r="C60" s="1192"/>
      <c r="D60" s="1192"/>
      <c r="E60" s="1192"/>
      <c r="F60" s="1192"/>
      <c r="G60" s="1192"/>
      <c r="H60" s="1192"/>
      <c r="I60" s="1192"/>
      <c r="J60" s="1192"/>
      <c r="K60" s="1192"/>
    </row>
    <row r="61" spans="2:11" hidden="1">
      <c r="B61" s="1192"/>
      <c r="C61" s="1192"/>
      <c r="D61" s="1192"/>
      <c r="E61" s="1192"/>
      <c r="F61" s="1192"/>
      <c r="G61" s="1192"/>
      <c r="H61" s="1192"/>
      <c r="I61" s="1192"/>
      <c r="J61" s="1192"/>
      <c r="K61" s="1192"/>
    </row>
    <row r="62" spans="2:11" hidden="1"/>
    <row r="63" spans="2:11" hidden="1"/>
  </sheetData>
  <mergeCells count="3">
    <mergeCell ref="B2:K2"/>
    <mergeCell ref="B4:K6"/>
    <mergeCell ref="B7:K61"/>
  </mergeCells>
  <phoneticPr fontId="4"/>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選択リスト</vt:lpstr>
      <vt:lpstr>様式第３号</vt:lpstr>
      <vt:lpstr>様式第３－２号</vt:lpstr>
      <vt:lpstr>様式第３号記入例</vt:lpstr>
      <vt:lpstr>様式第３号記入要領</vt:lpstr>
      <vt:lpstr>障害児施設等における優先順位を付す際の指標</vt:lpstr>
      <vt:lpstr>障害児施設等において留意すべき事項について</vt:lpstr>
      <vt:lpstr>障害児施設等において留意すべき事項について!Print_Area</vt:lpstr>
      <vt:lpstr>障害児施設等における優先順位を付す際の指標!Print_Area</vt:lpstr>
      <vt:lpstr>'様式第３－２号'!Print_Area</vt:lpstr>
      <vt:lpstr>様式第３号!Print_Area</vt:lpstr>
      <vt:lpstr>様式第３号記入要領!Print_Area</vt:lpstr>
      <vt:lpstr>様式第３号記入例!Print_Area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2023-07-05T00:31:32Z</cp:lastPrinted>
  <dcterms:created xsi:type="dcterms:W3CDTF">2023-06-29T04:20:45Z</dcterms:created>
  <dcterms:modified xsi:type="dcterms:W3CDTF">2023-08-01T07:39:27Z</dcterms:modified>
</cp:coreProperties>
</file>