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YOBO77\disk77\0010 保健予防係\2000 結核関係\結核補助金処理\R6年度結核補助金関係\99 R6申請書等　\ホームページ用\01報告\"/>
    </mc:Choice>
  </mc:AlternateContent>
  <xr:revisionPtr revIDLastSave="0" documentId="13_ncr:1_{D7635DEF-4EBE-4DE9-B6E6-D84BEC6F05A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様式6(事業実績書)" sheetId="1" r:id="rId1"/>
    <sheet name="様式第6(第6条関係)事業実績書" sheetId="2" r:id="rId2"/>
  </sheets>
  <definedNames>
    <definedName name="_xlnm.Print_Area" localSheetId="0">'様式6(事業実績書)'!$A$1:$M$35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2" l="1"/>
  <c r="I20" i="2"/>
  <c r="I26" i="2" s="1"/>
  <c r="G20" i="2"/>
  <c r="G26" i="2" s="1"/>
  <c r="E20" i="2"/>
  <c r="E26" i="2" s="1"/>
  <c r="K26" i="2" s="1"/>
  <c r="C20" i="2"/>
  <c r="B20" i="2"/>
  <c r="D18" i="2"/>
  <c r="D16" i="2"/>
  <c r="D20" i="2" l="1"/>
  <c r="K30" i="2"/>
  <c r="K32" i="2" s="1"/>
  <c r="J27" i="1"/>
  <c r="L23" i="1"/>
  <c r="H21" i="1"/>
  <c r="H27" i="1" s="1"/>
  <c r="F21" i="1"/>
  <c r="F27" i="1" s="1"/>
  <c r="D21" i="1"/>
  <c r="E21" i="1" s="1"/>
  <c r="C21" i="1"/>
  <c r="E19" i="1"/>
  <c r="E17" i="1"/>
  <c r="L27" i="1" l="1"/>
  <c r="L31" i="1" s="1"/>
  <c r="L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16" authorId="0" shapeId="0" xr:uid="{00000000-0006-0000-01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計算式が入っています。</t>
        </r>
      </text>
    </comment>
    <comment ref="D18" authorId="0" shapeId="0" xr:uid="{00000000-0006-0000-01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計算式が入っています。</t>
        </r>
      </text>
    </comment>
    <comment ref="B20" authorId="0" shapeId="0" xr:uid="{00000000-0006-0000-0100-000003000000}">
      <text>
        <r>
          <rPr>
            <b/>
            <sz val="12"/>
            <color indexed="81"/>
            <rFont val="ＭＳ Ｐゴシック"/>
            <family val="3"/>
            <charset val="128"/>
          </rPr>
          <t>計算式が入っています。</t>
        </r>
      </text>
    </comment>
    <comment ref="C20" authorId="0" shapeId="0" xr:uid="{00000000-0006-0000-0100-000004000000}">
      <text>
        <r>
          <rPr>
            <b/>
            <sz val="12"/>
            <color indexed="81"/>
            <rFont val="ＭＳ Ｐゴシック"/>
            <family val="3"/>
            <charset val="128"/>
          </rPr>
          <t>計算式が入っています。</t>
        </r>
      </text>
    </comment>
    <comment ref="D20" authorId="0" shapeId="0" xr:uid="{00000000-0006-0000-0100-000005000000}">
      <text>
        <r>
          <rPr>
            <b/>
            <sz val="12"/>
            <color indexed="81"/>
            <rFont val="ＭＳ Ｐゴシック"/>
            <family val="3"/>
            <charset val="128"/>
          </rPr>
          <t>計算式が入っています。</t>
        </r>
      </text>
    </comment>
    <comment ref="E20" authorId="0" shapeId="0" xr:uid="{00000000-0006-0000-0100-000006000000}">
      <text>
        <r>
          <rPr>
            <b/>
            <sz val="12"/>
            <color indexed="81"/>
            <rFont val="ＭＳ Ｐゴシック"/>
            <family val="3"/>
            <charset val="128"/>
          </rPr>
          <t>計算式が入っています。</t>
        </r>
      </text>
    </comment>
    <comment ref="G20" authorId="0" shapeId="0" xr:uid="{00000000-0006-0000-0100-000007000000}">
      <text>
        <r>
          <rPr>
            <b/>
            <sz val="12"/>
            <color indexed="81"/>
            <rFont val="ＭＳ Ｐゴシック"/>
            <family val="3"/>
            <charset val="128"/>
          </rPr>
          <t>計算式が入っています。</t>
        </r>
      </text>
    </comment>
    <comment ref="I20" authorId="0" shapeId="0" xr:uid="{00000000-0006-0000-0100-000008000000}">
      <text>
        <r>
          <rPr>
            <b/>
            <sz val="12"/>
            <color indexed="81"/>
            <rFont val="ＭＳ Ｐゴシック"/>
            <family val="3"/>
            <charset val="128"/>
          </rPr>
          <t>計算式が入っています。</t>
        </r>
      </text>
    </comment>
    <comment ref="E26" authorId="0" shapeId="0" xr:uid="{00000000-0006-0000-0100-000009000000}">
      <text>
        <r>
          <rPr>
            <b/>
            <sz val="12"/>
            <color indexed="81"/>
            <rFont val="ＭＳ Ｐゴシック"/>
            <family val="3"/>
            <charset val="128"/>
          </rPr>
          <t>計算式が入っています。</t>
        </r>
      </text>
    </comment>
    <comment ref="G26" authorId="0" shapeId="0" xr:uid="{00000000-0006-0000-0100-00000A000000}">
      <text>
        <r>
          <rPr>
            <b/>
            <sz val="12"/>
            <color indexed="81"/>
            <rFont val="ＭＳ Ｐゴシック"/>
            <family val="3"/>
            <charset val="128"/>
          </rPr>
          <t>計算式が入っています。</t>
        </r>
      </text>
    </comment>
    <comment ref="I26" authorId="0" shapeId="0" xr:uid="{00000000-0006-0000-0100-00000B000000}">
      <text>
        <r>
          <rPr>
            <b/>
            <sz val="12"/>
            <color indexed="81"/>
            <rFont val="ＭＳ Ｐゴシック"/>
            <family val="3"/>
            <charset val="128"/>
          </rPr>
          <t>計算式が入っています。</t>
        </r>
      </text>
    </comment>
    <comment ref="K26" authorId="0" shapeId="0" xr:uid="{00000000-0006-0000-0100-00000C000000}">
      <text>
        <r>
          <rPr>
            <b/>
            <sz val="12"/>
            <color indexed="81"/>
            <rFont val="ＭＳ Ｐゴシック"/>
            <family val="3"/>
            <charset val="128"/>
          </rPr>
          <t>計算式が入っています。</t>
        </r>
      </text>
    </comment>
    <comment ref="K30" authorId="0" shapeId="0" xr:uid="{00000000-0006-0000-0100-00000D000000}">
      <text>
        <r>
          <rPr>
            <b/>
            <sz val="12"/>
            <color indexed="81"/>
            <rFont val="ＭＳ Ｐゴシック"/>
            <family val="3"/>
            <charset val="128"/>
          </rPr>
          <t>計算式が入っています。</t>
        </r>
      </text>
    </comment>
    <comment ref="K32" authorId="0" shapeId="0" xr:uid="{00000000-0006-0000-0100-00000E000000}">
      <text>
        <r>
          <rPr>
            <b/>
            <sz val="12"/>
            <color indexed="81"/>
            <rFont val="ＭＳ Ｐゴシック"/>
            <family val="3"/>
            <charset val="128"/>
          </rPr>
          <t>計算式が入っています。</t>
        </r>
      </text>
    </comment>
  </commentList>
</comments>
</file>

<file path=xl/sharedStrings.xml><?xml version="1.0" encoding="utf-8"?>
<sst xmlns="http://schemas.openxmlformats.org/spreadsheetml/2006/main" count="126" uniqueCount="41">
  <si>
    <t>様式第６(第６条関係）</t>
    <rPh sb="0" eb="2">
      <t>ヨウシキ</t>
    </rPh>
    <rPh sb="2" eb="3">
      <t>ダイ</t>
    </rPh>
    <rPh sb="5" eb="6">
      <t>ダイ</t>
    </rPh>
    <rPh sb="7" eb="8">
      <t>ジョウ</t>
    </rPh>
    <rPh sb="8" eb="10">
      <t>カンケイ</t>
    </rPh>
    <phoneticPr fontId="3"/>
  </si>
  <si>
    <t>事業実績書</t>
    <rPh sb="0" eb="5">
      <t>ジギョウジ</t>
    </rPh>
    <phoneticPr fontId="3"/>
  </si>
  <si>
    <t>審査者欄</t>
    <rPh sb="0" eb="1">
      <t>シン</t>
    </rPh>
    <rPh sb="1" eb="2">
      <t>サ</t>
    </rPh>
    <rPh sb="2" eb="3">
      <t>シャ</t>
    </rPh>
    <rPh sb="3" eb="4">
      <t>ラン</t>
    </rPh>
    <phoneticPr fontId="3"/>
  </si>
  <si>
    <t>作成者名</t>
    <rPh sb="0" eb="4">
      <t>サクセイシャメイ</t>
    </rPh>
    <phoneticPr fontId="3"/>
  </si>
  <si>
    <t>申請者名称</t>
    <rPh sb="0" eb="2">
      <t>シンセイ</t>
    </rPh>
    <rPh sb="2" eb="3">
      <t>シャ</t>
    </rPh>
    <rPh sb="3" eb="5">
      <t>メイショウ</t>
    </rPh>
    <phoneticPr fontId="3"/>
  </si>
  <si>
    <t>施設名称</t>
    <rPh sb="0" eb="2">
      <t>シセツ</t>
    </rPh>
    <rPh sb="2" eb="4">
      <t>メイショウ</t>
    </rPh>
    <phoneticPr fontId="3"/>
  </si>
  <si>
    <t>区分</t>
    <rPh sb="0" eb="2">
      <t>クブン</t>
    </rPh>
    <phoneticPr fontId="3"/>
  </si>
  <si>
    <t>健康診断の内訳</t>
    <rPh sb="0" eb="4">
      <t>ケンコウシンダン</t>
    </rPh>
    <rPh sb="5" eb="7">
      <t>ウチワケ</t>
    </rPh>
    <phoneticPr fontId="3"/>
  </si>
  <si>
    <t>計</t>
    <rPh sb="0" eb="1">
      <t>ケイ</t>
    </rPh>
    <phoneticPr fontId="3"/>
  </si>
  <si>
    <t>対象者数</t>
    <rPh sb="0" eb="3">
      <t>タイショウシャ</t>
    </rPh>
    <rPh sb="3" eb="4">
      <t>スウ</t>
    </rPh>
    <phoneticPr fontId="3"/>
  </si>
  <si>
    <t>受診者数</t>
    <rPh sb="0" eb="3">
      <t>ジュシンシャ</t>
    </rPh>
    <rPh sb="3" eb="4">
      <t>スウ</t>
    </rPh>
    <phoneticPr fontId="3"/>
  </si>
  <si>
    <t>受診率</t>
    <rPh sb="0" eb="1">
      <t>２１２４</t>
    </rPh>
    <rPh sb="1" eb="2">
      <t>３４３２</t>
    </rPh>
    <rPh sb="2" eb="3">
      <t>リツ</t>
    </rPh>
    <phoneticPr fontId="3"/>
  </si>
  <si>
    <t>間　　接　　撮　　影</t>
    <rPh sb="0" eb="1">
      <t>１４７３</t>
    </rPh>
    <rPh sb="3" eb="4">
      <t>１９６０</t>
    </rPh>
    <rPh sb="6" eb="7">
      <t>３１９１</t>
    </rPh>
    <rPh sb="9" eb="10">
      <t>２３９８</t>
    </rPh>
    <phoneticPr fontId="3"/>
  </si>
  <si>
    <t>直　　接　　撮　　影</t>
    <phoneticPr fontId="3"/>
  </si>
  <si>
    <t>喀　　痰　　検　　査</t>
    <rPh sb="0" eb="1">
      <t>６１０１</t>
    </rPh>
    <rPh sb="3" eb="4">
      <t>８０１０</t>
    </rPh>
    <rPh sb="6" eb="7">
      <t>２１５７</t>
    </rPh>
    <rPh sb="9" eb="10">
      <t>１９０７</t>
    </rPh>
    <phoneticPr fontId="3"/>
  </si>
  <si>
    <t>Ａ</t>
    <phoneticPr fontId="3"/>
  </si>
  <si>
    <t>Ｂ</t>
    <phoneticPr fontId="3"/>
  </si>
  <si>
    <t>B÷A×100</t>
    <phoneticPr fontId="3"/>
  </si>
  <si>
    <t>学生･生徒のうち
当該年度に入学した者</t>
    <rPh sb="0" eb="2">
      <t>ガクセイ</t>
    </rPh>
    <rPh sb="3" eb="5">
      <t>セイト</t>
    </rPh>
    <rPh sb="9" eb="11">
      <t>トウガイ</t>
    </rPh>
    <rPh sb="11" eb="13">
      <t>ネンド</t>
    </rPh>
    <rPh sb="14" eb="16">
      <t>ニュウガク</t>
    </rPh>
    <rPh sb="18" eb="19">
      <t>モノ</t>
    </rPh>
    <phoneticPr fontId="3"/>
  </si>
  <si>
    <t>人</t>
    <rPh sb="0" eb="1">
      <t>ヒト</t>
    </rPh>
    <phoneticPr fontId="3"/>
  </si>
  <si>
    <t>％</t>
    <phoneticPr fontId="3"/>
  </si>
  <si>
    <t>人</t>
    <phoneticPr fontId="3"/>
  </si>
  <si>
    <t>施設入所者のうち
６５歳以上の者</t>
    <rPh sb="0" eb="2">
      <t>シセツ</t>
    </rPh>
    <rPh sb="2" eb="5">
      <t>ニュウショシャ</t>
    </rPh>
    <rPh sb="11" eb="14">
      <t>サイイジョウ</t>
    </rPh>
    <rPh sb="15" eb="16">
      <t>モノ</t>
    </rPh>
    <phoneticPr fontId="3"/>
  </si>
  <si>
    <t>合計
(a)</t>
    <rPh sb="0" eb="2">
      <t>ゴウケイ</t>
    </rPh>
    <phoneticPr fontId="3"/>
  </si>
  <si>
    <t>支　出　額</t>
    <rPh sb="0" eb="3">
      <t>シシュツ</t>
    </rPh>
    <rPh sb="4" eb="5">
      <t>ガク</t>
    </rPh>
    <phoneticPr fontId="3"/>
  </si>
  <si>
    <t>円</t>
    <rPh sb="0" eb="1">
      <t>エン</t>
    </rPh>
    <phoneticPr fontId="3"/>
  </si>
  <si>
    <t>交付基準単価
(b)</t>
    <rPh sb="0" eb="2">
      <t>コウフ</t>
    </rPh>
    <rPh sb="2" eb="4">
      <t>キジュン</t>
    </rPh>
    <rPh sb="4" eb="6">
      <t>タンカ</t>
    </rPh>
    <phoneticPr fontId="3"/>
  </si>
  <si>
    <t>同上単価による算定額
(a)×(b)</t>
    <rPh sb="0" eb="2">
      <t>ドウジョウ</t>
    </rPh>
    <rPh sb="2" eb="4">
      <t>タンカ</t>
    </rPh>
    <phoneticPr fontId="3"/>
  </si>
  <si>
    <t>収入額</t>
    <phoneticPr fontId="3"/>
  </si>
  <si>
    <t>検　診　日</t>
    <rPh sb="0" eb="1">
      <t>ケン</t>
    </rPh>
    <rPh sb="2" eb="3">
      <t>ミ</t>
    </rPh>
    <rPh sb="4" eb="5">
      <t>ヒ</t>
    </rPh>
    <phoneticPr fontId="3"/>
  </si>
  <si>
    <t>令和　  年　 月　 日～</t>
    <rPh sb="0" eb="2">
      <t>レイワ</t>
    </rPh>
    <rPh sb="5" eb="6">
      <t>ネン</t>
    </rPh>
    <rPh sb="8" eb="9">
      <t>ガツ</t>
    </rPh>
    <rPh sb="11" eb="12">
      <t>ヒ</t>
    </rPh>
    <phoneticPr fontId="3"/>
  </si>
  <si>
    <t>Ｃ又はＤのいずれ</t>
  </si>
  <si>
    <t>か少ない額 － Ｅ</t>
  </si>
  <si>
    <t>収　入　の　内　容</t>
    <rPh sb="0" eb="1">
      <t>オサム</t>
    </rPh>
    <rPh sb="2" eb="3">
      <t>イリ</t>
    </rPh>
    <rPh sb="6" eb="7">
      <t>ナイ</t>
    </rPh>
    <rPh sb="8" eb="9">
      <t>カタチ</t>
    </rPh>
    <phoneticPr fontId="3"/>
  </si>
  <si>
    <t>補助金所用額</t>
    <rPh sb="3" eb="5">
      <t>ショヨウ</t>
    </rPh>
    <rPh sb="5" eb="6">
      <t>２０３３</t>
    </rPh>
    <phoneticPr fontId="3"/>
  </si>
  <si>
    <t>Ｆ×２÷３</t>
    <phoneticPr fontId="3"/>
  </si>
  <si>
    <t>※収入額がある場合にご記入ください。</t>
    <rPh sb="1" eb="3">
      <t>シュウニュウ</t>
    </rPh>
    <rPh sb="3" eb="4">
      <t>ガク</t>
    </rPh>
    <rPh sb="7" eb="9">
      <t>バアイ</t>
    </rPh>
    <rPh sb="11" eb="13">
      <t>キニュウ</t>
    </rPh>
    <phoneticPr fontId="3"/>
  </si>
  <si>
    <t>田中　太郎</t>
    <rPh sb="0" eb="2">
      <t>タナカ</t>
    </rPh>
    <rPh sb="3" eb="5">
      <t>タロウ</t>
    </rPh>
    <phoneticPr fontId="3"/>
  </si>
  <si>
    <t>学校法人　感対学園</t>
    <rPh sb="5" eb="6">
      <t>カン</t>
    </rPh>
    <rPh sb="6" eb="7">
      <t>タイ</t>
    </rPh>
    <rPh sb="7" eb="9">
      <t>ガクエン</t>
    </rPh>
    <phoneticPr fontId="3"/>
  </si>
  <si>
    <t>山下高等学校</t>
    <rPh sb="0" eb="2">
      <t>ヤマシタ</t>
    </rPh>
    <rPh sb="2" eb="4">
      <t>コウトウ</t>
    </rPh>
    <rPh sb="4" eb="6">
      <t>ガッコウ</t>
    </rPh>
    <phoneticPr fontId="3"/>
  </si>
  <si>
    <t>円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</si>
</sst>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[DBNum3][$-411]#,##0.0"/>
    <numFmt numFmtId="178" formatCode="[DBNum3][$-411]#,##0"/>
    <numFmt numFmtId="179" formatCode="[DBNum3][$-411]0.0"/>
    <numFmt numFmtId="180" formatCode="[$-411]ggge&quot;年&quot;m&quot;月&quot;d&quot;日&quot;;@"/>
  </numFmts>
  <fonts count="1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6"/>
      <color theme="1" tint="0.49998474074526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color theme="1" tint="0.499984740745262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theme="1" tint="0.499984740745262"/>
      <name val="ＭＳ Ｐ明朝"/>
      <family val="1"/>
      <charset val="128"/>
    </font>
    <font>
      <sz val="10"/>
      <color theme="1" tint="0.499984740745262"/>
      <name val="ＭＳ 明朝"/>
      <family val="1"/>
      <charset val="128"/>
    </font>
    <font>
      <sz val="11"/>
      <color theme="1" tint="0.499984740745262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 indent="8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4" fillId="0" borderId="10" xfId="0" applyFont="1" applyBorder="1"/>
    <xf numFmtId="0" fontId="0" fillId="0" borderId="10" xfId="0" applyBorder="1"/>
    <xf numFmtId="0" fontId="2" fillId="0" borderId="11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distributed" vertical="center"/>
    </xf>
    <xf numFmtId="0" fontId="2" fillId="0" borderId="8" xfId="0" applyFont="1" applyBorder="1" applyAlignment="1">
      <alignment horizontal="center" vertical="top" wrapText="1"/>
    </xf>
    <xf numFmtId="176" fontId="5" fillId="0" borderId="5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176" fontId="7" fillId="0" borderId="28" xfId="0" applyNumberFormat="1" applyFont="1" applyBorder="1" applyAlignment="1">
      <alignment vertical="center"/>
    </xf>
    <xf numFmtId="178" fontId="7" fillId="0" borderId="8" xfId="0" applyNumberFormat="1" applyFont="1" applyBorder="1" applyAlignment="1">
      <alignment vertical="center"/>
    </xf>
    <xf numFmtId="177" fontId="7" fillId="0" borderId="8" xfId="1" applyNumberFormat="1" applyFont="1" applyFill="1" applyBorder="1" applyAlignment="1">
      <alignment vertical="center"/>
    </xf>
    <xf numFmtId="178" fontId="7" fillId="0" borderId="29" xfId="0" applyNumberFormat="1" applyFont="1" applyBorder="1" applyAlignment="1">
      <alignment vertical="center"/>
    </xf>
    <xf numFmtId="178" fontId="5" fillId="0" borderId="5" xfId="0" applyNumberFormat="1" applyFont="1" applyBorder="1" applyAlignment="1">
      <alignment horizontal="right" vertical="center"/>
    </xf>
    <xf numFmtId="178" fontId="7" fillId="0" borderId="28" xfId="0" applyNumberFormat="1" applyFont="1" applyBorder="1" applyAlignment="1">
      <alignment vertical="center"/>
    </xf>
    <xf numFmtId="178" fontId="2" fillId="0" borderId="5" xfId="0" applyNumberFormat="1" applyFont="1" applyBorder="1" applyAlignment="1">
      <alignment vertical="center"/>
    </xf>
    <xf numFmtId="178" fontId="1" fillId="0" borderId="3" xfId="0" applyNumberFormat="1" applyFont="1" applyBorder="1" applyAlignment="1">
      <alignment horizontal="left" vertical="top"/>
    </xf>
    <xf numFmtId="178" fontId="1" fillId="0" borderId="4" xfId="0" applyNumberFormat="1" applyFont="1" applyBorder="1" applyAlignment="1">
      <alignment horizontal="right" vertical="top"/>
    </xf>
    <xf numFmtId="178" fontId="8" fillId="0" borderId="28" xfId="0" applyNumberFormat="1" applyFont="1" applyBorder="1" applyAlignment="1">
      <alignment horizontal="right" vertical="top" wrapText="1"/>
    </xf>
    <xf numFmtId="178" fontId="7" fillId="0" borderId="29" xfId="0" applyNumberFormat="1" applyFont="1" applyBorder="1" applyAlignment="1">
      <alignment horizontal="right" vertical="center"/>
    </xf>
    <xf numFmtId="178" fontId="7" fillId="0" borderId="28" xfId="0" applyNumberFormat="1" applyFont="1" applyBorder="1" applyAlignment="1">
      <alignment horizontal="right" vertical="center"/>
    </xf>
    <xf numFmtId="178" fontId="7" fillId="0" borderId="8" xfId="0" applyNumberFormat="1" applyFont="1" applyBorder="1"/>
    <xf numFmtId="178" fontId="7" fillId="0" borderId="3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178" fontId="7" fillId="0" borderId="28" xfId="0" applyNumberFormat="1" applyFont="1" applyBorder="1" applyAlignment="1">
      <alignment horizontal="right" wrapText="1"/>
    </xf>
    <xf numFmtId="178" fontId="7" fillId="0" borderId="29" xfId="0" applyNumberFormat="1" applyFont="1" applyBorder="1" applyAlignment="1">
      <alignment horizontal="right" vertical="center" wrapText="1"/>
    </xf>
    <xf numFmtId="178" fontId="7" fillId="0" borderId="38" xfId="0" applyNumberFormat="1" applyFont="1" applyBorder="1" applyAlignment="1">
      <alignment horizontal="right" vertical="center"/>
    </xf>
    <xf numFmtId="0" fontId="9" fillId="0" borderId="0" xfId="0" applyFont="1"/>
    <xf numFmtId="0" fontId="1" fillId="0" borderId="0" xfId="0" applyFont="1"/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distributed" vertical="center" indent="8"/>
    </xf>
    <xf numFmtId="0" fontId="12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" fillId="0" borderId="10" xfId="0" applyFont="1" applyBorder="1"/>
    <xf numFmtId="0" fontId="12" fillId="0" borderId="11" xfId="0" applyFont="1" applyBorder="1" applyAlignment="1">
      <alignment horizontal="distributed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distributed" vertical="center"/>
    </xf>
    <xf numFmtId="0" fontId="12" fillId="0" borderId="8" xfId="0" applyFont="1" applyBorder="1" applyAlignment="1">
      <alignment horizontal="center" vertical="top" wrapText="1"/>
    </xf>
    <xf numFmtId="178" fontId="8" fillId="0" borderId="5" xfId="0" applyNumberFormat="1" applyFont="1" applyBorder="1" applyAlignment="1">
      <alignment horizontal="right" vertical="center"/>
    </xf>
    <xf numFmtId="179" fontId="7" fillId="0" borderId="8" xfId="1" applyNumberFormat="1" applyFont="1" applyBorder="1" applyAlignment="1">
      <alignment vertical="center"/>
    </xf>
    <xf numFmtId="178" fontId="7" fillId="0" borderId="8" xfId="1" applyNumberFormat="1" applyFont="1" applyBorder="1" applyAlignment="1">
      <alignment vertical="center"/>
    </xf>
    <xf numFmtId="178" fontId="7" fillId="0" borderId="5" xfId="0" applyNumberFormat="1" applyFont="1" applyBorder="1" applyAlignment="1">
      <alignment vertical="center"/>
    </xf>
    <xf numFmtId="178" fontId="0" fillId="0" borderId="3" xfId="0" applyNumberFormat="1" applyBorder="1" applyAlignment="1">
      <alignment horizontal="left" vertical="top"/>
    </xf>
    <xf numFmtId="178" fontId="0" fillId="0" borderId="4" xfId="0" applyNumberFormat="1" applyBorder="1" applyAlignment="1">
      <alignment horizontal="right" vertical="top"/>
    </xf>
    <xf numFmtId="0" fontId="7" fillId="0" borderId="0" xfId="0" applyFont="1" applyAlignment="1">
      <alignment vertical="center"/>
    </xf>
    <xf numFmtId="178" fontId="7" fillId="0" borderId="0" xfId="0" applyNumberFormat="1" applyFont="1" applyAlignment="1">
      <alignment vertical="center"/>
    </xf>
    <xf numFmtId="178" fontId="2" fillId="0" borderId="37" xfId="0" applyNumberFormat="1" applyFont="1" applyBorder="1" applyAlignment="1">
      <alignment horizontal="distributed" vertical="center" indent="1"/>
    </xf>
    <xf numFmtId="178" fontId="2" fillId="0" borderId="7" xfId="0" applyNumberFormat="1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78" fontId="2" fillId="0" borderId="39" xfId="0" applyNumberFormat="1" applyFont="1" applyBorder="1" applyAlignment="1">
      <alignment horizontal="distributed" vertical="center" indent="1"/>
    </xf>
    <xf numFmtId="178" fontId="2" fillId="0" borderId="4" xfId="0" applyNumberFormat="1" applyFont="1" applyBorder="1" applyAlignment="1">
      <alignment horizontal="distributed" vertical="center" indent="1"/>
    </xf>
    <xf numFmtId="178" fontId="2" fillId="0" borderId="41" xfId="0" applyNumberFormat="1" applyFont="1" applyBorder="1" applyAlignment="1">
      <alignment horizontal="distributed" vertical="center" indent="2"/>
    </xf>
    <xf numFmtId="178" fontId="2" fillId="0" borderId="33" xfId="0" applyNumberFormat="1" applyFont="1" applyBorder="1" applyAlignment="1">
      <alignment horizontal="distributed" vertical="center" indent="2"/>
    </xf>
    <xf numFmtId="178" fontId="1" fillId="0" borderId="6" xfId="0" applyNumberFormat="1" applyFont="1" applyBorder="1" applyAlignment="1">
      <alignment horizontal="right" vertical="center"/>
    </xf>
    <xf numFmtId="178" fontId="1" fillId="0" borderId="7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distributed" vertical="center" wrapText="1" indent="1"/>
    </xf>
    <xf numFmtId="0" fontId="2" fillId="0" borderId="30" xfId="0" applyFont="1" applyBorder="1" applyAlignment="1">
      <alignment horizontal="distributed" vertical="center" indent="1"/>
    </xf>
    <xf numFmtId="178" fontId="1" fillId="0" borderId="3" xfId="0" applyNumberFormat="1" applyFont="1" applyBorder="1" applyAlignment="1">
      <alignment horizontal="right" vertical="top"/>
    </xf>
    <xf numFmtId="178" fontId="1" fillId="0" borderId="4" xfId="0" applyNumberFormat="1" applyFont="1" applyBorder="1" applyAlignment="1">
      <alignment horizontal="right" vertical="top"/>
    </xf>
    <xf numFmtId="178" fontId="1" fillId="0" borderId="32" xfId="0" applyNumberFormat="1" applyFont="1" applyBorder="1" applyAlignment="1">
      <alignment horizontal="right" vertical="center"/>
    </xf>
    <xf numFmtId="178" fontId="1" fillId="0" borderId="33" xfId="0" applyNumberFormat="1" applyFont="1" applyBorder="1" applyAlignment="1">
      <alignment horizontal="right" vertical="center"/>
    </xf>
    <xf numFmtId="178" fontId="7" fillId="0" borderId="34" xfId="0" applyNumberFormat="1" applyFont="1" applyBorder="1" applyAlignment="1">
      <alignment horizontal="distributed" vertical="center" indent="1"/>
    </xf>
    <xf numFmtId="178" fontId="7" fillId="0" borderId="24" xfId="0" applyNumberFormat="1" applyFont="1" applyBorder="1" applyAlignment="1">
      <alignment horizontal="distributed" vertical="center" indent="1"/>
    </xf>
    <xf numFmtId="178" fontId="7" fillId="0" borderId="37" xfId="0" applyNumberFormat="1" applyFont="1" applyBorder="1" applyAlignment="1">
      <alignment horizontal="distributed" vertical="center" indent="1"/>
    </xf>
    <xf numFmtId="178" fontId="7" fillId="0" borderId="7" xfId="0" applyNumberFormat="1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 shrinkToFit="1"/>
    </xf>
    <xf numFmtId="176" fontId="2" fillId="0" borderId="36" xfId="0" applyNumberFormat="1" applyFont="1" applyBorder="1" applyAlignment="1">
      <alignment horizontal="center" vertical="center" shrinkToFit="1"/>
    </xf>
    <xf numFmtId="176" fontId="2" fillId="0" borderId="32" xfId="0" applyNumberFormat="1" applyFont="1" applyBorder="1" applyAlignment="1">
      <alignment horizontal="center" vertical="center" shrinkToFit="1"/>
    </xf>
    <xf numFmtId="176" fontId="2" fillId="0" borderId="38" xfId="0" applyNumberFormat="1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1"/>
    </xf>
    <xf numFmtId="176" fontId="0" fillId="0" borderId="3" xfId="0" applyNumberFormat="1" applyBorder="1" applyAlignment="1">
      <alignment horizontal="right" vertical="top"/>
    </xf>
    <xf numFmtId="176" fontId="0" fillId="0" borderId="4" xfId="0" applyNumberFormat="1" applyBorder="1" applyAlignment="1">
      <alignment horizontal="right" vertical="top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5"/>
    </xf>
    <xf numFmtId="0" fontId="2" fillId="0" borderId="18" xfId="0" applyFont="1" applyBorder="1" applyAlignment="1">
      <alignment horizontal="distributed" vertical="center" indent="5"/>
    </xf>
    <xf numFmtId="0" fontId="2" fillId="0" borderId="19" xfId="0" applyFont="1" applyBorder="1" applyAlignment="1">
      <alignment horizontal="distributed" vertical="center" indent="5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 indent="8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distributed" vertical="center" indent="8"/>
    </xf>
    <xf numFmtId="0" fontId="12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distributed" vertical="center" indent="1"/>
    </xf>
    <xf numFmtId="0" fontId="12" fillId="0" borderId="21" xfId="0" applyFont="1" applyBorder="1" applyAlignment="1">
      <alignment horizontal="distributed" vertical="center" indent="1"/>
    </xf>
    <xf numFmtId="0" fontId="12" fillId="0" borderId="25" xfId="0" applyFont="1" applyBorder="1" applyAlignment="1">
      <alignment horizontal="distributed" vertical="center" indent="1"/>
    </xf>
    <xf numFmtId="0" fontId="12" fillId="0" borderId="17" xfId="0" applyFont="1" applyBorder="1" applyAlignment="1">
      <alignment horizontal="distributed" vertical="center" indent="5"/>
    </xf>
    <xf numFmtId="0" fontId="12" fillId="0" borderId="18" xfId="0" applyFont="1" applyBorder="1" applyAlignment="1">
      <alignment horizontal="distributed" vertical="center" indent="5"/>
    </xf>
    <xf numFmtId="0" fontId="12" fillId="0" borderId="19" xfId="0" applyFont="1" applyBorder="1" applyAlignment="1">
      <alignment horizontal="distributed" vertical="center" indent="5"/>
    </xf>
    <xf numFmtId="0" fontId="12" fillId="0" borderId="2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2" fillId="0" borderId="27" xfId="0" applyFont="1" applyBorder="1" applyAlignment="1">
      <alignment horizontal="distributed" vertical="center" wrapText="1" indent="1"/>
    </xf>
    <xf numFmtId="178" fontId="0" fillId="0" borderId="6" xfId="0" applyNumberFormat="1" applyBorder="1" applyAlignment="1">
      <alignment horizontal="right" vertical="center"/>
    </xf>
    <xf numFmtId="178" fontId="0" fillId="0" borderId="7" xfId="0" applyNumberFormat="1" applyBorder="1" applyAlignment="1">
      <alignment horizontal="right" vertical="center"/>
    </xf>
    <xf numFmtId="178" fontId="0" fillId="0" borderId="3" xfId="0" applyNumberFormat="1" applyBorder="1" applyAlignment="1">
      <alignment horizontal="right" vertical="top"/>
    </xf>
    <xf numFmtId="178" fontId="0" fillId="0" borderId="4" xfId="0" applyNumberFormat="1" applyBorder="1" applyAlignment="1">
      <alignment horizontal="right" vertical="top"/>
    </xf>
    <xf numFmtId="0" fontId="12" fillId="0" borderId="27" xfId="0" applyFont="1" applyBorder="1" applyAlignment="1">
      <alignment horizontal="distributed" vertical="center" indent="1"/>
    </xf>
    <xf numFmtId="0" fontId="16" fillId="0" borderId="14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178" fontId="15" fillId="0" borderId="39" xfId="0" applyNumberFormat="1" applyFont="1" applyBorder="1" applyAlignment="1">
      <alignment horizontal="distributed" vertical="center" indent="1"/>
    </xf>
    <xf numFmtId="178" fontId="15" fillId="0" borderId="4" xfId="0" applyNumberFormat="1" applyFont="1" applyBorder="1" applyAlignment="1">
      <alignment horizontal="distributed" vertical="center" indent="1"/>
    </xf>
    <xf numFmtId="178" fontId="15" fillId="0" borderId="41" xfId="0" applyNumberFormat="1" applyFont="1" applyBorder="1" applyAlignment="1">
      <alignment horizontal="distributed" vertical="center" indent="2"/>
    </xf>
    <xf numFmtId="178" fontId="15" fillId="0" borderId="33" xfId="0" applyNumberFormat="1" applyFont="1" applyBorder="1" applyAlignment="1">
      <alignment horizontal="distributed" vertical="center" indent="2"/>
    </xf>
    <xf numFmtId="0" fontId="12" fillId="0" borderId="30" xfId="0" applyFont="1" applyBorder="1" applyAlignment="1">
      <alignment horizontal="distributed" vertical="center" indent="1"/>
    </xf>
    <xf numFmtId="178" fontId="0" fillId="0" borderId="32" xfId="0" applyNumberFormat="1" applyBorder="1" applyAlignment="1">
      <alignment horizontal="right" vertical="center"/>
    </xf>
    <xf numFmtId="178" fontId="0" fillId="0" borderId="33" xfId="0" applyNumberFormat="1" applyBorder="1" applyAlignment="1">
      <alignment horizontal="right" vertical="center"/>
    </xf>
    <xf numFmtId="178" fontId="12" fillId="0" borderId="34" xfId="0" applyNumberFormat="1" applyFont="1" applyBorder="1" applyAlignment="1">
      <alignment horizontal="distributed" vertical="center" indent="1"/>
    </xf>
    <xf numFmtId="178" fontId="12" fillId="0" borderId="24" xfId="0" applyNumberFormat="1" applyFont="1" applyBorder="1" applyAlignment="1">
      <alignment horizontal="distributed" vertical="center" indent="1"/>
    </xf>
    <xf numFmtId="178" fontId="12" fillId="0" borderId="37" xfId="0" applyNumberFormat="1" applyFont="1" applyBorder="1" applyAlignment="1">
      <alignment horizontal="distributed" vertical="center" indent="1"/>
    </xf>
    <xf numFmtId="178" fontId="12" fillId="0" borderId="7" xfId="0" applyNumberFormat="1" applyFont="1" applyBorder="1" applyAlignment="1">
      <alignment horizontal="distributed" vertical="center" indent="1"/>
    </xf>
    <xf numFmtId="0" fontId="15" fillId="0" borderId="14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180" fontId="2" fillId="0" borderId="35" xfId="0" applyNumberFormat="1" applyFont="1" applyBorder="1" applyAlignment="1">
      <alignment horizontal="center" vertical="center" shrinkToFit="1"/>
    </xf>
    <xf numFmtId="180" fontId="2" fillId="0" borderId="36" xfId="0" applyNumberFormat="1" applyFont="1" applyBorder="1" applyAlignment="1">
      <alignment horizontal="center" vertical="center" shrinkToFit="1"/>
    </xf>
    <xf numFmtId="180" fontId="2" fillId="0" borderId="32" xfId="0" applyNumberFormat="1" applyFont="1" applyBorder="1" applyAlignment="1">
      <alignment horizontal="center" vertical="center" shrinkToFit="1"/>
    </xf>
    <xf numFmtId="180" fontId="2" fillId="0" borderId="38" xfId="0" applyNumberFormat="1" applyFont="1" applyBorder="1" applyAlignment="1">
      <alignment horizontal="center" vertical="center" shrinkToFit="1"/>
    </xf>
    <xf numFmtId="178" fontId="15" fillId="0" borderId="37" xfId="0" applyNumberFormat="1" applyFont="1" applyBorder="1" applyAlignment="1">
      <alignment horizontal="distributed" vertical="center" indent="1"/>
    </xf>
    <xf numFmtId="178" fontId="15" fillId="0" borderId="7" xfId="0" applyNumberFormat="1" applyFont="1" applyBorder="1" applyAlignment="1">
      <alignment horizontal="distributed" vertical="center" indent="1"/>
    </xf>
  </cellXfs>
  <cellStyles count="2">
    <cellStyle name="パーセント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21</xdr:row>
      <xdr:rowOff>9525</xdr:rowOff>
    </xdr:from>
    <xdr:to>
      <xdr:col>3</xdr:col>
      <xdr:colOff>0</xdr:colOff>
      <xdr:row>27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933575" y="42957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21</xdr:row>
      <xdr:rowOff>9525</xdr:rowOff>
    </xdr:from>
    <xdr:to>
      <xdr:col>4</xdr:col>
      <xdr:colOff>0</xdr:colOff>
      <xdr:row>27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2686050" y="42957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21</xdr:row>
      <xdr:rowOff>9525</xdr:rowOff>
    </xdr:from>
    <xdr:to>
      <xdr:col>5</xdr:col>
      <xdr:colOff>0</xdr:colOff>
      <xdr:row>27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438525" y="42957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15</xdr:row>
      <xdr:rowOff>9525</xdr:rowOff>
    </xdr:from>
    <xdr:to>
      <xdr:col>12</xdr:col>
      <xdr:colOff>0</xdr:colOff>
      <xdr:row>21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9039225" y="2952750"/>
          <a:ext cx="914400" cy="1333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0</xdr:colOff>
      <xdr:row>27</xdr:row>
      <xdr:rowOff>0</xdr:rowOff>
    </xdr:from>
    <xdr:ext cx="85725" cy="1524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039225" y="5657850"/>
          <a:ext cx="85725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Ｅ</a:t>
          </a:r>
          <a:endParaRPr lang="ja-JP" altLang="en-US"/>
        </a:p>
      </xdr:txBody>
    </xdr:sp>
    <xdr:clientData/>
  </xdr:oneCellAnchor>
  <xdr:oneCellAnchor>
    <xdr:from>
      <xdr:col>11</xdr:col>
      <xdr:colOff>0</xdr:colOff>
      <xdr:row>29</xdr:row>
      <xdr:rowOff>28575</xdr:rowOff>
    </xdr:from>
    <xdr:ext cx="79765" cy="151836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9039225" y="6105525"/>
          <a:ext cx="79765" cy="15183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Ｆ</a:t>
          </a:r>
          <a:endParaRPr lang="ja-JP" altLang="en-US"/>
        </a:p>
      </xdr:txBody>
    </xdr:sp>
    <xdr:clientData/>
  </xdr:oneCellAnchor>
  <xdr:oneCellAnchor>
    <xdr:from>
      <xdr:col>11</xdr:col>
      <xdr:colOff>771525</xdr:colOff>
      <xdr:row>26</xdr:row>
      <xdr:rowOff>276225</xdr:rowOff>
    </xdr:from>
    <xdr:ext cx="114300" cy="152111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810750" y="5648325"/>
          <a:ext cx="114300" cy="1521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  <a:endParaRPr lang="ja-JP" altLang="en-US"/>
        </a:p>
      </xdr:txBody>
    </xdr:sp>
    <xdr:clientData/>
  </xdr:oneCellAnchor>
  <xdr:oneCellAnchor>
    <xdr:from>
      <xdr:col>11</xdr:col>
      <xdr:colOff>790575</xdr:colOff>
      <xdr:row>28</xdr:row>
      <xdr:rowOff>190500</xdr:rowOff>
    </xdr:from>
    <xdr:ext cx="111825" cy="151836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9829800" y="6057900"/>
          <a:ext cx="111825" cy="15183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  <a:endParaRPr lang="ja-JP" altLang="en-US"/>
        </a:p>
      </xdr:txBody>
    </xdr:sp>
    <xdr:clientData/>
  </xdr:oneCellAnchor>
  <xdr:oneCellAnchor>
    <xdr:from>
      <xdr:col>11</xdr:col>
      <xdr:colOff>790575</xdr:colOff>
      <xdr:row>31</xdr:row>
      <xdr:rowOff>0</xdr:rowOff>
    </xdr:from>
    <xdr:ext cx="114300" cy="1524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9829800" y="6496050"/>
          <a:ext cx="11430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  <a:endParaRPr lang="ja-JP" altLang="en-US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87396" cy="151836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9039225" y="4286250"/>
          <a:ext cx="87396" cy="15183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Ｃ</a:t>
          </a:r>
          <a:endParaRPr lang="ja-JP" altLang="en-US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92589" cy="151836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9039225" y="5200650"/>
          <a:ext cx="92589" cy="15183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Ｄ</a:t>
          </a:r>
          <a:endParaRPr lang="ja-JP" altLang="en-US"/>
        </a:p>
      </xdr:txBody>
    </xdr:sp>
    <xdr:clientData/>
  </xdr:oneCellAnchor>
  <xdr:twoCellAnchor>
    <xdr:from>
      <xdr:col>11</xdr:col>
      <xdr:colOff>9525</xdr:colOff>
      <xdr:row>23</xdr:row>
      <xdr:rowOff>0</xdr:rowOff>
    </xdr:from>
    <xdr:to>
      <xdr:col>12</xdr:col>
      <xdr:colOff>0</xdr:colOff>
      <xdr:row>25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9048750" y="4743450"/>
          <a:ext cx="904875" cy="4572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9525</xdr:colOff>
      <xdr:row>21</xdr:row>
      <xdr:rowOff>9525</xdr:rowOff>
    </xdr:from>
    <xdr:to>
      <xdr:col>3</xdr:col>
      <xdr:colOff>0</xdr:colOff>
      <xdr:row>27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1933575" y="42957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21</xdr:row>
      <xdr:rowOff>9525</xdr:rowOff>
    </xdr:from>
    <xdr:to>
      <xdr:col>4</xdr:col>
      <xdr:colOff>0</xdr:colOff>
      <xdr:row>27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2686050" y="42957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21</xdr:row>
      <xdr:rowOff>9525</xdr:rowOff>
    </xdr:from>
    <xdr:to>
      <xdr:col>5</xdr:col>
      <xdr:colOff>0</xdr:colOff>
      <xdr:row>27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438525" y="429577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15</xdr:row>
      <xdr:rowOff>9525</xdr:rowOff>
    </xdr:from>
    <xdr:to>
      <xdr:col>12</xdr:col>
      <xdr:colOff>0</xdr:colOff>
      <xdr:row>21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9039225" y="2952750"/>
          <a:ext cx="914400" cy="1333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11</xdr:col>
      <xdr:colOff>0</xdr:colOff>
      <xdr:row>27</xdr:row>
      <xdr:rowOff>0</xdr:rowOff>
    </xdr:from>
    <xdr:ext cx="85725" cy="152400"/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9039225" y="5657850"/>
          <a:ext cx="85725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Ｅ</a:t>
          </a:r>
          <a:endParaRPr lang="ja-JP" altLang="en-US"/>
        </a:p>
      </xdr:txBody>
    </xdr:sp>
    <xdr:clientData/>
  </xdr:oneCellAnchor>
  <xdr:oneCellAnchor>
    <xdr:from>
      <xdr:col>11</xdr:col>
      <xdr:colOff>0</xdr:colOff>
      <xdr:row>29</xdr:row>
      <xdr:rowOff>28575</xdr:rowOff>
    </xdr:from>
    <xdr:ext cx="79765" cy="151836"/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9039225" y="6105525"/>
          <a:ext cx="79765" cy="15183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Ｆ</a:t>
          </a:r>
          <a:endParaRPr lang="ja-JP" altLang="en-US"/>
        </a:p>
      </xdr:txBody>
    </xdr:sp>
    <xdr:clientData/>
  </xdr:oneCellAnchor>
  <xdr:oneCellAnchor>
    <xdr:from>
      <xdr:col>11</xdr:col>
      <xdr:colOff>771525</xdr:colOff>
      <xdr:row>26</xdr:row>
      <xdr:rowOff>276225</xdr:rowOff>
    </xdr:from>
    <xdr:ext cx="114300" cy="152111"/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9810750" y="5648325"/>
          <a:ext cx="114300" cy="1521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  <a:endParaRPr lang="ja-JP" altLang="en-US"/>
        </a:p>
      </xdr:txBody>
    </xdr:sp>
    <xdr:clientData/>
  </xdr:oneCellAnchor>
  <xdr:oneCellAnchor>
    <xdr:from>
      <xdr:col>11</xdr:col>
      <xdr:colOff>790575</xdr:colOff>
      <xdr:row>28</xdr:row>
      <xdr:rowOff>190500</xdr:rowOff>
    </xdr:from>
    <xdr:ext cx="111825" cy="151836"/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9829800" y="6057900"/>
          <a:ext cx="111825" cy="15183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  <a:endParaRPr lang="ja-JP" altLang="en-US"/>
        </a:p>
      </xdr:txBody>
    </xdr:sp>
    <xdr:clientData/>
  </xdr:oneCellAnchor>
  <xdr:oneCellAnchor>
    <xdr:from>
      <xdr:col>11</xdr:col>
      <xdr:colOff>790575</xdr:colOff>
      <xdr:row>31</xdr:row>
      <xdr:rowOff>0</xdr:rowOff>
    </xdr:from>
    <xdr:ext cx="114300" cy="152400"/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9829800" y="6496050"/>
          <a:ext cx="11430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  <a:endParaRPr lang="ja-JP" altLang="en-US"/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87396" cy="151836"/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9039225" y="4286250"/>
          <a:ext cx="87396" cy="15183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Ｃ</a:t>
          </a:r>
          <a:endParaRPr lang="ja-JP" altLang="en-US"/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92589" cy="151836"/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9039225" y="5200650"/>
          <a:ext cx="92589" cy="15183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Ｄ</a:t>
          </a:r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20</xdr:row>
      <xdr:rowOff>9525</xdr:rowOff>
    </xdr:from>
    <xdr:to>
      <xdr:col>2</xdr:col>
      <xdr:colOff>0</xdr:colOff>
      <xdr:row>26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733550" y="404812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20</xdr:row>
      <xdr:rowOff>9525</xdr:rowOff>
    </xdr:from>
    <xdr:to>
      <xdr:col>3</xdr:col>
      <xdr:colOff>0</xdr:colOff>
      <xdr:row>26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2486025" y="404812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20</xdr:row>
      <xdr:rowOff>9525</xdr:rowOff>
    </xdr:from>
    <xdr:to>
      <xdr:col>4</xdr:col>
      <xdr:colOff>0</xdr:colOff>
      <xdr:row>26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3238500" y="404812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</xdr:row>
      <xdr:rowOff>9525</xdr:rowOff>
    </xdr:from>
    <xdr:to>
      <xdr:col>11</xdr:col>
      <xdr:colOff>0</xdr:colOff>
      <xdr:row>20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8839200" y="2705100"/>
          <a:ext cx="914400" cy="1333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0</xdr:colOff>
      <xdr:row>26</xdr:row>
      <xdr:rowOff>0</xdr:rowOff>
    </xdr:from>
    <xdr:ext cx="85725" cy="152400"/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8839200" y="5410200"/>
          <a:ext cx="85725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Ｅ</a:t>
          </a:r>
          <a:endParaRPr lang="ja-JP" altLang="en-US"/>
        </a:p>
      </xdr:txBody>
    </xdr:sp>
    <xdr:clientData/>
  </xdr:oneCellAnchor>
  <xdr:oneCellAnchor>
    <xdr:from>
      <xdr:col>10</xdr:col>
      <xdr:colOff>0</xdr:colOff>
      <xdr:row>28</xdr:row>
      <xdr:rowOff>38100</xdr:rowOff>
    </xdr:from>
    <xdr:ext cx="89736" cy="151836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8839200" y="5867400"/>
          <a:ext cx="89736" cy="15183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Ｆ</a:t>
          </a:r>
          <a:endParaRPr lang="ja-JP" altLang="en-US"/>
        </a:p>
      </xdr:txBody>
    </xdr:sp>
    <xdr:clientData/>
  </xdr:oneCellAnchor>
  <xdr:oneCellAnchor>
    <xdr:from>
      <xdr:col>10</xdr:col>
      <xdr:colOff>790575</xdr:colOff>
      <xdr:row>26</xdr:row>
      <xdr:rowOff>0</xdr:rowOff>
    </xdr:from>
    <xdr:ext cx="114300" cy="152400"/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9629775" y="5410200"/>
          <a:ext cx="11430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  <a:endParaRPr lang="ja-JP" altLang="en-US"/>
        </a:p>
      </xdr:txBody>
    </xdr:sp>
    <xdr:clientData/>
  </xdr:oneCellAnchor>
  <xdr:oneCellAnchor>
    <xdr:from>
      <xdr:col>10</xdr:col>
      <xdr:colOff>800100</xdr:colOff>
      <xdr:row>27</xdr:row>
      <xdr:rowOff>190500</xdr:rowOff>
    </xdr:from>
    <xdr:ext cx="111825" cy="151836"/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9639300" y="5810250"/>
          <a:ext cx="111825" cy="15183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  <a:endParaRPr lang="ja-JP" altLang="en-US"/>
        </a:p>
      </xdr:txBody>
    </xdr:sp>
    <xdr:clientData/>
  </xdr:oneCellAnchor>
  <xdr:oneCellAnchor>
    <xdr:from>
      <xdr:col>10</xdr:col>
      <xdr:colOff>800100</xdr:colOff>
      <xdr:row>30</xdr:row>
      <xdr:rowOff>0</xdr:rowOff>
    </xdr:from>
    <xdr:ext cx="114300" cy="152400"/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9639300" y="6248400"/>
          <a:ext cx="11430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  <a:endParaRPr lang="ja-JP" altLang="en-US"/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87396" cy="151836"/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8839200" y="4038600"/>
          <a:ext cx="87396" cy="15183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Ｃ</a:t>
          </a:r>
          <a:endParaRPr lang="ja-JP" altLang="en-US"/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92589" cy="151836"/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8839200" y="4953000"/>
          <a:ext cx="92589" cy="15183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Ｄ</a:t>
          </a:r>
          <a:endParaRPr lang="ja-JP" altLang="en-US"/>
        </a:p>
      </xdr:txBody>
    </xdr:sp>
    <xdr:clientData/>
  </xdr:oneCellAnchor>
  <xdr:twoCellAnchor>
    <xdr:from>
      <xdr:col>1</xdr:col>
      <xdr:colOff>9525</xdr:colOff>
      <xdr:row>20</xdr:row>
      <xdr:rowOff>9525</xdr:rowOff>
    </xdr:from>
    <xdr:to>
      <xdr:col>2</xdr:col>
      <xdr:colOff>0</xdr:colOff>
      <xdr:row>26</xdr:row>
      <xdr:rowOff>0</xdr:rowOff>
    </xdr:to>
    <xdr:sp macro="" textlink="">
      <xdr:nvSpPr>
        <xdr:cNvPr id="13" name="Line 1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>
          <a:off x="1733550" y="404812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20</xdr:row>
      <xdr:rowOff>9525</xdr:rowOff>
    </xdr:from>
    <xdr:to>
      <xdr:col>3</xdr:col>
      <xdr:colOff>0</xdr:colOff>
      <xdr:row>26</xdr:row>
      <xdr:rowOff>0</xdr:rowOff>
    </xdr:to>
    <xdr:sp macro="" textlink="">
      <xdr:nvSpPr>
        <xdr:cNvPr id="14" name="Line 14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>
          <a:off x="2486025" y="404812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20</xdr:row>
      <xdr:rowOff>9525</xdr:rowOff>
    </xdr:from>
    <xdr:to>
      <xdr:col>4</xdr:col>
      <xdr:colOff>0</xdr:colOff>
      <xdr:row>26</xdr:row>
      <xdr:rowOff>0</xdr:rowOff>
    </xdr:to>
    <xdr:sp macro="" textlink="">
      <xdr:nvSpPr>
        <xdr:cNvPr id="15" name="Line 1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>
          <a:off x="3238500" y="4048125"/>
          <a:ext cx="742950" cy="13620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14</xdr:row>
      <xdr:rowOff>9525</xdr:rowOff>
    </xdr:from>
    <xdr:to>
      <xdr:col>11</xdr:col>
      <xdr:colOff>0</xdr:colOff>
      <xdr:row>20</xdr:row>
      <xdr:rowOff>0</xdr:rowOff>
    </xdr:to>
    <xdr:sp macro="" textlink="">
      <xdr:nvSpPr>
        <xdr:cNvPr id="16" name="Line 16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 bwMode="auto">
        <a:xfrm>
          <a:off x="8839200" y="2705100"/>
          <a:ext cx="914400" cy="133350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0</xdr:colOff>
      <xdr:row>26</xdr:row>
      <xdr:rowOff>0</xdr:rowOff>
    </xdr:from>
    <xdr:ext cx="85725" cy="152400"/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8839200" y="5410200"/>
          <a:ext cx="85725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Ｅ</a:t>
          </a:r>
          <a:endParaRPr lang="ja-JP" altLang="en-US"/>
        </a:p>
      </xdr:txBody>
    </xdr:sp>
    <xdr:clientData/>
  </xdr:oneCellAnchor>
  <xdr:oneCellAnchor>
    <xdr:from>
      <xdr:col>10</xdr:col>
      <xdr:colOff>0</xdr:colOff>
      <xdr:row>28</xdr:row>
      <xdr:rowOff>38100</xdr:rowOff>
    </xdr:from>
    <xdr:ext cx="89736" cy="151836"/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8839200" y="5867400"/>
          <a:ext cx="89736" cy="15183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Ｆ</a:t>
          </a:r>
          <a:endParaRPr lang="ja-JP" altLang="en-US"/>
        </a:p>
      </xdr:txBody>
    </xdr:sp>
    <xdr:clientData/>
  </xdr:oneCellAnchor>
  <xdr:oneCellAnchor>
    <xdr:from>
      <xdr:col>10</xdr:col>
      <xdr:colOff>790575</xdr:colOff>
      <xdr:row>26</xdr:row>
      <xdr:rowOff>0</xdr:rowOff>
    </xdr:from>
    <xdr:ext cx="114300" cy="152400"/>
    <xdr:sp macro="" textlink="">
      <xdr:nvSpPr>
        <xdr:cNvPr id="19" name="Text Box 1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9629775" y="5410200"/>
          <a:ext cx="11430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  <a:endParaRPr lang="ja-JP" altLang="en-US"/>
        </a:p>
      </xdr:txBody>
    </xdr:sp>
    <xdr:clientData/>
  </xdr:oneCellAnchor>
  <xdr:oneCellAnchor>
    <xdr:from>
      <xdr:col>10</xdr:col>
      <xdr:colOff>800100</xdr:colOff>
      <xdr:row>27</xdr:row>
      <xdr:rowOff>190500</xdr:rowOff>
    </xdr:from>
    <xdr:ext cx="111825" cy="151836"/>
    <xdr:sp macro="" textlink="">
      <xdr:nvSpPr>
        <xdr:cNvPr id="20" name="Text Box 2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9639300" y="5810250"/>
          <a:ext cx="111825" cy="15183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  <a:endParaRPr lang="ja-JP" altLang="en-US"/>
        </a:p>
      </xdr:txBody>
    </xdr:sp>
    <xdr:clientData/>
  </xdr:oneCellAnchor>
  <xdr:oneCellAnchor>
    <xdr:from>
      <xdr:col>10</xdr:col>
      <xdr:colOff>800100</xdr:colOff>
      <xdr:row>30</xdr:row>
      <xdr:rowOff>0</xdr:rowOff>
    </xdr:from>
    <xdr:ext cx="114300" cy="152400"/>
    <xdr:sp macro="" textlink="">
      <xdr:nvSpPr>
        <xdr:cNvPr id="21" name="Text Box 2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9639300" y="6248400"/>
          <a:ext cx="11430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  <a:endParaRPr lang="ja-JP" altLang="en-US"/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87396" cy="151836"/>
    <xdr:sp macro="" textlink="">
      <xdr:nvSpPr>
        <xdr:cNvPr id="22" name="Text Box 2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8839200" y="4038600"/>
          <a:ext cx="87396" cy="15183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Ｃ</a:t>
          </a:r>
          <a:endParaRPr lang="ja-JP" altLang="en-US"/>
        </a:p>
      </xdr:txBody>
    </xdr:sp>
    <xdr:clientData/>
  </xdr:oneCellAnchor>
  <xdr:oneCellAnchor>
    <xdr:from>
      <xdr:col>10</xdr:col>
      <xdr:colOff>0</xdr:colOff>
      <xdr:row>24</xdr:row>
      <xdr:rowOff>0</xdr:rowOff>
    </xdr:from>
    <xdr:ext cx="92589" cy="151836"/>
    <xdr:sp macro="" textlink="">
      <xdr:nvSpPr>
        <xdr:cNvPr id="23" name="Text Box 2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8839200" y="4953000"/>
          <a:ext cx="92589" cy="15183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Ｄ</a:t>
          </a:r>
          <a:endParaRPr lang="ja-JP" altLang="en-US"/>
        </a:p>
      </xdr:txBody>
    </xdr:sp>
    <xdr:clientData/>
  </xdr:oneCellAnchor>
  <xdr:oneCellAnchor>
    <xdr:from>
      <xdr:col>10</xdr:col>
      <xdr:colOff>0</xdr:colOff>
      <xdr:row>26</xdr:row>
      <xdr:rowOff>0</xdr:rowOff>
    </xdr:from>
    <xdr:ext cx="85725" cy="152400"/>
    <xdr:sp macro="" textlink="">
      <xdr:nvSpPr>
        <xdr:cNvPr id="24" name="Text Box 47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8839200" y="5410200"/>
          <a:ext cx="85725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Ｅ</a:t>
          </a:r>
          <a:endParaRPr lang="ja-JP" altLang="en-US"/>
        </a:p>
      </xdr:txBody>
    </xdr:sp>
    <xdr:clientData/>
  </xdr:oneCellAnchor>
  <xdr:oneCellAnchor>
    <xdr:from>
      <xdr:col>10</xdr:col>
      <xdr:colOff>0</xdr:colOff>
      <xdr:row>28</xdr:row>
      <xdr:rowOff>38100</xdr:rowOff>
    </xdr:from>
    <xdr:ext cx="89736" cy="151836"/>
    <xdr:sp macro="" textlink="">
      <xdr:nvSpPr>
        <xdr:cNvPr id="25" name="Text Box 48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8839200" y="5867400"/>
          <a:ext cx="89736" cy="15183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Ｆ</a:t>
          </a:r>
          <a:endParaRPr lang="ja-JP" altLang="en-US"/>
        </a:p>
      </xdr:txBody>
    </xdr:sp>
    <xdr:clientData/>
  </xdr:oneCellAnchor>
  <xdr:oneCellAnchor>
    <xdr:from>
      <xdr:col>10</xdr:col>
      <xdr:colOff>790575</xdr:colOff>
      <xdr:row>26</xdr:row>
      <xdr:rowOff>0</xdr:rowOff>
    </xdr:from>
    <xdr:ext cx="114300" cy="152400"/>
    <xdr:sp macro="" textlink="">
      <xdr:nvSpPr>
        <xdr:cNvPr id="26" name="Text Box 49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9629775" y="5410200"/>
          <a:ext cx="11430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  <a:endParaRPr lang="ja-JP" altLang="en-US"/>
        </a:p>
      </xdr:txBody>
    </xdr:sp>
    <xdr:clientData/>
  </xdr:oneCellAnchor>
  <xdr:oneCellAnchor>
    <xdr:from>
      <xdr:col>10</xdr:col>
      <xdr:colOff>800100</xdr:colOff>
      <xdr:row>27</xdr:row>
      <xdr:rowOff>190500</xdr:rowOff>
    </xdr:from>
    <xdr:ext cx="111825" cy="151836"/>
    <xdr:sp macro="" textlink="">
      <xdr:nvSpPr>
        <xdr:cNvPr id="27" name="Text Box 50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9639300" y="5810250"/>
          <a:ext cx="111825" cy="15183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  <a:endParaRPr lang="ja-JP" altLang="en-US"/>
        </a:p>
      </xdr:txBody>
    </xdr:sp>
    <xdr:clientData/>
  </xdr:oneCellAnchor>
  <xdr:oneCellAnchor>
    <xdr:from>
      <xdr:col>10</xdr:col>
      <xdr:colOff>800100</xdr:colOff>
      <xdr:row>30</xdr:row>
      <xdr:rowOff>0</xdr:rowOff>
    </xdr:from>
    <xdr:ext cx="114300" cy="152400"/>
    <xdr:sp macro="" textlink="">
      <xdr:nvSpPr>
        <xdr:cNvPr id="28" name="Text Box 5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9639300" y="6248400"/>
          <a:ext cx="114300" cy="152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  <a:endParaRPr lang="ja-JP" altLang="en-US"/>
        </a:p>
      </xdr:txBody>
    </xdr:sp>
    <xdr:clientData/>
  </xdr:oneCellAnchor>
  <xdr:oneCellAnchor>
    <xdr:from>
      <xdr:col>10</xdr:col>
      <xdr:colOff>0</xdr:colOff>
      <xdr:row>20</xdr:row>
      <xdr:rowOff>0</xdr:rowOff>
    </xdr:from>
    <xdr:ext cx="87396" cy="151836"/>
    <xdr:sp macro="" textlink="">
      <xdr:nvSpPr>
        <xdr:cNvPr id="29" name="Text Box 52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8839200" y="4038600"/>
          <a:ext cx="87396" cy="15183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Ｃ</a:t>
          </a:r>
          <a:endParaRPr lang="ja-JP" altLang="en-US"/>
        </a:p>
      </xdr:txBody>
    </xdr:sp>
    <xdr:clientData/>
  </xdr:oneCellAnchor>
  <xdr:twoCellAnchor editAs="oneCell">
    <xdr:from>
      <xdr:col>12</xdr:col>
      <xdr:colOff>190500</xdr:colOff>
      <xdr:row>24</xdr:row>
      <xdr:rowOff>38100</xdr:rowOff>
    </xdr:from>
    <xdr:to>
      <xdr:col>12</xdr:col>
      <xdr:colOff>266700</xdr:colOff>
      <xdr:row>25</xdr:row>
      <xdr:rowOff>76200</xdr:rowOff>
    </xdr:to>
    <xdr:sp macro="" textlink="">
      <xdr:nvSpPr>
        <xdr:cNvPr id="30" name="Text Box 55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10182225" y="49911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6</xdr:col>
      <xdr:colOff>9525</xdr:colOff>
      <xdr:row>26</xdr:row>
      <xdr:rowOff>165101</xdr:rowOff>
    </xdr:from>
    <xdr:to>
      <xdr:col>7</xdr:col>
      <xdr:colOff>685800</xdr:colOff>
      <xdr:row>29</xdr:row>
      <xdr:rowOff>38101</xdr:rowOff>
    </xdr:to>
    <xdr:sp macro="" textlink="">
      <xdr:nvSpPr>
        <xdr:cNvPr id="31" name="AutoShape 56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/>
        </xdr:cNvSpPr>
      </xdr:nvSpPr>
      <xdr:spPr bwMode="auto">
        <a:xfrm>
          <a:off x="5610225" y="5575301"/>
          <a:ext cx="1485900" cy="501650"/>
        </a:xfrm>
        <a:prstGeom prst="borderCallout1">
          <a:avLst>
            <a:gd name="adj1" fmla="val 58322"/>
            <a:gd name="adj2" fmla="val 100013"/>
            <a:gd name="adj3" fmla="val 101822"/>
            <a:gd name="adj4" fmla="val 22846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ＣかＤのいずれか少ない額であることに注意</a:t>
          </a:r>
          <a:endParaRPr lang="ja-JP" altLang="en-US">
            <a:latin typeface="+mn-ea"/>
            <a:ea typeface="+mn-ea"/>
          </a:endParaRPr>
        </a:p>
      </xdr:txBody>
    </xdr:sp>
    <xdr:clientData/>
  </xdr:twoCellAnchor>
  <xdr:twoCellAnchor editAs="oneCell">
    <xdr:from>
      <xdr:col>6</xdr:col>
      <xdr:colOff>12700</xdr:colOff>
      <xdr:row>29</xdr:row>
      <xdr:rowOff>190500</xdr:rowOff>
    </xdr:from>
    <xdr:to>
      <xdr:col>7</xdr:col>
      <xdr:colOff>698500</xdr:colOff>
      <xdr:row>31</xdr:row>
      <xdr:rowOff>190500</xdr:rowOff>
    </xdr:to>
    <xdr:sp macro="" textlink="">
      <xdr:nvSpPr>
        <xdr:cNvPr id="32" name="AutoShape 57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/>
        </xdr:cNvSpPr>
      </xdr:nvSpPr>
      <xdr:spPr bwMode="auto">
        <a:xfrm>
          <a:off x="5613400" y="6229350"/>
          <a:ext cx="1495425" cy="419100"/>
        </a:xfrm>
        <a:prstGeom prst="borderCallout1">
          <a:avLst>
            <a:gd name="adj1" fmla="val 50802"/>
            <a:gd name="adj2" fmla="val 98975"/>
            <a:gd name="adj3" fmla="val 61496"/>
            <a:gd name="adj4" fmla="val 22707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小数点以下は切り捨て</a:t>
          </a:r>
          <a:endParaRPr lang="ja-JP" altLang="en-US">
            <a:latin typeface="+mn-ea"/>
            <a:ea typeface="+mn-ea"/>
          </a:endParaRPr>
        </a:p>
      </xdr:txBody>
    </xdr:sp>
    <xdr:clientData/>
  </xdr:twoCellAnchor>
  <xdr:oneCellAnchor>
    <xdr:from>
      <xdr:col>10</xdr:col>
      <xdr:colOff>114300</xdr:colOff>
      <xdr:row>26</xdr:row>
      <xdr:rowOff>139700</xdr:rowOff>
    </xdr:from>
    <xdr:ext cx="584200" cy="254000"/>
    <xdr:sp macro="" textlink="">
      <xdr:nvSpPr>
        <xdr:cNvPr id="33" name="Text Box 59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8953500" y="5549900"/>
          <a:ext cx="584200" cy="25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18288" anchor="ctr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負担金等</a:t>
          </a:r>
          <a:endParaRPr lang="ja-JP" altLang="en-US">
            <a:latin typeface="+mn-ea"/>
            <a:ea typeface="+mn-ea"/>
          </a:endParaRPr>
        </a:p>
      </xdr:txBody>
    </xdr:sp>
    <xdr:clientData/>
  </xdr:oneCellAnchor>
  <xdr:twoCellAnchor>
    <xdr:from>
      <xdr:col>0</xdr:col>
      <xdr:colOff>104774</xdr:colOff>
      <xdr:row>7</xdr:row>
      <xdr:rowOff>168275</xdr:rowOff>
    </xdr:from>
    <xdr:to>
      <xdr:col>0</xdr:col>
      <xdr:colOff>1689099</xdr:colOff>
      <xdr:row>9</xdr:row>
      <xdr:rowOff>101600</xdr:rowOff>
    </xdr:to>
    <xdr:sp macro="" textlink="">
      <xdr:nvSpPr>
        <xdr:cNvPr id="34" name="Rectangle 69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rrowheads="1"/>
        </xdr:cNvSpPr>
      </xdr:nvSpPr>
      <xdr:spPr bwMode="auto">
        <a:xfrm>
          <a:off x="104774" y="1368425"/>
          <a:ext cx="1584325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施設入所者（６５歳以上）は２段目に記載。</a:t>
          </a:r>
          <a:endParaRPr lang="ja-JP" altLang="en-US" b="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123825</xdr:colOff>
      <xdr:row>9</xdr:row>
      <xdr:rowOff>123825</xdr:rowOff>
    </xdr:from>
    <xdr:to>
      <xdr:col>0</xdr:col>
      <xdr:colOff>123825</xdr:colOff>
      <xdr:row>17</xdr:row>
      <xdr:rowOff>114300</xdr:rowOff>
    </xdr:to>
    <xdr:sp macro="" textlink="">
      <xdr:nvSpPr>
        <xdr:cNvPr id="35" name="Line 70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ShapeType="1"/>
        </xdr:cNvSpPr>
      </xdr:nvSpPr>
      <xdr:spPr bwMode="auto">
        <a:xfrm flipH="1">
          <a:off x="123825" y="1838325"/>
          <a:ext cx="0" cy="1571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495301</xdr:colOff>
      <xdr:row>33</xdr:row>
      <xdr:rowOff>142875</xdr:rowOff>
    </xdr:from>
    <xdr:to>
      <xdr:col>4</xdr:col>
      <xdr:colOff>254000</xdr:colOff>
      <xdr:row>36</xdr:row>
      <xdr:rowOff>123825</xdr:rowOff>
    </xdr:to>
    <xdr:sp macro="" textlink="">
      <xdr:nvSpPr>
        <xdr:cNvPr id="36" name="Rectangle 7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rrowheads="1"/>
        </xdr:cNvSpPr>
      </xdr:nvSpPr>
      <xdr:spPr bwMode="auto">
        <a:xfrm>
          <a:off x="2219326" y="6981825"/>
          <a:ext cx="2016124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41000"/>
          </a:srgbClr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anchorCtr="0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収入額がある時は内容を記載。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例：自己負担金など</a:t>
          </a:r>
          <a:endParaRPr lang="ja-JP" altLang="en-US" b="0">
            <a:latin typeface="+mn-ea"/>
            <a:ea typeface="+mn-ea"/>
          </a:endParaRPr>
        </a:p>
      </xdr:txBody>
    </xdr:sp>
    <xdr:clientData/>
  </xdr:twoCellAnchor>
  <xdr:twoCellAnchor>
    <xdr:from>
      <xdr:col>3</xdr:col>
      <xdr:colOff>266700</xdr:colOff>
      <xdr:row>31</xdr:row>
      <xdr:rowOff>190500</xdr:rowOff>
    </xdr:from>
    <xdr:to>
      <xdr:col>3</xdr:col>
      <xdr:colOff>266700</xdr:colOff>
      <xdr:row>33</xdr:row>
      <xdr:rowOff>152400</xdr:rowOff>
    </xdr:to>
    <xdr:sp macro="" textlink="">
      <xdr:nvSpPr>
        <xdr:cNvPr id="37" name="Line 75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ShapeType="1"/>
        </xdr:cNvSpPr>
      </xdr:nvSpPr>
      <xdr:spPr bwMode="auto">
        <a:xfrm flipV="1">
          <a:off x="3495675" y="6648450"/>
          <a:ext cx="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571500</xdr:colOff>
      <xdr:row>0</xdr:row>
      <xdr:rowOff>139700</xdr:rowOff>
    </xdr:from>
    <xdr:to>
      <xdr:col>5</xdr:col>
      <xdr:colOff>609600</xdr:colOff>
      <xdr:row>4</xdr:row>
      <xdr:rowOff>139700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3800475" y="139700"/>
          <a:ext cx="1600200" cy="685800"/>
        </a:xfrm>
        <a:prstGeom prst="rect">
          <a:avLst/>
        </a:prstGeom>
        <a:solidFill>
          <a:schemeClr val="lt1"/>
        </a:solidFill>
        <a:ln w="9525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2000" b="1"/>
            <a:t>記 入 例</a:t>
          </a:r>
        </a:p>
      </xdr:txBody>
    </xdr:sp>
    <xdr:clientData/>
  </xdr:twoCellAnchor>
  <xdr:twoCellAnchor>
    <xdr:from>
      <xdr:col>8</xdr:col>
      <xdr:colOff>9525</xdr:colOff>
      <xdr:row>0</xdr:row>
      <xdr:rowOff>88900</xdr:rowOff>
    </xdr:from>
    <xdr:to>
      <xdr:col>10</xdr:col>
      <xdr:colOff>428625</xdr:colOff>
      <xdr:row>3</xdr:row>
      <xdr:rowOff>168148</xdr:rowOff>
    </xdr:to>
    <xdr:sp macro="" textlink="">
      <xdr:nvSpPr>
        <xdr:cNvPr id="39" name="角丸四角形吹き出し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 bwMode="auto">
        <a:xfrm>
          <a:off x="7229475" y="88900"/>
          <a:ext cx="2038350" cy="593598"/>
        </a:xfrm>
        <a:prstGeom prst="wedgeRoundRectCallout">
          <a:avLst>
            <a:gd name="adj1" fmla="val 36237"/>
            <a:gd name="adj2" fmla="val 126762"/>
            <a:gd name="adj3" fmla="val 16667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300"/>
            </a:lnSpc>
          </a:pPr>
          <a:r>
            <a:rPr kumimoji="1" lang="ja-JP" altLang="en-US" sz="1100"/>
            <a:t>市から問い合わせするときのために、作成者名を記載。</a:t>
          </a:r>
        </a:p>
      </xdr:txBody>
    </xdr:sp>
    <xdr:clientData/>
  </xdr:twoCellAnchor>
  <xdr:twoCellAnchor>
    <xdr:from>
      <xdr:col>10</xdr:col>
      <xdr:colOff>393700</xdr:colOff>
      <xdr:row>7</xdr:row>
      <xdr:rowOff>171450</xdr:rowOff>
    </xdr:from>
    <xdr:to>
      <xdr:col>12</xdr:col>
      <xdr:colOff>152400</xdr:colOff>
      <xdr:row>10</xdr:row>
      <xdr:rowOff>38100</xdr:rowOff>
    </xdr:to>
    <xdr:sp macro="" textlink="">
      <xdr:nvSpPr>
        <xdr:cNvPr id="40" name="角丸四角形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 bwMode="auto">
        <a:xfrm>
          <a:off x="9232900" y="1371600"/>
          <a:ext cx="911225" cy="676275"/>
        </a:xfrm>
        <a:prstGeom prst="roundRect">
          <a:avLst/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もれのない</a:t>
          </a:r>
          <a:endParaRPr kumimoji="1" lang="en-US" altLang="ja-JP" sz="1100"/>
        </a:p>
        <a:p>
          <a:pPr algn="l"/>
          <a:r>
            <a:rPr kumimoji="1" lang="ja-JP" altLang="en-US" sz="1100"/>
            <a:t>よう記載。</a:t>
          </a:r>
        </a:p>
      </xdr:txBody>
    </xdr:sp>
    <xdr:clientData/>
  </xdr:twoCellAnchor>
  <xdr:twoCellAnchor>
    <xdr:from>
      <xdr:col>3</xdr:col>
      <xdr:colOff>393700</xdr:colOff>
      <xdr:row>26</xdr:row>
      <xdr:rowOff>101600</xdr:rowOff>
    </xdr:from>
    <xdr:to>
      <xdr:col>5</xdr:col>
      <xdr:colOff>381000</xdr:colOff>
      <xdr:row>29</xdr:row>
      <xdr:rowOff>190500</xdr:rowOff>
    </xdr:to>
    <xdr:sp macro="" textlink="">
      <xdr:nvSpPr>
        <xdr:cNvPr id="41" name="角丸四角形吹き出し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 bwMode="auto">
        <a:xfrm>
          <a:off x="3622675" y="5511800"/>
          <a:ext cx="1549400" cy="717550"/>
        </a:xfrm>
        <a:prstGeom prst="wedgeRoundRectCallout">
          <a:avLst>
            <a:gd name="adj1" fmla="val -84017"/>
            <a:gd name="adj2" fmla="val -6672"/>
            <a:gd name="adj3" fmla="val 16667"/>
          </a:avLst>
        </a:prstGeom>
        <a:solidFill>
          <a:schemeClr val="bg1">
            <a:alpha val="41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検診実施日を記載。</a:t>
          </a:r>
          <a:endParaRPr kumimoji="1" lang="en-US" altLang="ja-JP" sz="1100"/>
        </a:p>
        <a:p>
          <a:pPr algn="l"/>
          <a:r>
            <a:rPr kumimoji="1" lang="en-US" altLang="ja-JP" sz="1100"/>
            <a:t>(</a:t>
          </a:r>
          <a:r>
            <a:rPr kumimoji="1" lang="ja-JP" altLang="en-US" sz="1100"/>
            <a:t>複数日にわたる場合は、最初の日付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6</xdr:row>
      <xdr:rowOff>152401</xdr:rowOff>
    </xdr:from>
    <xdr:to>
      <xdr:col>1</xdr:col>
      <xdr:colOff>711200</xdr:colOff>
      <xdr:row>19</xdr:row>
      <xdr:rowOff>241301</xdr:rowOff>
    </xdr:to>
    <xdr:sp macro="" textlink="">
      <xdr:nvSpPr>
        <xdr:cNvPr id="42" name="角丸四角形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 bwMode="auto">
        <a:xfrm>
          <a:off x="1762125" y="1181101"/>
          <a:ext cx="673100" cy="2813050"/>
        </a:xfrm>
        <a:prstGeom prst="round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事業計画書の対象者と同数。</a:t>
          </a:r>
        </a:p>
      </xdr:txBody>
    </xdr:sp>
    <xdr:clientData/>
  </xdr:twoCellAnchor>
  <xdr:twoCellAnchor>
    <xdr:from>
      <xdr:col>4</xdr:col>
      <xdr:colOff>88900</xdr:colOff>
      <xdr:row>6</xdr:row>
      <xdr:rowOff>123825</xdr:rowOff>
    </xdr:from>
    <xdr:to>
      <xdr:col>5</xdr:col>
      <xdr:colOff>800100</xdr:colOff>
      <xdr:row>26</xdr:row>
      <xdr:rowOff>25401</xdr:rowOff>
    </xdr:to>
    <xdr:sp macro="" textlink="">
      <xdr:nvSpPr>
        <xdr:cNvPr id="43" name="角丸四角形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 bwMode="auto">
        <a:xfrm>
          <a:off x="4070350" y="1152525"/>
          <a:ext cx="1520825" cy="4283076"/>
        </a:xfrm>
        <a:prstGeom prst="round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/>
            <a:t>デジタル検診車で</a:t>
          </a:r>
          <a:endParaRPr kumimoji="1" lang="en-US" altLang="ja-JP" sz="1100"/>
        </a:p>
        <a:p>
          <a:pPr algn="l">
            <a:lnSpc>
              <a:spcPts val="1400"/>
            </a:lnSpc>
          </a:pPr>
          <a:r>
            <a:rPr kumimoji="1" lang="ja-JP" altLang="en-US" sz="1200" b="1"/>
            <a:t>立位</a:t>
          </a:r>
          <a:r>
            <a:rPr kumimoji="1" lang="ja-JP" altLang="en-US" sz="1100"/>
            <a:t>で撮影する者</a:t>
          </a:r>
        </a:p>
      </xdr:txBody>
    </xdr:sp>
    <xdr:clientData/>
  </xdr:twoCellAnchor>
  <xdr:twoCellAnchor>
    <xdr:from>
      <xdr:col>6</xdr:col>
      <xdr:colOff>63500</xdr:colOff>
      <xdr:row>6</xdr:row>
      <xdr:rowOff>142875</xdr:rowOff>
    </xdr:from>
    <xdr:to>
      <xdr:col>7</xdr:col>
      <xdr:colOff>774700</xdr:colOff>
      <xdr:row>26</xdr:row>
      <xdr:rowOff>25400</xdr:rowOff>
    </xdr:to>
    <xdr:sp macro="" textlink="">
      <xdr:nvSpPr>
        <xdr:cNvPr id="44" name="角丸四角形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 bwMode="auto">
        <a:xfrm>
          <a:off x="5664200" y="1171575"/>
          <a:ext cx="1520825" cy="4264025"/>
        </a:xfrm>
        <a:prstGeom prst="roundRect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400"/>
            </a:lnSpc>
          </a:pPr>
          <a:r>
            <a:rPr kumimoji="1" lang="ja-JP" altLang="en-US" sz="1100"/>
            <a:t>デジタル検診車で</a:t>
          </a:r>
          <a:r>
            <a:rPr kumimoji="1" lang="ja-JP" altLang="en-US" sz="1200" b="1"/>
            <a:t>立位以外</a:t>
          </a:r>
          <a:r>
            <a:rPr kumimoji="1" lang="ja-JP" altLang="en-US" sz="1100"/>
            <a:t>で撮影する者</a:t>
          </a:r>
          <a:endParaRPr kumimoji="1" lang="en-US" altLang="ja-JP" sz="1100"/>
        </a:p>
      </xdr:txBody>
    </xdr:sp>
    <xdr:clientData/>
  </xdr:twoCellAnchor>
  <xdr:twoCellAnchor>
    <xdr:from>
      <xdr:col>8</xdr:col>
      <xdr:colOff>120650</xdr:colOff>
      <xdr:row>19</xdr:row>
      <xdr:rowOff>231775</xdr:rowOff>
    </xdr:from>
    <xdr:to>
      <xdr:col>9</xdr:col>
      <xdr:colOff>615950</xdr:colOff>
      <xdr:row>21</xdr:row>
      <xdr:rowOff>260223</xdr:rowOff>
    </xdr:to>
    <xdr:sp macro="" textlink="">
      <xdr:nvSpPr>
        <xdr:cNvPr id="45" name="角丸四角形吹き出し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 bwMode="auto">
        <a:xfrm>
          <a:off x="7340600" y="3984625"/>
          <a:ext cx="1304925" cy="485648"/>
        </a:xfrm>
        <a:prstGeom prst="wedgeRoundRectCallout">
          <a:avLst>
            <a:gd name="adj1" fmla="val -57938"/>
            <a:gd name="adj2" fmla="val 183528"/>
            <a:gd name="adj3" fmla="val 16667"/>
          </a:avLst>
        </a:prstGeom>
        <a:solidFill>
          <a:schemeClr val="bg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+mn-ea"/>
              <a:ea typeface="+mn-ea"/>
            </a:rPr>
            <a:t>人数</a:t>
          </a:r>
          <a:r>
            <a:rPr kumimoji="1" lang="en-US" altLang="ja-JP" sz="1100">
              <a:latin typeface="+mn-ea"/>
              <a:ea typeface="+mn-ea"/>
            </a:rPr>
            <a:t>×</a:t>
          </a:r>
          <a:r>
            <a:rPr kumimoji="1" lang="ja-JP" altLang="en-US" sz="1100">
              <a:latin typeface="+mn-ea"/>
              <a:ea typeface="+mn-ea"/>
            </a:rPr>
            <a:t>交付基準単価の合計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T83"/>
  <sheetViews>
    <sheetView showGridLines="0" showZeros="0" zoomScale="85" zoomScaleNormal="85" zoomScaleSheetLayoutView="75" workbookViewId="0">
      <selection activeCell="G9" sqref="G9"/>
    </sheetView>
  </sheetViews>
  <sheetFormatPr defaultRowHeight="13.5" x14ac:dyDescent="0.15"/>
  <cols>
    <col min="1" max="1" width="2.625" customWidth="1"/>
    <col min="2" max="2" width="22.625" customWidth="1"/>
    <col min="3" max="5" width="9.875" customWidth="1"/>
    <col min="6" max="11" width="10.625" customWidth="1"/>
    <col min="12" max="12" width="12" customWidth="1"/>
    <col min="13" max="13" width="3.375" customWidth="1"/>
  </cols>
  <sheetData>
    <row r="2" spans="2:46" x14ac:dyDescent="0.15">
      <c r="B2" s="114" t="s">
        <v>0</v>
      </c>
      <c r="C2" s="114"/>
      <c r="D2" s="114"/>
      <c r="E2" s="11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2:46" x14ac:dyDescent="0.15"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2:46" x14ac:dyDescent="0.15">
      <c r="B4" s="2"/>
      <c r="C4" s="2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2:46" x14ac:dyDescent="0.15"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2:46" x14ac:dyDescent="0.15">
      <c r="B6" s="2"/>
      <c r="C6" s="2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2:46" ht="13.5" customHeight="1" x14ac:dyDescent="0.15">
      <c r="B7" s="115" t="s">
        <v>1</v>
      </c>
      <c r="C7" s="115"/>
      <c r="D7" s="115"/>
      <c r="E7" s="115"/>
      <c r="F7" s="115"/>
      <c r="G7" s="115"/>
      <c r="H7" s="3"/>
      <c r="I7" s="3"/>
      <c r="J7" s="116" t="s">
        <v>2</v>
      </c>
      <c r="K7" s="117"/>
      <c r="L7" s="4" t="s">
        <v>3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2:46" ht="13.5" customHeight="1" x14ac:dyDescent="0.15">
      <c r="B8" s="115"/>
      <c r="C8" s="115"/>
      <c r="D8" s="115"/>
      <c r="E8" s="115"/>
      <c r="F8" s="115"/>
      <c r="G8" s="115"/>
      <c r="H8" s="3"/>
      <c r="I8" s="3"/>
      <c r="J8" s="118"/>
      <c r="K8" s="119"/>
      <c r="L8" s="12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2:46" ht="17.25" customHeight="1" x14ac:dyDescent="0.15">
      <c r="B9" s="1"/>
      <c r="C9" s="1"/>
      <c r="D9" s="1"/>
      <c r="E9" s="1"/>
      <c r="F9" s="1"/>
      <c r="G9" s="1"/>
      <c r="H9" s="1"/>
      <c r="I9" s="1"/>
      <c r="J9" s="120"/>
      <c r="K9" s="121"/>
      <c r="L9" s="12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2:46" ht="23.25" customHeight="1" x14ac:dyDescent="0.15">
      <c r="B10" s="1"/>
      <c r="C10" s="1"/>
      <c r="D10" s="1"/>
      <c r="E10" s="1"/>
      <c r="F10" s="1"/>
      <c r="J10" s="5" t="s">
        <v>4</v>
      </c>
      <c r="K10" s="112"/>
      <c r="L10" s="11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2:46" ht="29.25" customHeight="1" x14ac:dyDescent="0.15">
      <c r="B11" s="6"/>
      <c r="C11" s="6"/>
      <c r="D11" s="6"/>
      <c r="E11" s="6"/>
      <c r="F11" s="6"/>
      <c r="G11" s="7"/>
      <c r="H11" s="7"/>
      <c r="I11" s="7"/>
      <c r="J11" s="8" t="s">
        <v>5</v>
      </c>
      <c r="K11" s="90"/>
      <c r="L11" s="9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2:46" ht="13.5" customHeight="1" x14ac:dyDescent="0.15">
      <c r="B12" s="92" t="s">
        <v>6</v>
      </c>
      <c r="C12" s="9"/>
      <c r="D12" s="9"/>
      <c r="E12" s="10"/>
      <c r="F12" s="94" t="s">
        <v>7</v>
      </c>
      <c r="G12" s="95"/>
      <c r="H12" s="95"/>
      <c r="I12" s="95"/>
      <c r="J12" s="95"/>
      <c r="K12" s="96"/>
      <c r="L12" s="97" t="s">
        <v>8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3.5" customHeight="1" x14ac:dyDescent="0.15">
      <c r="B13" s="93"/>
      <c r="C13" s="9" t="s">
        <v>9</v>
      </c>
      <c r="D13" s="9" t="s">
        <v>10</v>
      </c>
      <c r="E13" s="11" t="s">
        <v>11</v>
      </c>
      <c r="F13" s="100" t="s">
        <v>12</v>
      </c>
      <c r="G13" s="101"/>
      <c r="H13" s="106" t="s">
        <v>13</v>
      </c>
      <c r="I13" s="107"/>
      <c r="J13" s="106" t="s">
        <v>14</v>
      </c>
      <c r="K13" s="107"/>
      <c r="L13" s="9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2:46" ht="13.5" customHeight="1" x14ac:dyDescent="0.15">
      <c r="B14" s="93"/>
      <c r="C14" s="12" t="s">
        <v>15</v>
      </c>
      <c r="D14" s="12" t="s">
        <v>16</v>
      </c>
      <c r="E14" s="11" t="s">
        <v>17</v>
      </c>
      <c r="F14" s="102"/>
      <c r="G14" s="103"/>
      <c r="H14" s="108"/>
      <c r="I14" s="109"/>
      <c r="J14" s="108"/>
      <c r="K14" s="109"/>
      <c r="L14" s="98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2:46" x14ac:dyDescent="0.15">
      <c r="B15" s="87"/>
      <c r="C15" s="9"/>
      <c r="D15" s="9"/>
      <c r="E15" s="13"/>
      <c r="F15" s="104"/>
      <c r="G15" s="105"/>
      <c r="H15" s="110"/>
      <c r="I15" s="111"/>
      <c r="J15" s="110"/>
      <c r="K15" s="111"/>
      <c r="L15" s="9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2:46" ht="12" customHeight="1" x14ac:dyDescent="0.15">
      <c r="B16" s="70" t="s">
        <v>18</v>
      </c>
      <c r="C16" s="14" t="s">
        <v>19</v>
      </c>
      <c r="D16" s="14" t="s">
        <v>19</v>
      </c>
      <c r="E16" s="15" t="s">
        <v>20</v>
      </c>
      <c r="F16" s="88" t="s">
        <v>21</v>
      </c>
      <c r="G16" s="89"/>
      <c r="H16" s="88" t="s">
        <v>21</v>
      </c>
      <c r="I16" s="89"/>
      <c r="J16" s="88" t="s">
        <v>21</v>
      </c>
      <c r="K16" s="89"/>
      <c r="L16" s="1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2:46" ht="21.75" customHeight="1" x14ac:dyDescent="0.15">
      <c r="B17" s="87"/>
      <c r="C17" s="17"/>
      <c r="D17" s="17"/>
      <c r="E17" s="18" t="str">
        <f>IF(D17="","",ROUND(D17/C17*100,2))</f>
        <v/>
      </c>
      <c r="F17" s="68"/>
      <c r="G17" s="69"/>
      <c r="H17" s="68"/>
      <c r="I17" s="69"/>
      <c r="J17" s="68"/>
      <c r="K17" s="69"/>
      <c r="L17" s="1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2:46" x14ac:dyDescent="0.15">
      <c r="B18" s="70" t="s">
        <v>22</v>
      </c>
      <c r="C18" s="20" t="s">
        <v>19</v>
      </c>
      <c r="D18" s="20" t="s">
        <v>19</v>
      </c>
      <c r="E18" s="15" t="s">
        <v>20</v>
      </c>
      <c r="F18" s="72" t="s">
        <v>21</v>
      </c>
      <c r="G18" s="73"/>
      <c r="H18" s="72" t="s">
        <v>21</v>
      </c>
      <c r="I18" s="73"/>
      <c r="J18" s="72" t="s">
        <v>21</v>
      </c>
      <c r="K18" s="73"/>
      <c r="L18" s="2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2:46" ht="22.5" customHeight="1" x14ac:dyDescent="0.15">
      <c r="B19" s="87"/>
      <c r="C19" s="17"/>
      <c r="D19" s="17"/>
      <c r="E19" s="18" t="str">
        <f>IF(D19="","",ROUND(D19/C19*100,2))</f>
        <v/>
      </c>
      <c r="F19" s="68"/>
      <c r="G19" s="69"/>
      <c r="H19" s="68"/>
      <c r="I19" s="69"/>
      <c r="J19" s="68"/>
      <c r="K19" s="69"/>
      <c r="L19" s="19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2:46" x14ac:dyDescent="0.15">
      <c r="B20" s="70" t="s">
        <v>23</v>
      </c>
      <c r="C20" s="20" t="s">
        <v>19</v>
      </c>
      <c r="D20" s="20" t="s">
        <v>19</v>
      </c>
      <c r="E20" s="15" t="s">
        <v>20</v>
      </c>
      <c r="F20" s="72" t="s">
        <v>21</v>
      </c>
      <c r="G20" s="73"/>
      <c r="H20" s="72" t="s">
        <v>21</v>
      </c>
      <c r="I20" s="73"/>
      <c r="J20" s="72" t="s">
        <v>21</v>
      </c>
      <c r="K20" s="73"/>
      <c r="L20" s="2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2:46" ht="22.5" customHeight="1" x14ac:dyDescent="0.15">
      <c r="B21" s="87"/>
      <c r="C21" s="17" t="str">
        <f>IF(SUM(C19,C17)=0,"",SUM(C19,C17))</f>
        <v/>
      </c>
      <c r="D21" s="17" t="str">
        <f>IF(SUM(D19,D17)=0,"",SUM(D19,D17))</f>
        <v/>
      </c>
      <c r="E21" s="18" t="str">
        <f>IF(D21="","",ROUND(D21/C21*100,2))</f>
        <v/>
      </c>
      <c r="F21" s="68">
        <f>SUM(F17,F19)</f>
        <v>0</v>
      </c>
      <c r="G21" s="69"/>
      <c r="H21" s="68">
        <f>SUM(H17,H19)</f>
        <v>0</v>
      </c>
      <c r="I21" s="69"/>
      <c r="J21" s="68"/>
      <c r="K21" s="69"/>
      <c r="L21" s="19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2:46" x14ac:dyDescent="0.15">
      <c r="B22" s="86" t="s">
        <v>24</v>
      </c>
      <c r="C22" s="22"/>
      <c r="D22" s="22"/>
      <c r="E22" s="22"/>
      <c r="F22" s="23"/>
      <c r="G22" s="24" t="s">
        <v>25</v>
      </c>
      <c r="H22" s="23"/>
      <c r="I22" s="24" t="s">
        <v>25</v>
      </c>
      <c r="J22" s="23"/>
      <c r="K22" s="24" t="s">
        <v>25</v>
      </c>
      <c r="L22" s="25" t="s">
        <v>25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2:46" ht="22.5" customHeight="1" x14ac:dyDescent="0.15">
      <c r="B23" s="87"/>
      <c r="C23" s="17"/>
      <c r="D23" s="17"/>
      <c r="E23" s="17"/>
      <c r="F23" s="68"/>
      <c r="G23" s="69"/>
      <c r="H23" s="68"/>
      <c r="I23" s="69"/>
      <c r="J23" s="68"/>
      <c r="K23" s="69"/>
      <c r="L23" s="26">
        <f>SUM(F23:K23)</f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2:46" x14ac:dyDescent="0.15">
      <c r="B24" s="70" t="s">
        <v>26</v>
      </c>
      <c r="C24" s="22"/>
      <c r="D24" s="22"/>
      <c r="E24" s="22"/>
      <c r="F24" s="72" t="s">
        <v>25</v>
      </c>
      <c r="G24" s="73"/>
      <c r="H24" s="72" t="s">
        <v>25</v>
      </c>
      <c r="I24" s="73"/>
      <c r="J24" s="72" t="s">
        <v>25</v>
      </c>
      <c r="K24" s="73"/>
      <c r="L24" s="27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2:46" ht="22.5" customHeight="1" x14ac:dyDescent="0.15">
      <c r="B25" s="87"/>
      <c r="C25" s="28"/>
      <c r="D25" s="28"/>
      <c r="E25" s="28"/>
      <c r="F25" s="68">
        <v>697</v>
      </c>
      <c r="G25" s="69"/>
      <c r="H25" s="68">
        <v>2462</v>
      </c>
      <c r="I25" s="69"/>
      <c r="J25" s="68">
        <v>5174</v>
      </c>
      <c r="K25" s="69"/>
      <c r="L25" s="26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2:46" x14ac:dyDescent="0.15">
      <c r="B26" s="70" t="s">
        <v>27</v>
      </c>
      <c r="C26" s="22"/>
      <c r="D26" s="22"/>
      <c r="E26" s="22"/>
      <c r="F26" s="72" t="s">
        <v>25</v>
      </c>
      <c r="G26" s="73"/>
      <c r="H26" s="72" t="s">
        <v>25</v>
      </c>
      <c r="I26" s="73"/>
      <c r="J26" s="72" t="s">
        <v>25</v>
      </c>
      <c r="K26" s="73"/>
      <c r="L26" s="25" t="s">
        <v>25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2:46" ht="22.5" customHeight="1" x14ac:dyDescent="0.15">
      <c r="B27" s="71"/>
      <c r="C27" s="29"/>
      <c r="D27" s="29"/>
      <c r="E27" s="29"/>
      <c r="F27" s="74">
        <f>F21*F25</f>
        <v>0</v>
      </c>
      <c r="G27" s="75"/>
      <c r="H27" s="74">
        <f>H25*H21</f>
        <v>0</v>
      </c>
      <c r="I27" s="75"/>
      <c r="J27" s="68">
        <f>J25*J21</f>
        <v>0</v>
      </c>
      <c r="K27" s="69"/>
      <c r="L27" s="26">
        <f>SUM(F27:K27)</f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2:46" ht="16.5" customHeight="1" x14ac:dyDescent="0.15">
      <c r="B28" s="30"/>
      <c r="C28" s="31"/>
      <c r="D28" s="31"/>
      <c r="E28" s="31"/>
      <c r="F28" s="31"/>
      <c r="G28" s="31"/>
      <c r="H28" s="31"/>
      <c r="I28" s="31"/>
      <c r="J28" s="76" t="s">
        <v>28</v>
      </c>
      <c r="K28" s="77"/>
      <c r="L28" s="3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2:46" ht="16.5" customHeight="1" x14ac:dyDescent="0.15">
      <c r="B29" s="80" t="s">
        <v>29</v>
      </c>
      <c r="C29" s="82" t="s">
        <v>30</v>
      </c>
      <c r="D29" s="83"/>
      <c r="E29" s="31"/>
      <c r="F29" s="31"/>
      <c r="G29" s="31"/>
      <c r="H29" s="31"/>
      <c r="I29" s="31"/>
      <c r="J29" s="78"/>
      <c r="K29" s="79"/>
      <c r="L29" s="33"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2:46" ht="16.5" customHeight="1" x14ac:dyDescent="0.15">
      <c r="B30" s="81"/>
      <c r="C30" s="84"/>
      <c r="D30" s="85"/>
      <c r="E30" s="31"/>
      <c r="F30" s="31"/>
      <c r="G30" s="31"/>
      <c r="H30" s="31"/>
      <c r="I30" s="31"/>
      <c r="J30" s="64" t="s">
        <v>31</v>
      </c>
      <c r="K30" s="65"/>
      <c r="L30" s="3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2:46" ht="16.5" customHeight="1" x14ac:dyDescent="0.15">
      <c r="B31" s="30"/>
      <c r="C31" s="31"/>
      <c r="D31" s="31"/>
      <c r="E31" s="31"/>
      <c r="F31" s="31"/>
      <c r="G31" s="31"/>
      <c r="H31" s="31"/>
      <c r="I31" s="31"/>
      <c r="J31" s="56" t="s">
        <v>32</v>
      </c>
      <c r="K31" s="57"/>
      <c r="L31" s="26">
        <f>IF(L27&lt;L23,L27,L23)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2:46" ht="16.5" customHeight="1" x14ac:dyDescent="0.15">
      <c r="B32" s="58" t="s">
        <v>33</v>
      </c>
      <c r="C32" s="60"/>
      <c r="D32" s="60"/>
      <c r="E32" s="61"/>
      <c r="F32" s="31"/>
      <c r="G32" s="31"/>
      <c r="H32" s="31"/>
      <c r="I32" s="31"/>
      <c r="J32" s="64" t="s">
        <v>34</v>
      </c>
      <c r="K32" s="65"/>
      <c r="L32" s="3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2:46" ht="16.5" customHeight="1" x14ac:dyDescent="0.15">
      <c r="B33" s="59"/>
      <c r="C33" s="62"/>
      <c r="D33" s="62"/>
      <c r="E33" s="63"/>
      <c r="F33" s="31"/>
      <c r="G33" s="31"/>
      <c r="H33" s="31"/>
      <c r="I33" s="31"/>
      <c r="J33" s="66" t="s">
        <v>35</v>
      </c>
      <c r="K33" s="67"/>
      <c r="L33" s="34">
        <f>INT(L31*2/3)</f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2:46" x14ac:dyDescent="0.15">
      <c r="B34" s="1" t="s">
        <v>36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2:46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2:46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2:46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2:46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2:46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2:46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2:46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2:46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2:46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2:46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2:46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2:46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2:46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2:46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2:46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2:46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2:46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2:46" x14ac:dyDescent="0.15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</row>
    <row r="53" spans="2:46" x14ac:dyDescent="0.1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</row>
    <row r="54" spans="2:46" x14ac:dyDescent="0.1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</row>
    <row r="55" spans="2:46" x14ac:dyDescent="0.15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</row>
    <row r="56" spans="2:46" x14ac:dyDescent="0.15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</row>
    <row r="57" spans="2:46" x14ac:dyDescent="0.15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</row>
    <row r="58" spans="2:46" x14ac:dyDescent="0.15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</row>
    <row r="59" spans="2:46" x14ac:dyDescent="0.15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</row>
    <row r="60" spans="2:46" x14ac:dyDescent="0.15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</row>
    <row r="61" spans="2:46" x14ac:dyDescent="0.1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</row>
    <row r="62" spans="2:46" x14ac:dyDescent="0.15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</row>
    <row r="63" spans="2:46" x14ac:dyDescent="0.15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</row>
    <row r="64" spans="2:46" x14ac:dyDescent="0.15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</row>
    <row r="65" spans="2:30" x14ac:dyDescent="0.15"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</row>
    <row r="66" spans="2:30" x14ac:dyDescent="0.15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</row>
    <row r="67" spans="2:30" x14ac:dyDescent="0.1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</row>
    <row r="68" spans="2:30" x14ac:dyDescent="0.1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</row>
    <row r="69" spans="2:30" x14ac:dyDescent="0.15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</row>
    <row r="70" spans="2:30" x14ac:dyDescent="0.1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</row>
    <row r="71" spans="2:30" x14ac:dyDescent="0.1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</row>
    <row r="72" spans="2:30" x14ac:dyDescent="0.1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</row>
    <row r="73" spans="2:30" x14ac:dyDescent="0.15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</row>
    <row r="74" spans="2:30" x14ac:dyDescent="0.15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</row>
    <row r="75" spans="2:30" x14ac:dyDescent="0.15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</row>
    <row r="76" spans="2:30" x14ac:dyDescent="0.15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</row>
    <row r="77" spans="2:30" x14ac:dyDescent="0.15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</row>
    <row r="78" spans="2:30" x14ac:dyDescent="0.15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</row>
    <row r="79" spans="2:30" x14ac:dyDescent="0.1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</row>
    <row r="80" spans="2:30" x14ac:dyDescent="0.1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</row>
    <row r="81" spans="2:30" x14ac:dyDescent="0.1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</row>
    <row r="82" spans="2:30" x14ac:dyDescent="0.1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</row>
    <row r="83" spans="2:30" x14ac:dyDescent="0.1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</row>
  </sheetData>
  <protectedRanges>
    <protectedRange sqref="L29" name="範囲2_1"/>
    <protectedRange sqref="C17:D17 C19:D19 F17:K17 F19:K19 F27:K27 F21:K21" name="範囲1_2"/>
    <protectedRange sqref="F23:K23" name="範囲1"/>
    <protectedRange sqref="F25:K25" name="範囲1_1_1"/>
  </protectedRanges>
  <mergeCells count="61">
    <mergeCell ref="K10:L10"/>
    <mergeCell ref="B2:E2"/>
    <mergeCell ref="B7:G8"/>
    <mergeCell ref="J7:K7"/>
    <mergeCell ref="J8:K9"/>
    <mergeCell ref="L8:L9"/>
    <mergeCell ref="K11:L11"/>
    <mergeCell ref="B12:B15"/>
    <mergeCell ref="F12:K12"/>
    <mergeCell ref="L12:L15"/>
    <mergeCell ref="F13:G15"/>
    <mergeCell ref="H13:I15"/>
    <mergeCell ref="J13:K15"/>
    <mergeCell ref="B16:B17"/>
    <mergeCell ref="F16:G16"/>
    <mergeCell ref="H16:I16"/>
    <mergeCell ref="J16:K16"/>
    <mergeCell ref="F17:G17"/>
    <mergeCell ref="H17:I17"/>
    <mergeCell ref="J17:K17"/>
    <mergeCell ref="B18:B19"/>
    <mergeCell ref="F18:G18"/>
    <mergeCell ref="H18:I18"/>
    <mergeCell ref="J18:K18"/>
    <mergeCell ref="F19:G19"/>
    <mergeCell ref="H19:I19"/>
    <mergeCell ref="J19:K19"/>
    <mergeCell ref="B20:B21"/>
    <mergeCell ref="F20:G20"/>
    <mergeCell ref="H20:I20"/>
    <mergeCell ref="J20:K20"/>
    <mergeCell ref="F21:G21"/>
    <mergeCell ref="H21:I21"/>
    <mergeCell ref="J21:K21"/>
    <mergeCell ref="J28:K29"/>
    <mergeCell ref="B29:B30"/>
    <mergeCell ref="C29:D30"/>
    <mergeCell ref="J30:K30"/>
    <mergeCell ref="B22:B23"/>
    <mergeCell ref="F23:G23"/>
    <mergeCell ref="H23:I23"/>
    <mergeCell ref="J23:K23"/>
    <mergeCell ref="B24:B25"/>
    <mergeCell ref="F24:G24"/>
    <mergeCell ref="H24:I24"/>
    <mergeCell ref="J24:K24"/>
    <mergeCell ref="F25:G25"/>
    <mergeCell ref="H25:I25"/>
    <mergeCell ref="J25:K25"/>
    <mergeCell ref="B26:B27"/>
    <mergeCell ref="F26:G26"/>
    <mergeCell ref="H26:I26"/>
    <mergeCell ref="J26:K26"/>
    <mergeCell ref="F27:G27"/>
    <mergeCell ref="H27:I27"/>
    <mergeCell ref="J27:K27"/>
    <mergeCell ref="J31:K31"/>
    <mergeCell ref="B32:B33"/>
    <mergeCell ref="C32:E33"/>
    <mergeCell ref="J32:K32"/>
    <mergeCell ref="J33:K33"/>
  </mergeCells>
  <phoneticPr fontId="3"/>
  <pageMargins left="0.98425196850393704" right="0.78740157480314965" top="0.39370078740157483" bottom="0.78740157480314965" header="0.51181102362204722" footer="0.51181102362204722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showGridLines="0" tabSelected="1" view="pageBreakPreview" zoomScaleNormal="75" zoomScaleSheetLayoutView="100" workbookViewId="0">
      <selection activeCell="G37" sqref="G37"/>
    </sheetView>
  </sheetViews>
  <sheetFormatPr defaultRowHeight="13.5" x14ac:dyDescent="0.15"/>
  <cols>
    <col min="1" max="1" width="22.625" style="36" customWidth="1"/>
    <col min="2" max="4" width="9.875" style="36" customWidth="1"/>
    <col min="5" max="10" width="10.625" style="36" customWidth="1"/>
    <col min="11" max="11" width="12" style="36" customWidth="1"/>
    <col min="12" max="12" width="3.125" style="36" customWidth="1"/>
    <col min="13" max="13" width="4.375" style="36" customWidth="1"/>
    <col min="14" max="256" width="9" style="36"/>
    <col min="257" max="257" width="22.625" style="36" customWidth="1"/>
    <col min="258" max="260" width="9.875" style="36" customWidth="1"/>
    <col min="261" max="266" width="10.625" style="36" customWidth="1"/>
    <col min="267" max="267" width="12" style="36" customWidth="1"/>
    <col min="268" max="268" width="3.125" style="36" customWidth="1"/>
    <col min="269" max="269" width="4.375" style="36" customWidth="1"/>
    <col min="270" max="512" width="9" style="36"/>
    <col min="513" max="513" width="22.625" style="36" customWidth="1"/>
    <col min="514" max="516" width="9.875" style="36" customWidth="1"/>
    <col min="517" max="522" width="10.625" style="36" customWidth="1"/>
    <col min="523" max="523" width="12" style="36" customWidth="1"/>
    <col min="524" max="524" width="3.125" style="36" customWidth="1"/>
    <col min="525" max="525" width="4.375" style="36" customWidth="1"/>
    <col min="526" max="768" width="9" style="36"/>
    <col min="769" max="769" width="22.625" style="36" customWidth="1"/>
    <col min="770" max="772" width="9.875" style="36" customWidth="1"/>
    <col min="773" max="778" width="10.625" style="36" customWidth="1"/>
    <col min="779" max="779" width="12" style="36" customWidth="1"/>
    <col min="780" max="780" width="3.125" style="36" customWidth="1"/>
    <col min="781" max="781" width="4.375" style="36" customWidth="1"/>
    <col min="782" max="1024" width="9" style="36"/>
    <col min="1025" max="1025" width="22.625" style="36" customWidth="1"/>
    <col min="1026" max="1028" width="9.875" style="36" customWidth="1"/>
    <col min="1029" max="1034" width="10.625" style="36" customWidth="1"/>
    <col min="1035" max="1035" width="12" style="36" customWidth="1"/>
    <col min="1036" max="1036" width="3.125" style="36" customWidth="1"/>
    <col min="1037" max="1037" width="4.375" style="36" customWidth="1"/>
    <col min="1038" max="1280" width="9" style="36"/>
    <col min="1281" max="1281" width="22.625" style="36" customWidth="1"/>
    <col min="1282" max="1284" width="9.875" style="36" customWidth="1"/>
    <col min="1285" max="1290" width="10.625" style="36" customWidth="1"/>
    <col min="1291" max="1291" width="12" style="36" customWidth="1"/>
    <col min="1292" max="1292" width="3.125" style="36" customWidth="1"/>
    <col min="1293" max="1293" width="4.375" style="36" customWidth="1"/>
    <col min="1294" max="1536" width="9" style="36"/>
    <col min="1537" max="1537" width="22.625" style="36" customWidth="1"/>
    <col min="1538" max="1540" width="9.875" style="36" customWidth="1"/>
    <col min="1541" max="1546" width="10.625" style="36" customWidth="1"/>
    <col min="1547" max="1547" width="12" style="36" customWidth="1"/>
    <col min="1548" max="1548" width="3.125" style="36" customWidth="1"/>
    <col min="1549" max="1549" width="4.375" style="36" customWidth="1"/>
    <col min="1550" max="1792" width="9" style="36"/>
    <col min="1793" max="1793" width="22.625" style="36" customWidth="1"/>
    <col min="1794" max="1796" width="9.875" style="36" customWidth="1"/>
    <col min="1797" max="1802" width="10.625" style="36" customWidth="1"/>
    <col min="1803" max="1803" width="12" style="36" customWidth="1"/>
    <col min="1804" max="1804" width="3.125" style="36" customWidth="1"/>
    <col min="1805" max="1805" width="4.375" style="36" customWidth="1"/>
    <col min="1806" max="2048" width="9" style="36"/>
    <col min="2049" max="2049" width="22.625" style="36" customWidth="1"/>
    <col min="2050" max="2052" width="9.875" style="36" customWidth="1"/>
    <col min="2053" max="2058" width="10.625" style="36" customWidth="1"/>
    <col min="2059" max="2059" width="12" style="36" customWidth="1"/>
    <col min="2060" max="2060" width="3.125" style="36" customWidth="1"/>
    <col min="2061" max="2061" width="4.375" style="36" customWidth="1"/>
    <col min="2062" max="2304" width="9" style="36"/>
    <col min="2305" max="2305" width="22.625" style="36" customWidth="1"/>
    <col min="2306" max="2308" width="9.875" style="36" customWidth="1"/>
    <col min="2309" max="2314" width="10.625" style="36" customWidth="1"/>
    <col min="2315" max="2315" width="12" style="36" customWidth="1"/>
    <col min="2316" max="2316" width="3.125" style="36" customWidth="1"/>
    <col min="2317" max="2317" width="4.375" style="36" customWidth="1"/>
    <col min="2318" max="2560" width="9" style="36"/>
    <col min="2561" max="2561" width="22.625" style="36" customWidth="1"/>
    <col min="2562" max="2564" width="9.875" style="36" customWidth="1"/>
    <col min="2565" max="2570" width="10.625" style="36" customWidth="1"/>
    <col min="2571" max="2571" width="12" style="36" customWidth="1"/>
    <col min="2572" max="2572" width="3.125" style="36" customWidth="1"/>
    <col min="2573" max="2573" width="4.375" style="36" customWidth="1"/>
    <col min="2574" max="2816" width="9" style="36"/>
    <col min="2817" max="2817" width="22.625" style="36" customWidth="1"/>
    <col min="2818" max="2820" width="9.875" style="36" customWidth="1"/>
    <col min="2821" max="2826" width="10.625" style="36" customWidth="1"/>
    <col min="2827" max="2827" width="12" style="36" customWidth="1"/>
    <col min="2828" max="2828" width="3.125" style="36" customWidth="1"/>
    <col min="2829" max="2829" width="4.375" style="36" customWidth="1"/>
    <col min="2830" max="3072" width="9" style="36"/>
    <col min="3073" max="3073" width="22.625" style="36" customWidth="1"/>
    <col min="3074" max="3076" width="9.875" style="36" customWidth="1"/>
    <col min="3077" max="3082" width="10.625" style="36" customWidth="1"/>
    <col min="3083" max="3083" width="12" style="36" customWidth="1"/>
    <col min="3084" max="3084" width="3.125" style="36" customWidth="1"/>
    <col min="3085" max="3085" width="4.375" style="36" customWidth="1"/>
    <col min="3086" max="3328" width="9" style="36"/>
    <col min="3329" max="3329" width="22.625" style="36" customWidth="1"/>
    <col min="3330" max="3332" width="9.875" style="36" customWidth="1"/>
    <col min="3333" max="3338" width="10.625" style="36" customWidth="1"/>
    <col min="3339" max="3339" width="12" style="36" customWidth="1"/>
    <col min="3340" max="3340" width="3.125" style="36" customWidth="1"/>
    <col min="3341" max="3341" width="4.375" style="36" customWidth="1"/>
    <col min="3342" max="3584" width="9" style="36"/>
    <col min="3585" max="3585" width="22.625" style="36" customWidth="1"/>
    <col min="3586" max="3588" width="9.875" style="36" customWidth="1"/>
    <col min="3589" max="3594" width="10.625" style="36" customWidth="1"/>
    <col min="3595" max="3595" width="12" style="36" customWidth="1"/>
    <col min="3596" max="3596" width="3.125" style="36" customWidth="1"/>
    <col min="3597" max="3597" width="4.375" style="36" customWidth="1"/>
    <col min="3598" max="3840" width="9" style="36"/>
    <col min="3841" max="3841" width="22.625" style="36" customWidth="1"/>
    <col min="3842" max="3844" width="9.875" style="36" customWidth="1"/>
    <col min="3845" max="3850" width="10.625" style="36" customWidth="1"/>
    <col min="3851" max="3851" width="12" style="36" customWidth="1"/>
    <col min="3852" max="3852" width="3.125" style="36" customWidth="1"/>
    <col min="3853" max="3853" width="4.375" style="36" customWidth="1"/>
    <col min="3854" max="4096" width="9" style="36"/>
    <col min="4097" max="4097" width="22.625" style="36" customWidth="1"/>
    <col min="4098" max="4100" width="9.875" style="36" customWidth="1"/>
    <col min="4101" max="4106" width="10.625" style="36" customWidth="1"/>
    <col min="4107" max="4107" width="12" style="36" customWidth="1"/>
    <col min="4108" max="4108" width="3.125" style="36" customWidth="1"/>
    <col min="4109" max="4109" width="4.375" style="36" customWidth="1"/>
    <col min="4110" max="4352" width="9" style="36"/>
    <col min="4353" max="4353" width="22.625" style="36" customWidth="1"/>
    <col min="4354" max="4356" width="9.875" style="36" customWidth="1"/>
    <col min="4357" max="4362" width="10.625" style="36" customWidth="1"/>
    <col min="4363" max="4363" width="12" style="36" customWidth="1"/>
    <col min="4364" max="4364" width="3.125" style="36" customWidth="1"/>
    <col min="4365" max="4365" width="4.375" style="36" customWidth="1"/>
    <col min="4366" max="4608" width="9" style="36"/>
    <col min="4609" max="4609" width="22.625" style="36" customWidth="1"/>
    <col min="4610" max="4612" width="9.875" style="36" customWidth="1"/>
    <col min="4613" max="4618" width="10.625" style="36" customWidth="1"/>
    <col min="4619" max="4619" width="12" style="36" customWidth="1"/>
    <col min="4620" max="4620" width="3.125" style="36" customWidth="1"/>
    <col min="4621" max="4621" width="4.375" style="36" customWidth="1"/>
    <col min="4622" max="4864" width="9" style="36"/>
    <col min="4865" max="4865" width="22.625" style="36" customWidth="1"/>
    <col min="4866" max="4868" width="9.875" style="36" customWidth="1"/>
    <col min="4869" max="4874" width="10.625" style="36" customWidth="1"/>
    <col min="4875" max="4875" width="12" style="36" customWidth="1"/>
    <col min="4876" max="4876" width="3.125" style="36" customWidth="1"/>
    <col min="4877" max="4877" width="4.375" style="36" customWidth="1"/>
    <col min="4878" max="5120" width="9" style="36"/>
    <col min="5121" max="5121" width="22.625" style="36" customWidth="1"/>
    <col min="5122" max="5124" width="9.875" style="36" customWidth="1"/>
    <col min="5125" max="5130" width="10.625" style="36" customWidth="1"/>
    <col min="5131" max="5131" width="12" style="36" customWidth="1"/>
    <col min="5132" max="5132" width="3.125" style="36" customWidth="1"/>
    <col min="5133" max="5133" width="4.375" style="36" customWidth="1"/>
    <col min="5134" max="5376" width="9" style="36"/>
    <col min="5377" max="5377" width="22.625" style="36" customWidth="1"/>
    <col min="5378" max="5380" width="9.875" style="36" customWidth="1"/>
    <col min="5381" max="5386" width="10.625" style="36" customWidth="1"/>
    <col min="5387" max="5387" width="12" style="36" customWidth="1"/>
    <col min="5388" max="5388" width="3.125" style="36" customWidth="1"/>
    <col min="5389" max="5389" width="4.375" style="36" customWidth="1"/>
    <col min="5390" max="5632" width="9" style="36"/>
    <col min="5633" max="5633" width="22.625" style="36" customWidth="1"/>
    <col min="5634" max="5636" width="9.875" style="36" customWidth="1"/>
    <col min="5637" max="5642" width="10.625" style="36" customWidth="1"/>
    <col min="5643" max="5643" width="12" style="36" customWidth="1"/>
    <col min="5644" max="5644" width="3.125" style="36" customWidth="1"/>
    <col min="5645" max="5645" width="4.375" style="36" customWidth="1"/>
    <col min="5646" max="5888" width="9" style="36"/>
    <col min="5889" max="5889" width="22.625" style="36" customWidth="1"/>
    <col min="5890" max="5892" width="9.875" style="36" customWidth="1"/>
    <col min="5893" max="5898" width="10.625" style="36" customWidth="1"/>
    <col min="5899" max="5899" width="12" style="36" customWidth="1"/>
    <col min="5900" max="5900" width="3.125" style="36" customWidth="1"/>
    <col min="5901" max="5901" width="4.375" style="36" customWidth="1"/>
    <col min="5902" max="6144" width="9" style="36"/>
    <col min="6145" max="6145" width="22.625" style="36" customWidth="1"/>
    <col min="6146" max="6148" width="9.875" style="36" customWidth="1"/>
    <col min="6149" max="6154" width="10.625" style="36" customWidth="1"/>
    <col min="6155" max="6155" width="12" style="36" customWidth="1"/>
    <col min="6156" max="6156" width="3.125" style="36" customWidth="1"/>
    <col min="6157" max="6157" width="4.375" style="36" customWidth="1"/>
    <col min="6158" max="6400" width="9" style="36"/>
    <col min="6401" max="6401" width="22.625" style="36" customWidth="1"/>
    <col min="6402" max="6404" width="9.875" style="36" customWidth="1"/>
    <col min="6405" max="6410" width="10.625" style="36" customWidth="1"/>
    <col min="6411" max="6411" width="12" style="36" customWidth="1"/>
    <col min="6412" max="6412" width="3.125" style="36" customWidth="1"/>
    <col min="6413" max="6413" width="4.375" style="36" customWidth="1"/>
    <col min="6414" max="6656" width="9" style="36"/>
    <col min="6657" max="6657" width="22.625" style="36" customWidth="1"/>
    <col min="6658" max="6660" width="9.875" style="36" customWidth="1"/>
    <col min="6661" max="6666" width="10.625" style="36" customWidth="1"/>
    <col min="6667" max="6667" width="12" style="36" customWidth="1"/>
    <col min="6668" max="6668" width="3.125" style="36" customWidth="1"/>
    <col min="6669" max="6669" width="4.375" style="36" customWidth="1"/>
    <col min="6670" max="6912" width="9" style="36"/>
    <col min="6913" max="6913" width="22.625" style="36" customWidth="1"/>
    <col min="6914" max="6916" width="9.875" style="36" customWidth="1"/>
    <col min="6917" max="6922" width="10.625" style="36" customWidth="1"/>
    <col min="6923" max="6923" width="12" style="36" customWidth="1"/>
    <col min="6924" max="6924" width="3.125" style="36" customWidth="1"/>
    <col min="6925" max="6925" width="4.375" style="36" customWidth="1"/>
    <col min="6926" max="7168" width="9" style="36"/>
    <col min="7169" max="7169" width="22.625" style="36" customWidth="1"/>
    <col min="7170" max="7172" width="9.875" style="36" customWidth="1"/>
    <col min="7173" max="7178" width="10.625" style="36" customWidth="1"/>
    <col min="7179" max="7179" width="12" style="36" customWidth="1"/>
    <col min="7180" max="7180" width="3.125" style="36" customWidth="1"/>
    <col min="7181" max="7181" width="4.375" style="36" customWidth="1"/>
    <col min="7182" max="7424" width="9" style="36"/>
    <col min="7425" max="7425" width="22.625" style="36" customWidth="1"/>
    <col min="7426" max="7428" width="9.875" style="36" customWidth="1"/>
    <col min="7429" max="7434" width="10.625" style="36" customWidth="1"/>
    <col min="7435" max="7435" width="12" style="36" customWidth="1"/>
    <col min="7436" max="7436" width="3.125" style="36" customWidth="1"/>
    <col min="7437" max="7437" width="4.375" style="36" customWidth="1"/>
    <col min="7438" max="7680" width="9" style="36"/>
    <col min="7681" max="7681" width="22.625" style="36" customWidth="1"/>
    <col min="7682" max="7684" width="9.875" style="36" customWidth="1"/>
    <col min="7685" max="7690" width="10.625" style="36" customWidth="1"/>
    <col min="7691" max="7691" width="12" style="36" customWidth="1"/>
    <col min="7692" max="7692" width="3.125" style="36" customWidth="1"/>
    <col min="7693" max="7693" width="4.375" style="36" customWidth="1"/>
    <col min="7694" max="7936" width="9" style="36"/>
    <col min="7937" max="7937" width="22.625" style="36" customWidth="1"/>
    <col min="7938" max="7940" width="9.875" style="36" customWidth="1"/>
    <col min="7941" max="7946" width="10.625" style="36" customWidth="1"/>
    <col min="7947" max="7947" width="12" style="36" customWidth="1"/>
    <col min="7948" max="7948" width="3.125" style="36" customWidth="1"/>
    <col min="7949" max="7949" width="4.375" style="36" customWidth="1"/>
    <col min="7950" max="8192" width="9" style="36"/>
    <col min="8193" max="8193" width="22.625" style="36" customWidth="1"/>
    <col min="8194" max="8196" width="9.875" style="36" customWidth="1"/>
    <col min="8197" max="8202" width="10.625" style="36" customWidth="1"/>
    <col min="8203" max="8203" width="12" style="36" customWidth="1"/>
    <col min="8204" max="8204" width="3.125" style="36" customWidth="1"/>
    <col min="8205" max="8205" width="4.375" style="36" customWidth="1"/>
    <col min="8206" max="8448" width="9" style="36"/>
    <col min="8449" max="8449" width="22.625" style="36" customWidth="1"/>
    <col min="8450" max="8452" width="9.875" style="36" customWidth="1"/>
    <col min="8453" max="8458" width="10.625" style="36" customWidth="1"/>
    <col min="8459" max="8459" width="12" style="36" customWidth="1"/>
    <col min="8460" max="8460" width="3.125" style="36" customWidth="1"/>
    <col min="8461" max="8461" width="4.375" style="36" customWidth="1"/>
    <col min="8462" max="8704" width="9" style="36"/>
    <col min="8705" max="8705" width="22.625" style="36" customWidth="1"/>
    <col min="8706" max="8708" width="9.875" style="36" customWidth="1"/>
    <col min="8709" max="8714" width="10.625" style="36" customWidth="1"/>
    <col min="8715" max="8715" width="12" style="36" customWidth="1"/>
    <col min="8716" max="8716" width="3.125" style="36" customWidth="1"/>
    <col min="8717" max="8717" width="4.375" style="36" customWidth="1"/>
    <col min="8718" max="8960" width="9" style="36"/>
    <col min="8961" max="8961" width="22.625" style="36" customWidth="1"/>
    <col min="8962" max="8964" width="9.875" style="36" customWidth="1"/>
    <col min="8965" max="8970" width="10.625" style="36" customWidth="1"/>
    <col min="8971" max="8971" width="12" style="36" customWidth="1"/>
    <col min="8972" max="8972" width="3.125" style="36" customWidth="1"/>
    <col min="8973" max="8973" width="4.375" style="36" customWidth="1"/>
    <col min="8974" max="9216" width="9" style="36"/>
    <col min="9217" max="9217" width="22.625" style="36" customWidth="1"/>
    <col min="9218" max="9220" width="9.875" style="36" customWidth="1"/>
    <col min="9221" max="9226" width="10.625" style="36" customWidth="1"/>
    <col min="9227" max="9227" width="12" style="36" customWidth="1"/>
    <col min="9228" max="9228" width="3.125" style="36" customWidth="1"/>
    <col min="9229" max="9229" width="4.375" style="36" customWidth="1"/>
    <col min="9230" max="9472" width="9" style="36"/>
    <col min="9473" max="9473" width="22.625" style="36" customWidth="1"/>
    <col min="9474" max="9476" width="9.875" style="36" customWidth="1"/>
    <col min="9477" max="9482" width="10.625" style="36" customWidth="1"/>
    <col min="9483" max="9483" width="12" style="36" customWidth="1"/>
    <col min="9484" max="9484" width="3.125" style="36" customWidth="1"/>
    <col min="9485" max="9485" width="4.375" style="36" customWidth="1"/>
    <col min="9486" max="9728" width="9" style="36"/>
    <col min="9729" max="9729" width="22.625" style="36" customWidth="1"/>
    <col min="9730" max="9732" width="9.875" style="36" customWidth="1"/>
    <col min="9733" max="9738" width="10.625" style="36" customWidth="1"/>
    <col min="9739" max="9739" width="12" style="36" customWidth="1"/>
    <col min="9740" max="9740" width="3.125" style="36" customWidth="1"/>
    <col min="9741" max="9741" width="4.375" style="36" customWidth="1"/>
    <col min="9742" max="9984" width="9" style="36"/>
    <col min="9985" max="9985" width="22.625" style="36" customWidth="1"/>
    <col min="9986" max="9988" width="9.875" style="36" customWidth="1"/>
    <col min="9989" max="9994" width="10.625" style="36" customWidth="1"/>
    <col min="9995" max="9995" width="12" style="36" customWidth="1"/>
    <col min="9996" max="9996" width="3.125" style="36" customWidth="1"/>
    <col min="9997" max="9997" width="4.375" style="36" customWidth="1"/>
    <col min="9998" max="10240" width="9" style="36"/>
    <col min="10241" max="10241" width="22.625" style="36" customWidth="1"/>
    <col min="10242" max="10244" width="9.875" style="36" customWidth="1"/>
    <col min="10245" max="10250" width="10.625" style="36" customWidth="1"/>
    <col min="10251" max="10251" width="12" style="36" customWidth="1"/>
    <col min="10252" max="10252" width="3.125" style="36" customWidth="1"/>
    <col min="10253" max="10253" width="4.375" style="36" customWidth="1"/>
    <col min="10254" max="10496" width="9" style="36"/>
    <col min="10497" max="10497" width="22.625" style="36" customWidth="1"/>
    <col min="10498" max="10500" width="9.875" style="36" customWidth="1"/>
    <col min="10501" max="10506" width="10.625" style="36" customWidth="1"/>
    <col min="10507" max="10507" width="12" style="36" customWidth="1"/>
    <col min="10508" max="10508" width="3.125" style="36" customWidth="1"/>
    <col min="10509" max="10509" width="4.375" style="36" customWidth="1"/>
    <col min="10510" max="10752" width="9" style="36"/>
    <col min="10753" max="10753" width="22.625" style="36" customWidth="1"/>
    <col min="10754" max="10756" width="9.875" style="36" customWidth="1"/>
    <col min="10757" max="10762" width="10.625" style="36" customWidth="1"/>
    <col min="10763" max="10763" width="12" style="36" customWidth="1"/>
    <col min="10764" max="10764" width="3.125" style="36" customWidth="1"/>
    <col min="10765" max="10765" width="4.375" style="36" customWidth="1"/>
    <col min="10766" max="11008" width="9" style="36"/>
    <col min="11009" max="11009" width="22.625" style="36" customWidth="1"/>
    <col min="11010" max="11012" width="9.875" style="36" customWidth="1"/>
    <col min="11013" max="11018" width="10.625" style="36" customWidth="1"/>
    <col min="11019" max="11019" width="12" style="36" customWidth="1"/>
    <col min="11020" max="11020" width="3.125" style="36" customWidth="1"/>
    <col min="11021" max="11021" width="4.375" style="36" customWidth="1"/>
    <col min="11022" max="11264" width="9" style="36"/>
    <col min="11265" max="11265" width="22.625" style="36" customWidth="1"/>
    <col min="11266" max="11268" width="9.875" style="36" customWidth="1"/>
    <col min="11269" max="11274" width="10.625" style="36" customWidth="1"/>
    <col min="11275" max="11275" width="12" style="36" customWidth="1"/>
    <col min="11276" max="11276" width="3.125" style="36" customWidth="1"/>
    <col min="11277" max="11277" width="4.375" style="36" customWidth="1"/>
    <col min="11278" max="11520" width="9" style="36"/>
    <col min="11521" max="11521" width="22.625" style="36" customWidth="1"/>
    <col min="11522" max="11524" width="9.875" style="36" customWidth="1"/>
    <col min="11525" max="11530" width="10.625" style="36" customWidth="1"/>
    <col min="11531" max="11531" width="12" style="36" customWidth="1"/>
    <col min="11532" max="11532" width="3.125" style="36" customWidth="1"/>
    <col min="11533" max="11533" width="4.375" style="36" customWidth="1"/>
    <col min="11534" max="11776" width="9" style="36"/>
    <col min="11777" max="11777" width="22.625" style="36" customWidth="1"/>
    <col min="11778" max="11780" width="9.875" style="36" customWidth="1"/>
    <col min="11781" max="11786" width="10.625" style="36" customWidth="1"/>
    <col min="11787" max="11787" width="12" style="36" customWidth="1"/>
    <col min="11788" max="11788" width="3.125" style="36" customWidth="1"/>
    <col min="11789" max="11789" width="4.375" style="36" customWidth="1"/>
    <col min="11790" max="12032" width="9" style="36"/>
    <col min="12033" max="12033" width="22.625" style="36" customWidth="1"/>
    <col min="12034" max="12036" width="9.875" style="36" customWidth="1"/>
    <col min="12037" max="12042" width="10.625" style="36" customWidth="1"/>
    <col min="12043" max="12043" width="12" style="36" customWidth="1"/>
    <col min="12044" max="12044" width="3.125" style="36" customWidth="1"/>
    <col min="12045" max="12045" width="4.375" style="36" customWidth="1"/>
    <col min="12046" max="12288" width="9" style="36"/>
    <col min="12289" max="12289" width="22.625" style="36" customWidth="1"/>
    <col min="12290" max="12292" width="9.875" style="36" customWidth="1"/>
    <col min="12293" max="12298" width="10.625" style="36" customWidth="1"/>
    <col min="12299" max="12299" width="12" style="36" customWidth="1"/>
    <col min="12300" max="12300" width="3.125" style="36" customWidth="1"/>
    <col min="12301" max="12301" width="4.375" style="36" customWidth="1"/>
    <col min="12302" max="12544" width="9" style="36"/>
    <col min="12545" max="12545" width="22.625" style="36" customWidth="1"/>
    <col min="12546" max="12548" width="9.875" style="36" customWidth="1"/>
    <col min="12549" max="12554" width="10.625" style="36" customWidth="1"/>
    <col min="12555" max="12555" width="12" style="36" customWidth="1"/>
    <col min="12556" max="12556" width="3.125" style="36" customWidth="1"/>
    <col min="12557" max="12557" width="4.375" style="36" customWidth="1"/>
    <col min="12558" max="12800" width="9" style="36"/>
    <col min="12801" max="12801" width="22.625" style="36" customWidth="1"/>
    <col min="12802" max="12804" width="9.875" style="36" customWidth="1"/>
    <col min="12805" max="12810" width="10.625" style="36" customWidth="1"/>
    <col min="12811" max="12811" width="12" style="36" customWidth="1"/>
    <col min="12812" max="12812" width="3.125" style="36" customWidth="1"/>
    <col min="12813" max="12813" width="4.375" style="36" customWidth="1"/>
    <col min="12814" max="13056" width="9" style="36"/>
    <col min="13057" max="13057" width="22.625" style="36" customWidth="1"/>
    <col min="13058" max="13060" width="9.875" style="36" customWidth="1"/>
    <col min="13061" max="13066" width="10.625" style="36" customWidth="1"/>
    <col min="13067" max="13067" width="12" style="36" customWidth="1"/>
    <col min="13068" max="13068" width="3.125" style="36" customWidth="1"/>
    <col min="13069" max="13069" width="4.375" style="36" customWidth="1"/>
    <col min="13070" max="13312" width="9" style="36"/>
    <col min="13313" max="13313" width="22.625" style="36" customWidth="1"/>
    <col min="13314" max="13316" width="9.875" style="36" customWidth="1"/>
    <col min="13317" max="13322" width="10.625" style="36" customWidth="1"/>
    <col min="13323" max="13323" width="12" style="36" customWidth="1"/>
    <col min="13324" max="13324" width="3.125" style="36" customWidth="1"/>
    <col min="13325" max="13325" width="4.375" style="36" customWidth="1"/>
    <col min="13326" max="13568" width="9" style="36"/>
    <col min="13569" max="13569" width="22.625" style="36" customWidth="1"/>
    <col min="13570" max="13572" width="9.875" style="36" customWidth="1"/>
    <col min="13573" max="13578" width="10.625" style="36" customWidth="1"/>
    <col min="13579" max="13579" width="12" style="36" customWidth="1"/>
    <col min="13580" max="13580" width="3.125" style="36" customWidth="1"/>
    <col min="13581" max="13581" width="4.375" style="36" customWidth="1"/>
    <col min="13582" max="13824" width="9" style="36"/>
    <col min="13825" max="13825" width="22.625" style="36" customWidth="1"/>
    <col min="13826" max="13828" width="9.875" style="36" customWidth="1"/>
    <col min="13829" max="13834" width="10.625" style="36" customWidth="1"/>
    <col min="13835" max="13835" width="12" style="36" customWidth="1"/>
    <col min="13836" max="13836" width="3.125" style="36" customWidth="1"/>
    <col min="13837" max="13837" width="4.375" style="36" customWidth="1"/>
    <col min="13838" max="14080" width="9" style="36"/>
    <col min="14081" max="14081" width="22.625" style="36" customWidth="1"/>
    <col min="14082" max="14084" width="9.875" style="36" customWidth="1"/>
    <col min="14085" max="14090" width="10.625" style="36" customWidth="1"/>
    <col min="14091" max="14091" width="12" style="36" customWidth="1"/>
    <col min="14092" max="14092" width="3.125" style="36" customWidth="1"/>
    <col min="14093" max="14093" width="4.375" style="36" customWidth="1"/>
    <col min="14094" max="14336" width="9" style="36"/>
    <col min="14337" max="14337" width="22.625" style="36" customWidth="1"/>
    <col min="14338" max="14340" width="9.875" style="36" customWidth="1"/>
    <col min="14341" max="14346" width="10.625" style="36" customWidth="1"/>
    <col min="14347" max="14347" width="12" style="36" customWidth="1"/>
    <col min="14348" max="14348" width="3.125" style="36" customWidth="1"/>
    <col min="14349" max="14349" width="4.375" style="36" customWidth="1"/>
    <col min="14350" max="14592" width="9" style="36"/>
    <col min="14593" max="14593" width="22.625" style="36" customWidth="1"/>
    <col min="14594" max="14596" width="9.875" style="36" customWidth="1"/>
    <col min="14597" max="14602" width="10.625" style="36" customWidth="1"/>
    <col min="14603" max="14603" width="12" style="36" customWidth="1"/>
    <col min="14604" max="14604" width="3.125" style="36" customWidth="1"/>
    <col min="14605" max="14605" width="4.375" style="36" customWidth="1"/>
    <col min="14606" max="14848" width="9" style="36"/>
    <col min="14849" max="14849" width="22.625" style="36" customWidth="1"/>
    <col min="14850" max="14852" width="9.875" style="36" customWidth="1"/>
    <col min="14853" max="14858" width="10.625" style="36" customWidth="1"/>
    <col min="14859" max="14859" width="12" style="36" customWidth="1"/>
    <col min="14860" max="14860" width="3.125" style="36" customWidth="1"/>
    <col min="14861" max="14861" width="4.375" style="36" customWidth="1"/>
    <col min="14862" max="15104" width="9" style="36"/>
    <col min="15105" max="15105" width="22.625" style="36" customWidth="1"/>
    <col min="15106" max="15108" width="9.875" style="36" customWidth="1"/>
    <col min="15109" max="15114" width="10.625" style="36" customWidth="1"/>
    <col min="15115" max="15115" width="12" style="36" customWidth="1"/>
    <col min="15116" max="15116" width="3.125" style="36" customWidth="1"/>
    <col min="15117" max="15117" width="4.375" style="36" customWidth="1"/>
    <col min="15118" max="15360" width="9" style="36"/>
    <col min="15361" max="15361" width="22.625" style="36" customWidth="1"/>
    <col min="15362" max="15364" width="9.875" style="36" customWidth="1"/>
    <col min="15365" max="15370" width="10.625" style="36" customWidth="1"/>
    <col min="15371" max="15371" width="12" style="36" customWidth="1"/>
    <col min="15372" max="15372" width="3.125" style="36" customWidth="1"/>
    <col min="15373" max="15373" width="4.375" style="36" customWidth="1"/>
    <col min="15374" max="15616" width="9" style="36"/>
    <col min="15617" max="15617" width="22.625" style="36" customWidth="1"/>
    <col min="15618" max="15620" width="9.875" style="36" customWidth="1"/>
    <col min="15621" max="15626" width="10.625" style="36" customWidth="1"/>
    <col min="15627" max="15627" width="12" style="36" customWidth="1"/>
    <col min="15628" max="15628" width="3.125" style="36" customWidth="1"/>
    <col min="15629" max="15629" width="4.375" style="36" customWidth="1"/>
    <col min="15630" max="15872" width="9" style="36"/>
    <col min="15873" max="15873" width="22.625" style="36" customWidth="1"/>
    <col min="15874" max="15876" width="9.875" style="36" customWidth="1"/>
    <col min="15877" max="15882" width="10.625" style="36" customWidth="1"/>
    <col min="15883" max="15883" width="12" style="36" customWidth="1"/>
    <col min="15884" max="15884" width="3.125" style="36" customWidth="1"/>
    <col min="15885" max="15885" width="4.375" style="36" customWidth="1"/>
    <col min="15886" max="16128" width="9" style="36"/>
    <col min="16129" max="16129" width="22.625" style="36" customWidth="1"/>
    <col min="16130" max="16132" width="9.875" style="36" customWidth="1"/>
    <col min="16133" max="16138" width="10.625" style="36" customWidth="1"/>
    <col min="16139" max="16139" width="12" style="36" customWidth="1"/>
    <col min="16140" max="16140" width="3.125" style="36" customWidth="1"/>
    <col min="16141" max="16141" width="4.375" style="36" customWidth="1"/>
    <col min="16142" max="16384" width="9" style="36"/>
  </cols>
  <sheetData>
    <row r="1" spans="1:11" x14ac:dyDescent="0.15">
      <c r="A1" s="126" t="s">
        <v>0</v>
      </c>
      <c r="B1" s="126"/>
      <c r="C1" s="126"/>
      <c r="D1" s="126"/>
    </row>
    <row r="2" spans="1:11" x14ac:dyDescent="0.15">
      <c r="A2" s="37"/>
      <c r="B2" s="37"/>
      <c r="C2" s="37"/>
      <c r="D2" s="37"/>
    </row>
    <row r="3" spans="1:11" x14ac:dyDescent="0.15">
      <c r="A3" s="37"/>
      <c r="B3" s="37"/>
      <c r="C3" s="37"/>
      <c r="D3" s="37"/>
    </row>
    <row r="4" spans="1:11" x14ac:dyDescent="0.15">
      <c r="A4" s="37"/>
      <c r="B4" s="37"/>
      <c r="C4" s="37"/>
      <c r="D4" s="37"/>
    </row>
    <row r="5" spans="1:11" x14ac:dyDescent="0.15">
      <c r="A5" s="37"/>
      <c r="B5" s="37"/>
      <c r="C5" s="37"/>
      <c r="D5" s="37"/>
    </row>
    <row r="6" spans="1:11" ht="13.5" customHeight="1" x14ac:dyDescent="0.15">
      <c r="A6" s="127" t="s">
        <v>1</v>
      </c>
      <c r="B6" s="127"/>
      <c r="C6" s="127"/>
      <c r="D6" s="127"/>
      <c r="E6" s="127"/>
      <c r="F6" s="127"/>
      <c r="G6" s="38"/>
      <c r="H6" s="38"/>
      <c r="I6" s="128" t="s">
        <v>2</v>
      </c>
      <c r="J6" s="129"/>
      <c r="K6" s="39" t="s">
        <v>3</v>
      </c>
    </row>
    <row r="7" spans="1:11" ht="13.5" customHeight="1" x14ac:dyDescent="0.15">
      <c r="A7" s="127"/>
      <c r="B7" s="127"/>
      <c r="C7" s="127"/>
      <c r="D7" s="127"/>
      <c r="E7" s="127"/>
      <c r="F7" s="127"/>
      <c r="G7" s="38"/>
      <c r="H7" s="38"/>
      <c r="I7" s="130"/>
      <c r="J7" s="131"/>
      <c r="K7" s="134" t="s">
        <v>37</v>
      </c>
    </row>
    <row r="8" spans="1:11" ht="17.25" customHeight="1" x14ac:dyDescent="0.15">
      <c r="I8" s="132"/>
      <c r="J8" s="133"/>
      <c r="K8" s="135"/>
    </row>
    <row r="9" spans="1:11" ht="23.25" customHeight="1" x14ac:dyDescent="0.15">
      <c r="I9" s="40" t="s">
        <v>4</v>
      </c>
      <c r="J9" s="124" t="s">
        <v>38</v>
      </c>
      <c r="K9" s="125"/>
    </row>
    <row r="10" spans="1:11" ht="23.25" customHeight="1" x14ac:dyDescent="0.15">
      <c r="A10" s="41"/>
      <c r="B10" s="41"/>
      <c r="C10" s="41"/>
      <c r="D10" s="41"/>
      <c r="E10" s="41"/>
      <c r="F10" s="41"/>
      <c r="G10" s="41"/>
      <c r="H10" s="41"/>
      <c r="I10" s="42" t="s">
        <v>5</v>
      </c>
      <c r="J10" s="136" t="s">
        <v>39</v>
      </c>
      <c r="K10" s="137"/>
    </row>
    <row r="11" spans="1:11" ht="13.5" customHeight="1" x14ac:dyDescent="0.15">
      <c r="A11" s="138" t="s">
        <v>6</v>
      </c>
      <c r="B11" s="43"/>
      <c r="C11" s="43"/>
      <c r="D11" s="44"/>
      <c r="E11" s="141" t="s">
        <v>7</v>
      </c>
      <c r="F11" s="142"/>
      <c r="G11" s="142"/>
      <c r="H11" s="142"/>
      <c r="I11" s="142"/>
      <c r="J11" s="143"/>
      <c r="K11" s="144" t="s">
        <v>8</v>
      </c>
    </row>
    <row r="12" spans="1:11" ht="13.5" customHeight="1" x14ac:dyDescent="0.15">
      <c r="A12" s="139"/>
      <c r="B12" s="43" t="s">
        <v>9</v>
      </c>
      <c r="C12" s="43" t="s">
        <v>10</v>
      </c>
      <c r="D12" s="45" t="s">
        <v>11</v>
      </c>
      <c r="E12" s="147" t="s">
        <v>12</v>
      </c>
      <c r="F12" s="148"/>
      <c r="G12" s="153" t="s">
        <v>13</v>
      </c>
      <c r="H12" s="154"/>
      <c r="I12" s="153" t="s">
        <v>14</v>
      </c>
      <c r="J12" s="154"/>
      <c r="K12" s="145"/>
    </row>
    <row r="13" spans="1:11" ht="13.5" customHeight="1" x14ac:dyDescent="0.15">
      <c r="A13" s="139"/>
      <c r="B13" s="46" t="s">
        <v>15</v>
      </c>
      <c r="C13" s="46" t="s">
        <v>16</v>
      </c>
      <c r="D13" s="45" t="s">
        <v>17</v>
      </c>
      <c r="E13" s="149"/>
      <c r="F13" s="150"/>
      <c r="G13" s="155"/>
      <c r="H13" s="156"/>
      <c r="I13" s="155"/>
      <c r="J13" s="156"/>
      <c r="K13" s="145"/>
    </row>
    <row r="14" spans="1:11" x14ac:dyDescent="0.15">
      <c r="A14" s="140"/>
      <c r="B14" s="43"/>
      <c r="C14" s="43"/>
      <c r="D14" s="47"/>
      <c r="E14" s="151"/>
      <c r="F14" s="152"/>
      <c r="G14" s="157"/>
      <c r="H14" s="158"/>
      <c r="I14" s="157"/>
      <c r="J14" s="158"/>
      <c r="K14" s="146"/>
    </row>
    <row r="15" spans="1:11" ht="12" customHeight="1" x14ac:dyDescent="0.15">
      <c r="A15" s="159" t="s">
        <v>18</v>
      </c>
      <c r="B15" s="48" t="s">
        <v>19</v>
      </c>
      <c r="C15" s="48" t="s">
        <v>19</v>
      </c>
      <c r="D15" s="48" t="s">
        <v>20</v>
      </c>
      <c r="E15" s="72" t="s">
        <v>21</v>
      </c>
      <c r="F15" s="73"/>
      <c r="G15" s="72" t="s">
        <v>21</v>
      </c>
      <c r="H15" s="73"/>
      <c r="I15" s="72" t="s">
        <v>21</v>
      </c>
      <c r="J15" s="73"/>
      <c r="K15" s="21"/>
    </row>
    <row r="16" spans="1:11" ht="21.75" customHeight="1" x14ac:dyDescent="0.15">
      <c r="A16" s="140"/>
      <c r="B16" s="17">
        <v>35</v>
      </c>
      <c r="C16" s="17">
        <v>35</v>
      </c>
      <c r="D16" s="49">
        <f>IF(C16=0,"",ROUND(C16/B16*100,2))</f>
        <v>100</v>
      </c>
      <c r="E16" s="160">
        <v>0</v>
      </c>
      <c r="F16" s="161"/>
      <c r="G16" s="160">
        <v>35</v>
      </c>
      <c r="H16" s="161"/>
      <c r="I16" s="160"/>
      <c r="J16" s="161"/>
      <c r="K16" s="19"/>
    </row>
    <row r="17" spans="1:11" x14ac:dyDescent="0.15">
      <c r="A17" s="159" t="s">
        <v>22</v>
      </c>
      <c r="B17" s="48" t="s">
        <v>19</v>
      </c>
      <c r="C17" s="48" t="s">
        <v>19</v>
      </c>
      <c r="D17" s="48" t="s">
        <v>20</v>
      </c>
      <c r="E17" s="162" t="s">
        <v>21</v>
      </c>
      <c r="F17" s="163"/>
      <c r="G17" s="162" t="s">
        <v>21</v>
      </c>
      <c r="H17" s="163"/>
      <c r="I17" s="162" t="s">
        <v>21</v>
      </c>
      <c r="J17" s="163"/>
      <c r="K17" s="21"/>
    </row>
    <row r="18" spans="1:11" ht="22.5" customHeight="1" x14ac:dyDescent="0.15">
      <c r="A18" s="140"/>
      <c r="B18" s="17"/>
      <c r="C18" s="17"/>
      <c r="D18" s="50" t="str">
        <f>IF(C18=0,"",ROUND(C18/B18*100,2))</f>
        <v/>
      </c>
      <c r="E18" s="160"/>
      <c r="F18" s="161"/>
      <c r="G18" s="160"/>
      <c r="H18" s="161"/>
      <c r="I18" s="160"/>
      <c r="J18" s="161"/>
      <c r="K18" s="19"/>
    </row>
    <row r="19" spans="1:11" x14ac:dyDescent="0.15">
      <c r="A19" s="159" t="s">
        <v>23</v>
      </c>
      <c r="B19" s="48" t="s">
        <v>19</v>
      </c>
      <c r="C19" s="48" t="s">
        <v>19</v>
      </c>
      <c r="D19" s="48" t="s">
        <v>20</v>
      </c>
      <c r="E19" s="162" t="s">
        <v>21</v>
      </c>
      <c r="F19" s="163"/>
      <c r="G19" s="162" t="s">
        <v>21</v>
      </c>
      <c r="H19" s="163"/>
      <c r="I19" s="162" t="s">
        <v>21</v>
      </c>
      <c r="J19" s="163"/>
      <c r="K19" s="21"/>
    </row>
    <row r="20" spans="1:11" ht="22.5" customHeight="1" x14ac:dyDescent="0.15">
      <c r="A20" s="140"/>
      <c r="B20" s="17">
        <f>IF(SUM(B18,B16)=0,"",SUM(B18,B16))</f>
        <v>35</v>
      </c>
      <c r="C20" s="17">
        <f>IF(SUM(C18,C16)=0,"",SUM(C18,C16))</f>
        <v>35</v>
      </c>
      <c r="D20" s="49">
        <f>IF(C20="","",ROUND(C20/B20*100,2))</f>
        <v>100</v>
      </c>
      <c r="E20" s="160">
        <f>E16+E18</f>
        <v>0</v>
      </c>
      <c r="F20" s="161"/>
      <c r="G20" s="160">
        <f>G16+G18</f>
        <v>35</v>
      </c>
      <c r="H20" s="161"/>
      <c r="I20" s="160">
        <f>I16+I18</f>
        <v>0</v>
      </c>
      <c r="J20" s="161"/>
      <c r="K20" s="19"/>
    </row>
    <row r="21" spans="1:11" x14ac:dyDescent="0.15">
      <c r="A21" s="164" t="s">
        <v>24</v>
      </c>
      <c r="B21" s="51"/>
      <c r="C21" s="51"/>
      <c r="D21" s="51"/>
      <c r="E21" s="52"/>
      <c r="F21" s="53" t="s">
        <v>25</v>
      </c>
      <c r="G21" s="52"/>
      <c r="H21" s="53" t="s">
        <v>25</v>
      </c>
      <c r="I21" s="52"/>
      <c r="J21" s="53" t="s">
        <v>25</v>
      </c>
      <c r="K21" s="25" t="s">
        <v>25</v>
      </c>
    </row>
    <row r="22" spans="1:11" ht="22.5" customHeight="1" x14ac:dyDescent="0.15">
      <c r="A22" s="140"/>
      <c r="B22" s="17"/>
      <c r="C22" s="17"/>
      <c r="D22" s="17"/>
      <c r="E22" s="160">
        <v>0</v>
      </c>
      <c r="F22" s="161"/>
      <c r="G22" s="160">
        <v>96250</v>
      </c>
      <c r="H22" s="161"/>
      <c r="I22" s="160"/>
      <c r="J22" s="161"/>
      <c r="K22" s="26">
        <f>SUM(E22:J22)</f>
        <v>96250</v>
      </c>
    </row>
    <row r="23" spans="1:11" x14ac:dyDescent="0.15">
      <c r="A23" s="159" t="s">
        <v>26</v>
      </c>
      <c r="B23" s="51"/>
      <c r="C23" s="51"/>
      <c r="D23" s="51"/>
      <c r="E23" s="162" t="s">
        <v>40</v>
      </c>
      <c r="F23" s="163"/>
      <c r="G23" s="162" t="s">
        <v>25</v>
      </c>
      <c r="H23" s="163"/>
      <c r="I23" s="162" t="s">
        <v>25</v>
      </c>
      <c r="J23" s="163"/>
      <c r="K23" s="27"/>
    </row>
    <row r="24" spans="1:11" ht="22.5" customHeight="1" x14ac:dyDescent="0.15">
      <c r="A24" s="140"/>
      <c r="B24" s="28"/>
      <c r="C24" s="28"/>
      <c r="D24" s="28"/>
      <c r="E24" s="160">
        <v>697</v>
      </c>
      <c r="F24" s="161"/>
      <c r="G24" s="160">
        <v>2462</v>
      </c>
      <c r="H24" s="161"/>
      <c r="I24" s="160">
        <v>5174</v>
      </c>
      <c r="J24" s="161"/>
      <c r="K24" s="26"/>
    </row>
    <row r="25" spans="1:11" x14ac:dyDescent="0.15">
      <c r="A25" s="159" t="s">
        <v>27</v>
      </c>
      <c r="B25" s="51"/>
      <c r="C25" s="51"/>
      <c r="D25" s="51"/>
      <c r="E25" s="162" t="s">
        <v>25</v>
      </c>
      <c r="F25" s="163"/>
      <c r="G25" s="162" t="s">
        <v>25</v>
      </c>
      <c r="H25" s="163"/>
      <c r="I25" s="162" t="s">
        <v>25</v>
      </c>
      <c r="J25" s="163"/>
      <c r="K25" s="25" t="s">
        <v>25</v>
      </c>
    </row>
    <row r="26" spans="1:11" ht="22.5" customHeight="1" x14ac:dyDescent="0.15">
      <c r="A26" s="171"/>
      <c r="B26" s="29"/>
      <c r="C26" s="29"/>
      <c r="D26" s="29"/>
      <c r="E26" s="172">
        <f>E20*E24</f>
        <v>0</v>
      </c>
      <c r="F26" s="173"/>
      <c r="G26" s="172">
        <f>G20*G24</f>
        <v>86170</v>
      </c>
      <c r="H26" s="173"/>
      <c r="I26" s="160">
        <f>I20*I24</f>
        <v>0</v>
      </c>
      <c r="J26" s="161"/>
      <c r="K26" s="26">
        <f>SUM(E26:J26)</f>
        <v>86170</v>
      </c>
    </row>
    <row r="27" spans="1:11" ht="16.5" customHeight="1" x14ac:dyDescent="0.15">
      <c r="A27" s="54"/>
      <c r="B27" s="55"/>
      <c r="C27" s="55"/>
      <c r="D27" s="55"/>
      <c r="E27" s="31"/>
      <c r="F27" s="31"/>
      <c r="G27" s="31"/>
      <c r="H27" s="31"/>
      <c r="I27" s="174" t="s">
        <v>28</v>
      </c>
      <c r="J27" s="175"/>
      <c r="K27" s="32"/>
    </row>
    <row r="28" spans="1:11" ht="16.5" customHeight="1" x14ac:dyDescent="0.15">
      <c r="A28" s="178" t="s">
        <v>29</v>
      </c>
      <c r="B28" s="180">
        <v>45475</v>
      </c>
      <c r="C28" s="181"/>
      <c r="D28" s="31"/>
      <c r="E28" s="31"/>
      <c r="F28" s="31"/>
      <c r="G28" s="31"/>
      <c r="H28" s="31"/>
      <c r="I28" s="176"/>
      <c r="J28" s="177"/>
      <c r="K28" s="33">
        <v>0</v>
      </c>
    </row>
    <row r="29" spans="1:11" ht="16.5" customHeight="1" x14ac:dyDescent="0.15">
      <c r="A29" s="179"/>
      <c r="B29" s="182"/>
      <c r="C29" s="183"/>
      <c r="D29" s="31"/>
      <c r="E29" s="31"/>
      <c r="F29" s="31"/>
      <c r="G29" s="31"/>
      <c r="H29" s="31"/>
      <c r="I29" s="167" t="s">
        <v>31</v>
      </c>
      <c r="J29" s="168"/>
      <c r="K29" s="32"/>
    </row>
    <row r="30" spans="1:11" ht="16.5" customHeight="1" x14ac:dyDescent="0.15">
      <c r="A30" s="30"/>
      <c r="B30" s="31"/>
      <c r="C30" s="31"/>
      <c r="D30" s="31"/>
      <c r="E30" s="31"/>
      <c r="F30" s="31"/>
      <c r="G30" s="31"/>
      <c r="H30" s="31"/>
      <c r="I30" s="184" t="s">
        <v>32</v>
      </c>
      <c r="J30" s="185"/>
      <c r="K30" s="26">
        <f>IF(K22="","",IF(K22&gt;K26,K26-K28,K22-K28))</f>
        <v>86170</v>
      </c>
    </row>
    <row r="31" spans="1:11" ht="16.5" customHeight="1" x14ac:dyDescent="0.15">
      <c r="A31" s="165" t="s">
        <v>33</v>
      </c>
      <c r="B31" s="60"/>
      <c r="C31" s="60"/>
      <c r="D31" s="61"/>
      <c r="E31" s="31"/>
      <c r="F31" s="31"/>
      <c r="G31" s="31"/>
      <c r="H31" s="31"/>
      <c r="I31" s="167" t="s">
        <v>34</v>
      </c>
      <c r="J31" s="168"/>
      <c r="K31" s="32"/>
    </row>
    <row r="32" spans="1:11" ht="16.5" customHeight="1" x14ac:dyDescent="0.15">
      <c r="A32" s="166"/>
      <c r="B32" s="62"/>
      <c r="C32" s="62"/>
      <c r="D32" s="63"/>
      <c r="E32" s="31"/>
      <c r="F32" s="31"/>
      <c r="G32" s="31"/>
      <c r="H32" s="31"/>
      <c r="I32" s="169" t="s">
        <v>35</v>
      </c>
      <c r="J32" s="170"/>
      <c r="K32" s="34">
        <f>IF(K30="","",INT(K30*2/3))</f>
        <v>57446</v>
      </c>
    </row>
    <row r="33" spans="1:11" x14ac:dyDescent="0.15">
      <c r="A33" s="1" t="s">
        <v>36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protectedRanges>
    <protectedRange sqref="B16:C16 B18:C18 E16:J16 E18:J18 E20:J20" name="範囲1_2"/>
    <protectedRange sqref="K28" name="範囲2"/>
    <protectedRange sqref="E26:J26 I22:J22" name="範囲1_1"/>
    <protectedRange sqref="E22:H22" name="範囲1_1_1"/>
    <protectedRange sqref="E24:J24" name="範囲1_1_2"/>
  </protectedRanges>
  <mergeCells count="61">
    <mergeCell ref="I30:J30"/>
    <mergeCell ref="A31:A32"/>
    <mergeCell ref="B31:D32"/>
    <mergeCell ref="I31:J31"/>
    <mergeCell ref="I32:J32"/>
    <mergeCell ref="I24:J24"/>
    <mergeCell ref="A25:A26"/>
    <mergeCell ref="E25:F25"/>
    <mergeCell ref="G25:H25"/>
    <mergeCell ref="I25:J25"/>
    <mergeCell ref="E26:F26"/>
    <mergeCell ref="G26:H26"/>
    <mergeCell ref="I26:J26"/>
    <mergeCell ref="I27:J28"/>
    <mergeCell ref="A28:A29"/>
    <mergeCell ref="B28:C29"/>
    <mergeCell ref="I29:J29"/>
    <mergeCell ref="A21:A22"/>
    <mergeCell ref="E22:F22"/>
    <mergeCell ref="G22:H22"/>
    <mergeCell ref="I22:J22"/>
    <mergeCell ref="A23:A24"/>
    <mergeCell ref="E23:F23"/>
    <mergeCell ref="G23:H23"/>
    <mergeCell ref="I23:J23"/>
    <mergeCell ref="E24:F24"/>
    <mergeCell ref="G24:H24"/>
    <mergeCell ref="A19:A20"/>
    <mergeCell ref="E19:F19"/>
    <mergeCell ref="G19:H19"/>
    <mergeCell ref="I19:J19"/>
    <mergeCell ref="E20:F20"/>
    <mergeCell ref="G20:H20"/>
    <mergeCell ref="I20:J20"/>
    <mergeCell ref="A17:A18"/>
    <mergeCell ref="E17:F17"/>
    <mergeCell ref="G17:H17"/>
    <mergeCell ref="I17:J17"/>
    <mergeCell ref="E18:F18"/>
    <mergeCell ref="G18:H18"/>
    <mergeCell ref="I18:J18"/>
    <mergeCell ref="A15:A16"/>
    <mergeCell ref="E15:F15"/>
    <mergeCell ref="G15:H15"/>
    <mergeCell ref="I15:J15"/>
    <mergeCell ref="E16:F16"/>
    <mergeCell ref="G16:H16"/>
    <mergeCell ref="I16:J16"/>
    <mergeCell ref="J10:K10"/>
    <mergeCell ref="A11:A14"/>
    <mergeCell ref="E11:J11"/>
    <mergeCell ref="K11:K14"/>
    <mergeCell ref="E12:F14"/>
    <mergeCell ref="G12:H14"/>
    <mergeCell ref="I12:J14"/>
    <mergeCell ref="J9:K9"/>
    <mergeCell ref="A1:D1"/>
    <mergeCell ref="A6:F7"/>
    <mergeCell ref="I6:J6"/>
    <mergeCell ref="I7:J8"/>
    <mergeCell ref="K7:K8"/>
  </mergeCells>
  <phoneticPr fontId="3"/>
  <pageMargins left="0.65" right="0.39370078740157483" top="0.39370078740157483" bottom="0.78740157480314965" header="0.51181102362204722" footer="0.51181102362204722"/>
  <pageSetup paperSize="9" scale="94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様式6(事業実績書)</vt:lpstr>
      <vt:lpstr>様式第6(第6条関係)事業実績書</vt:lpstr>
      <vt:lpstr>'様式6(事業実績書)'!Print_Area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中村　優太</cp:lastModifiedBy>
  <cp:lastPrinted>2023-08-03T02:17:07Z</cp:lastPrinted>
  <dcterms:created xsi:type="dcterms:W3CDTF">2023-07-20T11:35:33Z</dcterms:created>
  <dcterms:modified xsi:type="dcterms:W3CDTF">2024-03-24T05:19:45Z</dcterms:modified>
</cp:coreProperties>
</file>