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IN\public\令和７年度\南部清掃工場\14 電気関連\1.売電関係\5.非FIT入札関係\8年度　契約書\◎メインとする1-2　南部売電提供資料\"/>
    </mc:Choice>
  </mc:AlternateContent>
  <xr:revisionPtr revIDLastSave="0" documentId="13_ncr:1_{092D1350-6684-4BC6-AA05-792EB1538B35}" xr6:coauthVersionLast="47" xr6:coauthVersionMax="47" xr10:uidLastSave="{00000000-0000-0000-0000-000000000000}"/>
  <workbookProtection workbookPassword="DA29" lockStructure="1"/>
  <bookViews>
    <workbookView xWindow="-120" yWindow="-120" windowWidth="29040" windowHeight="15720" xr2:uid="{00000000-000D-0000-FFFF-FFFF00000000}"/>
  </bookViews>
  <sheets>
    <sheet name="積算内訳書" sheetId="1" r:id="rId1"/>
  </sheets>
  <definedNames>
    <definedName name="_xlnm.Print_Area" localSheetId="0">積算内訳書!$A$1:$I$76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5" i="1" l="1"/>
  <c r="G42" i="1" l="1"/>
  <c r="G41" i="1"/>
  <c r="G40" i="1"/>
  <c r="G64" i="1" l="1"/>
  <c r="H64" i="1" s="1"/>
  <c r="G63" i="1"/>
  <c r="H63" i="1" s="1"/>
  <c r="G61" i="1"/>
  <c r="H61" i="1" s="1"/>
  <c r="G60" i="1"/>
  <c r="H60" i="1" s="1"/>
  <c r="G58" i="1"/>
  <c r="H58" i="1" s="1"/>
  <c r="G57" i="1"/>
  <c r="H57" i="1" s="1"/>
  <c r="G55" i="1"/>
  <c r="H55" i="1" s="1"/>
  <c r="G54" i="1"/>
  <c r="H54" i="1" s="1"/>
  <c r="G52" i="1"/>
  <c r="H52" i="1" s="1"/>
  <c r="G51" i="1"/>
  <c r="H51" i="1" s="1"/>
  <c r="G49" i="1"/>
  <c r="H49" i="1" s="1"/>
  <c r="G48" i="1"/>
  <c r="H48" i="1" s="1"/>
  <c r="G46" i="1"/>
  <c r="H46" i="1" s="1"/>
  <c r="G45" i="1"/>
  <c r="H45" i="1" s="1"/>
  <c r="G44" i="1"/>
  <c r="H44" i="1" s="1"/>
  <c r="H42" i="1"/>
  <c r="H41" i="1"/>
  <c r="H40" i="1"/>
  <c r="G38" i="1"/>
  <c r="H38" i="1" s="1"/>
  <c r="G37" i="1"/>
  <c r="H37" i="1" s="1"/>
  <c r="G36" i="1"/>
  <c r="H36" i="1" s="1"/>
  <c r="G34" i="1"/>
  <c r="H34" i="1" s="1"/>
  <c r="G33" i="1"/>
  <c r="H33" i="1" s="1"/>
  <c r="G31" i="1"/>
  <c r="H31" i="1" s="1"/>
  <c r="G30" i="1"/>
  <c r="H30" i="1" s="1"/>
  <c r="G28" i="1"/>
  <c r="H28" i="1" s="1"/>
  <c r="G27" i="1"/>
  <c r="H27" i="1" s="1"/>
  <c r="I26" i="1" l="1"/>
  <c r="I32" i="1"/>
  <c r="I39" i="1"/>
  <c r="I50" i="1"/>
  <c r="I56" i="1"/>
  <c r="I62" i="1"/>
  <c r="I47" i="1"/>
  <c r="I53" i="1"/>
  <c r="I59" i="1"/>
  <c r="I29" i="1"/>
  <c r="I35" i="1"/>
  <c r="I43" i="1"/>
  <c r="I6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鹿児島市</author>
  </authors>
  <commentList>
    <comment ref="H7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鹿児島市:</t>
        </r>
        <r>
          <rPr>
            <sz val="9"/>
            <color indexed="81"/>
            <rFont val="ＭＳ Ｐゴシック"/>
            <family val="3"/>
            <charset val="128"/>
          </rPr>
          <t xml:space="preserve">
　4種類の税抜き単価を全て入力すると、電力料金合計と参考総価比較額が表示されます。
　他の空欄には数式が入っています。</t>
        </r>
      </text>
    </comment>
  </commentList>
</comments>
</file>

<file path=xl/sharedStrings.xml><?xml version="1.0" encoding="utf-8"?>
<sst xmlns="http://schemas.openxmlformats.org/spreadsheetml/2006/main" count="106" uniqueCount="51">
  <si>
    <t>１　電力料金単価</t>
    <rPh sb="2" eb="4">
      <t>デンリョク</t>
    </rPh>
    <rPh sb="4" eb="6">
      <t>リョウキン</t>
    </rPh>
    <rPh sb="6" eb="8">
      <t>タンカ</t>
    </rPh>
    <phoneticPr fontId="3"/>
  </si>
  <si>
    <t>区分・時間帯</t>
    <rPh sb="0" eb="2">
      <t>クブン</t>
    </rPh>
    <rPh sb="3" eb="5">
      <t>ジカン</t>
    </rPh>
    <rPh sb="5" eb="6">
      <t>タイ</t>
    </rPh>
    <phoneticPr fontId="3"/>
  </si>
  <si>
    <t>電力料金単価</t>
    <rPh sb="0" eb="2">
      <t>デンリョク</t>
    </rPh>
    <rPh sb="2" eb="4">
      <t>リョウキン</t>
    </rPh>
    <rPh sb="4" eb="6">
      <t>タンカ</t>
    </rPh>
    <phoneticPr fontId="3"/>
  </si>
  <si>
    <t>平日昼間</t>
    <rPh sb="0" eb="2">
      <t>ヘイジツ</t>
    </rPh>
    <rPh sb="2" eb="4">
      <t>チュウカン</t>
    </rPh>
    <phoneticPr fontId="3"/>
  </si>
  <si>
    <t>夏季ピーク</t>
    <rPh sb="0" eb="2">
      <t>カキ</t>
    </rPh>
    <phoneticPr fontId="3"/>
  </si>
  <si>
    <t>夏季</t>
    <rPh sb="0" eb="2">
      <t>カキ</t>
    </rPh>
    <phoneticPr fontId="3"/>
  </si>
  <si>
    <t>その他季</t>
    <rPh sb="2" eb="3">
      <t>ホカ</t>
    </rPh>
    <rPh sb="3" eb="4">
      <t>キ</t>
    </rPh>
    <phoneticPr fontId="3"/>
  </si>
  <si>
    <t>夜間・休日</t>
    <rPh sb="0" eb="2">
      <t>ヤカン</t>
    </rPh>
    <rPh sb="3" eb="5">
      <t>キュウジツ</t>
    </rPh>
    <phoneticPr fontId="3"/>
  </si>
  <si>
    <t>非バイオマス分電力量</t>
    <rPh sb="0" eb="1">
      <t>ヒ</t>
    </rPh>
    <rPh sb="6" eb="7">
      <t>ブン</t>
    </rPh>
    <rPh sb="7" eb="9">
      <t>デンリョク</t>
    </rPh>
    <rPh sb="9" eb="10">
      <t>リョウ</t>
    </rPh>
    <phoneticPr fontId="3"/>
  </si>
  <si>
    <t>非ﾊﾞｲｵﾏｽ分電力量：</t>
    <rPh sb="0" eb="1">
      <t>ヒ</t>
    </rPh>
    <rPh sb="8" eb="10">
      <t>デンリョク</t>
    </rPh>
    <rPh sb="10" eb="11">
      <t>リョウ</t>
    </rPh>
    <phoneticPr fontId="3"/>
  </si>
  <si>
    <t>平日昼間：</t>
    <rPh sb="0" eb="2">
      <t>ヘイジツ</t>
    </rPh>
    <rPh sb="2" eb="4">
      <t>チュウカン</t>
    </rPh>
    <phoneticPr fontId="3"/>
  </si>
  <si>
    <t>夏季ピーク：</t>
    <rPh sb="0" eb="2">
      <t>カキ</t>
    </rPh>
    <phoneticPr fontId="3"/>
  </si>
  <si>
    <t>７月～９月の午後１時から午後４時まで</t>
  </si>
  <si>
    <t>７月～９月の午前８時から午後１時まで及び午後４時から午後１０時まで</t>
    <phoneticPr fontId="3"/>
  </si>
  <si>
    <t>夏季を除く月（１月～６月，１０月～１２月）</t>
    <phoneticPr fontId="3"/>
  </si>
  <si>
    <t>夜間・休日：</t>
    <rPh sb="0" eb="2">
      <t>ヤカン</t>
    </rPh>
    <rPh sb="3" eb="5">
      <t>キュウジツ</t>
    </rPh>
    <phoneticPr fontId="3"/>
  </si>
  <si>
    <t>平日昼間を除く時間帯</t>
    <phoneticPr fontId="3"/>
  </si>
  <si>
    <t>2 積算内訳</t>
    <rPh sb="2" eb="4">
      <t>セキサン</t>
    </rPh>
    <rPh sb="4" eb="6">
      <t>ウチワケ</t>
    </rPh>
    <phoneticPr fontId="3"/>
  </si>
  <si>
    <t>―</t>
    <phoneticPr fontId="3"/>
  </si>
  <si>
    <t>住所</t>
    <rPh sb="0" eb="2">
      <t>ジュウショ</t>
    </rPh>
    <phoneticPr fontId="3"/>
  </si>
  <si>
    <t>商業又は名称</t>
    <rPh sb="0" eb="2">
      <t>ショウギョウ</t>
    </rPh>
    <rPh sb="2" eb="3">
      <t>マタ</t>
    </rPh>
    <rPh sb="4" eb="6">
      <t>メイショウ</t>
    </rPh>
    <phoneticPr fontId="3"/>
  </si>
  <si>
    <t>代表者氏名</t>
    <rPh sb="0" eb="3">
      <t>ダイヒョウシャ</t>
    </rPh>
    <rPh sb="3" eb="5">
      <t>シメイ</t>
    </rPh>
    <phoneticPr fontId="3"/>
  </si>
  <si>
    <t>月</t>
    <rPh sb="0" eb="1">
      <t>ツキ</t>
    </rPh>
    <phoneticPr fontId="3"/>
  </si>
  <si>
    <t>電力料金</t>
    <rPh sb="0" eb="2">
      <t>デンリョク</t>
    </rPh>
    <rPh sb="2" eb="4">
      <t>リョウキン</t>
    </rPh>
    <phoneticPr fontId="3"/>
  </si>
  <si>
    <t>電力料金合計</t>
    <rPh sb="0" eb="2">
      <t>デンリョク</t>
    </rPh>
    <rPh sb="2" eb="4">
      <t>リョウキン</t>
    </rPh>
    <rPh sb="4" eb="6">
      <t>ゴウケイ</t>
    </rPh>
    <phoneticPr fontId="3"/>
  </si>
  <si>
    <t>(kWh)</t>
    <phoneticPr fontId="3"/>
  </si>
  <si>
    <t>（円/kWh)</t>
    <rPh sb="1" eb="2">
      <t>エン</t>
    </rPh>
    <phoneticPr fontId="3"/>
  </si>
  <si>
    <t>（円）</t>
    <rPh sb="1" eb="2">
      <t>エン</t>
    </rPh>
    <phoneticPr fontId="3"/>
  </si>
  <si>
    <t>合計（１２か月）</t>
    <rPh sb="0" eb="2">
      <t>ゴウケイ</t>
    </rPh>
    <rPh sb="6" eb="7">
      <t>ゲツ</t>
    </rPh>
    <phoneticPr fontId="3"/>
  </si>
  <si>
    <t>（住所）</t>
    <rPh sb="1" eb="3">
      <t>ジュウショ</t>
    </rPh>
    <phoneticPr fontId="2"/>
  </si>
  <si>
    <t>（氏名）</t>
    <rPh sb="1" eb="3">
      <t>シメイ</t>
    </rPh>
    <phoneticPr fontId="2"/>
  </si>
  <si>
    <t>予定売電電力量</t>
    <rPh sb="0" eb="2">
      <t>ヨテイ</t>
    </rPh>
    <rPh sb="2" eb="4">
      <t>バイデン</t>
    </rPh>
    <rPh sb="4" eb="6">
      <t>デンリョク</t>
    </rPh>
    <rPh sb="6" eb="7">
      <t>リョウ</t>
    </rPh>
    <phoneticPr fontId="3"/>
  </si>
  <si>
    <t>代 理 人</t>
    <rPh sb="0" eb="1">
      <t>シロ</t>
    </rPh>
    <rPh sb="2" eb="3">
      <t>リ</t>
    </rPh>
    <rPh sb="4" eb="5">
      <t>ヒト</t>
    </rPh>
    <phoneticPr fontId="2"/>
  </si>
  <si>
    <t>非バイオマス分</t>
    <rPh sb="0" eb="1">
      <t>ヒ</t>
    </rPh>
    <rPh sb="6" eb="7">
      <t>ブン</t>
    </rPh>
    <phoneticPr fontId="3"/>
  </si>
  <si>
    <t>①その他季昼間</t>
  </si>
  <si>
    <t>①その他季昼間</t>
    <phoneticPr fontId="3"/>
  </si>
  <si>
    <t>②夜間・休日</t>
    <rPh sb="1" eb="3">
      <t>ヤカン</t>
    </rPh>
    <rPh sb="4" eb="6">
      <t>キュウジツ</t>
    </rPh>
    <phoneticPr fontId="3"/>
  </si>
  <si>
    <t>①＋②＋③（円）</t>
    <rPh sb="6" eb="7">
      <t>エン</t>
    </rPh>
    <phoneticPr fontId="3"/>
  </si>
  <si>
    <t>①夏季ピーク</t>
    <rPh sb="1" eb="3">
      <t>カキ</t>
    </rPh>
    <phoneticPr fontId="3"/>
  </si>
  <si>
    <t>②夏季昼間</t>
    <rPh sb="1" eb="3">
      <t>カキ</t>
    </rPh>
    <rPh sb="3" eb="5">
      <t>チュウカン</t>
    </rPh>
    <phoneticPr fontId="3"/>
  </si>
  <si>
    <t>③夜間・休日</t>
    <rPh sb="1" eb="3">
      <t>ヤカン</t>
    </rPh>
    <rPh sb="4" eb="6">
      <t>キュウジツ</t>
    </rPh>
    <phoneticPr fontId="3"/>
  </si>
  <si>
    <t>―</t>
  </si>
  <si>
    <t>受給電力量からバイオマス分電力量を控除した電力量</t>
  </si>
  <si>
    <t>電力料金単価には消費税等相当額は含まない。</t>
    <rPh sb="0" eb="2">
      <t>デンリョク</t>
    </rPh>
    <rPh sb="2" eb="4">
      <t>リョウキン</t>
    </rPh>
    <rPh sb="4" eb="6">
      <t>タンカ</t>
    </rPh>
    <rPh sb="8" eb="11">
      <t>ショウヒゼイ</t>
    </rPh>
    <rPh sb="11" eb="12">
      <t>トウ</t>
    </rPh>
    <rPh sb="12" eb="14">
      <t>ソウトウ</t>
    </rPh>
    <rPh sb="14" eb="15">
      <t>ガク</t>
    </rPh>
    <rPh sb="16" eb="17">
      <t>フク</t>
    </rPh>
    <phoneticPr fontId="3"/>
  </si>
  <si>
    <t>（設計額、税抜）</t>
    <rPh sb="1" eb="3">
      <t>セッケイ</t>
    </rPh>
    <rPh sb="3" eb="4">
      <t>ガク</t>
    </rPh>
    <rPh sb="5" eb="7">
      <t>ゼイヌキ</t>
    </rPh>
    <phoneticPr fontId="3"/>
  </si>
  <si>
    <t>令和年</t>
    <rPh sb="0" eb="2">
      <t>レイワ</t>
    </rPh>
    <rPh sb="2" eb="3">
      <t>トシ</t>
    </rPh>
    <phoneticPr fontId="3"/>
  </si>
  <si>
    <t>夏季昼間：</t>
    <rPh sb="0" eb="2">
      <t>カキ</t>
    </rPh>
    <rPh sb="2" eb="4">
      <t>ヒルマ</t>
    </rPh>
    <phoneticPr fontId="3"/>
  </si>
  <si>
    <t>その他季昼間：</t>
    <rPh sb="2" eb="3">
      <t>タ</t>
    </rPh>
    <rPh sb="3" eb="4">
      <t>キ</t>
    </rPh>
    <rPh sb="4" eb="6">
      <t>ヒルマ</t>
    </rPh>
    <phoneticPr fontId="3"/>
  </si>
  <si>
    <t>積算内訳書（南部清掃工場）</t>
    <rPh sb="6" eb="8">
      <t>ナンブ</t>
    </rPh>
    <rPh sb="8" eb="10">
      <t>セイソウ</t>
    </rPh>
    <phoneticPr fontId="2"/>
  </si>
  <si>
    <t>　1kWhあたりの電力料金単価（○○.○○円）を小数点以下第２位まで記載すること。</t>
    <rPh sb="9" eb="11">
      <t>デンリョク</t>
    </rPh>
    <rPh sb="11" eb="13">
      <t>リョウキン</t>
    </rPh>
    <rPh sb="13" eb="15">
      <t>タンカ</t>
    </rPh>
    <rPh sb="21" eb="22">
      <t>エン</t>
    </rPh>
    <rPh sb="24" eb="27">
      <t>ショウスウテン</t>
    </rPh>
    <rPh sb="27" eb="29">
      <t>イカ</t>
    </rPh>
    <rPh sb="29" eb="30">
      <t>ダイ</t>
    </rPh>
    <rPh sb="31" eb="32">
      <t>イ</t>
    </rPh>
    <rPh sb="34" eb="36">
      <t>キサイ</t>
    </rPh>
    <phoneticPr fontId="3"/>
  </si>
  <si>
    <t>休日（日曜日及び国民の祝日に関する法律（昭和23年法律第178号）に規定する休日をいう。）並びに１月２日、１月３日、４月３０日、５月１日、５月２日、１２月３０日及び１２月３１日を除く毎日午前８時から午後１０時までに受給された電力量とす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</si>
</sst>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&quot;円/kWh&quot;"/>
    <numFmt numFmtId="177" formatCode="_(&quot;$&quot;* #,##0.00_);_(&quot;$&quot;* \(#,##0.00\);_(&quot;$&quot;* &quot;-&quot;??_);_(@_)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4"/>
      <name val="Terminal"/>
      <family val="3"/>
      <charset val="255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4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</borders>
  <cellStyleXfs count="1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177" fontId="7" fillId="0" borderId="0" applyFill="0" applyBorder="0" applyAlignment="0"/>
    <xf numFmtId="0" fontId="8" fillId="0" borderId="0">
      <alignment horizontal="left"/>
    </xf>
    <xf numFmtId="0" fontId="9" fillId="0" borderId="6" applyNumberFormat="0" applyAlignment="0" applyProtection="0">
      <alignment horizontal="left" vertical="center"/>
    </xf>
    <xf numFmtId="0" fontId="9" fillId="0" borderId="7">
      <alignment horizontal="left" vertical="center"/>
    </xf>
    <xf numFmtId="0" fontId="10" fillId="0" borderId="0"/>
    <xf numFmtId="4" fontId="8" fillId="0" borderId="0">
      <alignment horizontal="right"/>
    </xf>
    <xf numFmtId="4" fontId="11" fillId="0" borderId="0">
      <alignment horizontal="right"/>
    </xf>
    <xf numFmtId="0" fontId="12" fillId="0" borderId="0">
      <alignment horizontal="left"/>
    </xf>
    <xf numFmtId="0" fontId="13" fillId="0" borderId="0">
      <alignment horizontal="center"/>
    </xf>
    <xf numFmtId="38" fontId="4" fillId="0" borderId="0" applyFont="0" applyFill="0" applyBorder="0" applyAlignment="0" applyProtection="0"/>
    <xf numFmtId="0" fontId="4" fillId="0" borderId="0"/>
    <xf numFmtId="0" fontId="14" fillId="0" borderId="0"/>
  </cellStyleXfs>
  <cellXfs count="75">
    <xf numFmtId="0" fontId="0" fillId="0" borderId="0" xfId="0">
      <alignment vertical="center"/>
    </xf>
    <xf numFmtId="38" fontId="17" fillId="0" borderId="3" xfId="2" applyFont="1" applyBorder="1" applyProtection="1">
      <alignment vertical="center"/>
    </xf>
    <xf numFmtId="38" fontId="17" fillId="0" borderId="3" xfId="2" applyFont="1" applyFill="1" applyBorder="1" applyProtection="1">
      <alignment vertical="center"/>
    </xf>
    <xf numFmtId="0" fontId="15" fillId="0" borderId="0" xfId="1" applyFont="1" applyAlignment="1">
      <alignment horizontal="center" vertical="center"/>
    </xf>
    <xf numFmtId="0" fontId="15" fillId="0" borderId="0" xfId="1" applyFont="1">
      <alignment vertical="center"/>
    </xf>
    <xf numFmtId="0" fontId="15" fillId="0" borderId="8" xfId="1" applyFont="1" applyBorder="1">
      <alignment vertical="center"/>
    </xf>
    <xf numFmtId="176" fontId="15" fillId="0" borderId="0" xfId="1" applyNumberFormat="1" applyFont="1" applyAlignment="1">
      <alignment horizontal="right" vertical="center"/>
    </xf>
    <xf numFmtId="0" fontId="15" fillId="0" borderId="9" xfId="1" applyFont="1" applyBorder="1">
      <alignment vertical="center"/>
    </xf>
    <xf numFmtId="0" fontId="15" fillId="0" borderId="10" xfId="1" applyFont="1" applyBorder="1">
      <alignment vertical="center"/>
    </xf>
    <xf numFmtId="0" fontId="15" fillId="0" borderId="0" xfId="1" applyFont="1" applyAlignment="1">
      <alignment horizontal="left" vertical="top"/>
    </xf>
    <xf numFmtId="0" fontId="15" fillId="0" borderId="0" xfId="1" applyFont="1" applyAlignment="1">
      <alignment horizontal="left" vertical="center"/>
    </xf>
    <xf numFmtId="0" fontId="16" fillId="0" borderId="0" xfId="1" applyFont="1">
      <alignment vertical="center"/>
    </xf>
    <xf numFmtId="0" fontId="16" fillId="0" borderId="0" xfId="1" applyFont="1" applyAlignment="1">
      <alignment horizontal="left" vertical="center" wrapText="1"/>
    </xf>
    <xf numFmtId="0" fontId="16" fillId="0" borderId="0" xfId="1" applyFont="1" applyAlignment="1">
      <alignment vertical="center" wrapText="1"/>
    </xf>
    <xf numFmtId="0" fontId="15" fillId="0" borderId="0" xfId="1" applyFont="1" applyAlignment="1">
      <alignment horizontal="left" vertical="top" wrapText="1"/>
    </xf>
    <xf numFmtId="0" fontId="17" fillId="0" borderId="11" xfId="1" applyFont="1" applyBorder="1" applyAlignment="1">
      <alignment vertical="top" wrapText="1"/>
    </xf>
    <xf numFmtId="0" fontId="17" fillId="0" borderId="0" xfId="1" applyFont="1" applyAlignment="1">
      <alignment horizontal="left" vertical="top" wrapText="1"/>
    </xf>
    <xf numFmtId="0" fontId="15" fillId="0" borderId="2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2" xfId="1" applyFont="1" applyBorder="1">
      <alignment vertical="center"/>
    </xf>
    <xf numFmtId="0" fontId="15" fillId="0" borderId="1" xfId="1" applyFont="1" applyBorder="1">
      <alignment vertical="center"/>
    </xf>
    <xf numFmtId="0" fontId="15" fillId="0" borderId="22" xfId="1" applyFont="1" applyBorder="1" applyAlignment="1">
      <alignment horizontal="center" vertical="center"/>
    </xf>
    <xf numFmtId="0" fontId="15" fillId="0" borderId="15" xfId="1" applyFont="1" applyBorder="1" applyAlignment="1">
      <alignment horizontal="center" vertical="center"/>
    </xf>
    <xf numFmtId="38" fontId="17" fillId="0" borderId="0" xfId="2" applyFont="1" applyBorder="1" applyAlignment="1" applyProtection="1">
      <alignment horizontal="right" vertical="center"/>
    </xf>
    <xf numFmtId="0" fontId="15" fillId="0" borderId="4" xfId="1" applyFont="1" applyBorder="1">
      <alignment vertical="center"/>
    </xf>
    <xf numFmtId="2" fontId="15" fillId="0" borderId="18" xfId="1" applyNumberFormat="1" applyFont="1" applyBorder="1" applyAlignment="1">
      <alignment horizontal="center" vertical="center"/>
    </xf>
    <xf numFmtId="38" fontId="17" fillId="0" borderId="1" xfId="2" applyFont="1" applyBorder="1" applyAlignment="1" applyProtection="1">
      <alignment horizontal="center" vertical="center"/>
    </xf>
    <xf numFmtId="0" fontId="15" fillId="0" borderId="5" xfId="1" applyFont="1" applyBorder="1">
      <alignment vertical="center"/>
    </xf>
    <xf numFmtId="0" fontId="15" fillId="0" borderId="18" xfId="1" applyFont="1" applyBorder="1" applyAlignment="1">
      <alignment horizontal="center" vertical="center"/>
    </xf>
    <xf numFmtId="38" fontId="15" fillId="0" borderId="0" xfId="2" applyFont="1" applyFill="1" applyBorder="1" applyProtection="1">
      <alignment vertical="center"/>
    </xf>
    <xf numFmtId="38" fontId="15" fillId="0" borderId="0" xfId="2" applyFont="1" applyBorder="1" applyProtection="1">
      <alignment vertical="center"/>
    </xf>
    <xf numFmtId="2" fontId="15" fillId="0" borderId="19" xfId="1" applyNumberFormat="1" applyFont="1" applyBorder="1" applyAlignment="1">
      <alignment horizontal="center" vertical="center"/>
    </xf>
    <xf numFmtId="38" fontId="17" fillId="0" borderId="20" xfId="2" applyFont="1" applyBorder="1" applyAlignment="1" applyProtection="1">
      <alignment horizontal="center" vertical="center"/>
    </xf>
    <xf numFmtId="0" fontId="15" fillId="0" borderId="12" xfId="1" applyFont="1" applyBorder="1">
      <alignment vertical="center"/>
    </xf>
    <xf numFmtId="38" fontId="17" fillId="0" borderId="13" xfId="2" applyFont="1" applyBorder="1" applyAlignment="1" applyProtection="1">
      <alignment horizontal="center" vertical="center"/>
    </xf>
    <xf numFmtId="38" fontId="17" fillId="0" borderId="14" xfId="2" applyFont="1" applyBorder="1" applyAlignment="1" applyProtection="1">
      <alignment horizontal="right" vertical="center"/>
    </xf>
    <xf numFmtId="0" fontId="15" fillId="0" borderId="0" xfId="1" applyFont="1" applyAlignment="1">
      <alignment horizontal="right" vertical="center"/>
    </xf>
    <xf numFmtId="0" fontId="20" fillId="0" borderId="0" xfId="1" applyFont="1" applyAlignment="1">
      <alignment horizontal="right" vertical="center"/>
    </xf>
    <xf numFmtId="0" fontId="15" fillId="0" borderId="0" xfId="1" applyFont="1" applyAlignment="1">
      <alignment horizontal="distributed" vertical="center"/>
    </xf>
    <xf numFmtId="2" fontId="15" fillId="0" borderId="0" xfId="1" applyNumberFormat="1" applyFont="1">
      <alignment vertical="center"/>
    </xf>
    <xf numFmtId="38" fontId="18" fillId="0" borderId="0" xfId="2" applyFont="1" applyBorder="1" applyAlignment="1" applyProtection="1">
      <alignment horizontal="right" vertical="center"/>
    </xf>
    <xf numFmtId="38" fontId="17" fillId="0" borderId="0" xfId="2" applyFont="1" applyBorder="1" applyAlignment="1" applyProtection="1">
      <alignment horizontal="left" vertical="center"/>
    </xf>
    <xf numFmtId="0" fontId="15" fillId="0" borderId="0" xfId="1" applyFont="1" applyAlignment="1">
      <alignment horizontal="right" vertical="center" indent="1"/>
    </xf>
    <xf numFmtId="38" fontId="17" fillId="0" borderId="0" xfId="2" applyFont="1" applyBorder="1" applyAlignment="1" applyProtection="1">
      <alignment horizontal="right"/>
    </xf>
    <xf numFmtId="0" fontId="17" fillId="0" borderId="0" xfId="1" applyFont="1">
      <alignment vertical="center"/>
    </xf>
    <xf numFmtId="0" fontId="15" fillId="0" borderId="4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38" fontId="17" fillId="0" borderId="17" xfId="2" applyFont="1" applyBorder="1" applyAlignment="1" applyProtection="1">
      <alignment horizontal="right" vertical="center"/>
    </xf>
    <xf numFmtId="0" fontId="15" fillId="0" borderId="1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20" fillId="0" borderId="0" xfId="1" applyFont="1" applyAlignment="1">
      <alignment horizontal="right" vertical="center"/>
    </xf>
    <xf numFmtId="0" fontId="1" fillId="0" borderId="1" xfId="1" applyBorder="1" applyAlignment="1">
      <alignment horizontal="center" vertical="center"/>
    </xf>
    <xf numFmtId="38" fontId="17" fillId="0" borderId="21" xfId="2" applyFont="1" applyBorder="1" applyAlignment="1" applyProtection="1">
      <alignment horizontal="right" vertical="center"/>
    </xf>
    <xf numFmtId="0" fontId="15" fillId="0" borderId="0" xfId="1" applyFont="1" applyAlignment="1">
      <alignment horizontal="left" vertical="center"/>
    </xf>
    <xf numFmtId="0" fontId="15" fillId="0" borderId="2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38" fontId="17" fillId="0" borderId="16" xfId="2" applyFont="1" applyBorder="1" applyAlignment="1" applyProtection="1">
      <alignment horizontal="right" vertical="center"/>
    </xf>
    <xf numFmtId="0" fontId="15" fillId="0" borderId="0" xfId="1" applyFont="1">
      <alignment vertical="center"/>
    </xf>
    <xf numFmtId="0" fontId="17" fillId="0" borderId="0" xfId="1" applyFont="1" applyAlignment="1">
      <alignment horizontal="left" vertical="top" wrapText="1"/>
    </xf>
    <xf numFmtId="0" fontId="15" fillId="0" borderId="0" xfId="1" applyFont="1" applyAlignment="1">
      <alignment horizontal="left" vertical="top" wrapText="1"/>
    </xf>
    <xf numFmtId="0" fontId="19" fillId="0" borderId="0" xfId="1" applyFont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5" fillId="0" borderId="1" xfId="1" applyFont="1" applyBorder="1" applyAlignment="1">
      <alignment horizontal="left" vertical="top"/>
    </xf>
    <xf numFmtId="176" fontId="17" fillId="2" borderId="23" xfId="1" applyNumberFormat="1" applyFont="1" applyFill="1" applyBorder="1" applyAlignment="1" applyProtection="1">
      <alignment horizontal="right" vertical="center"/>
      <protection locked="0"/>
    </xf>
    <xf numFmtId="176" fontId="17" fillId="2" borderId="24" xfId="1" applyNumberFormat="1" applyFont="1" applyFill="1" applyBorder="1" applyAlignment="1" applyProtection="1">
      <alignment horizontal="right" vertical="center"/>
      <protection locked="0"/>
    </xf>
    <xf numFmtId="176" fontId="17" fillId="2" borderId="25" xfId="1" applyNumberFormat="1" applyFont="1" applyFill="1" applyBorder="1" applyAlignment="1" applyProtection="1">
      <alignment horizontal="right" vertical="center"/>
      <protection locked="0"/>
    </xf>
    <xf numFmtId="176" fontId="17" fillId="2" borderId="26" xfId="1" applyNumberFormat="1" applyFont="1" applyFill="1" applyBorder="1" applyAlignment="1" applyProtection="1">
      <alignment horizontal="right" vertical="center"/>
      <protection locked="0"/>
    </xf>
    <xf numFmtId="176" fontId="17" fillId="2" borderId="27" xfId="1" applyNumberFormat="1" applyFont="1" applyFill="1" applyBorder="1" applyAlignment="1" applyProtection="1">
      <alignment horizontal="right" vertical="center"/>
      <protection locked="0"/>
    </xf>
    <xf numFmtId="176" fontId="17" fillId="2" borderId="28" xfId="1" applyNumberFormat="1" applyFont="1" applyFill="1" applyBorder="1" applyAlignment="1" applyProtection="1">
      <alignment horizontal="right" vertical="center"/>
      <protection locked="0"/>
    </xf>
    <xf numFmtId="0" fontId="15" fillId="0" borderId="1" xfId="1" applyFont="1" applyBorder="1" applyAlignment="1">
      <alignment horizontal="left" vertical="center"/>
    </xf>
    <xf numFmtId="0" fontId="15" fillId="0" borderId="3" xfId="1" applyFont="1" applyBorder="1" applyAlignment="1">
      <alignment horizontal="left" vertical="center"/>
    </xf>
    <xf numFmtId="176" fontId="17" fillId="2" borderId="19" xfId="1" applyNumberFormat="1" applyFont="1" applyFill="1" applyBorder="1" applyAlignment="1" applyProtection="1">
      <alignment horizontal="right" vertical="center"/>
      <protection locked="0"/>
    </xf>
    <xf numFmtId="176" fontId="17" fillId="2" borderId="21" xfId="1" applyNumberFormat="1" applyFont="1" applyFill="1" applyBorder="1" applyAlignment="1" applyProtection="1">
      <alignment horizontal="right" vertical="center"/>
      <protection locked="0"/>
    </xf>
  </cellXfs>
  <cellStyles count="15">
    <cellStyle name="Calc Currency (0)" xfId="3" xr:uid="{00000000-0005-0000-0000-000000000000}"/>
    <cellStyle name="entry" xfId="4" xr:uid="{00000000-0005-0000-0000-000001000000}"/>
    <cellStyle name="Header1" xfId="5" xr:uid="{00000000-0005-0000-0000-000002000000}"/>
    <cellStyle name="Header2" xfId="6" xr:uid="{00000000-0005-0000-0000-000003000000}"/>
    <cellStyle name="Normal_#18-Internet" xfId="7" xr:uid="{00000000-0005-0000-0000-000004000000}"/>
    <cellStyle name="price" xfId="8" xr:uid="{00000000-0005-0000-0000-000005000000}"/>
    <cellStyle name="revised" xfId="9" xr:uid="{00000000-0005-0000-0000-000006000000}"/>
    <cellStyle name="section" xfId="10" xr:uid="{00000000-0005-0000-0000-000007000000}"/>
    <cellStyle name="title" xfId="11" xr:uid="{00000000-0005-0000-0000-000008000000}"/>
    <cellStyle name="桁区切り 2" xfId="12" xr:uid="{00000000-0005-0000-0000-000009000000}"/>
    <cellStyle name="桁区切り 3" xfId="2" xr:uid="{00000000-0005-0000-0000-00000A000000}"/>
    <cellStyle name="標準" xfId="0" builtinId="0"/>
    <cellStyle name="標準 2" xfId="13" xr:uid="{00000000-0005-0000-0000-00000C000000}"/>
    <cellStyle name="標準 3" xfId="1" xr:uid="{00000000-0005-0000-0000-00000D000000}"/>
    <cellStyle name="未定義" xfId="14" xr:uid="{00000000-0005-0000-0000-00000E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76"/>
  <sheetViews>
    <sheetView tabSelected="1" view="pageBreakPreview" topLeftCell="A29" zoomScaleNormal="100" zoomScaleSheetLayoutView="100" workbookViewId="0">
      <selection activeCell="F26" sqref="F26:F64"/>
    </sheetView>
  </sheetViews>
  <sheetFormatPr defaultRowHeight="12" x14ac:dyDescent="0.15"/>
  <cols>
    <col min="1" max="1" width="5.5" style="4" customWidth="1"/>
    <col min="2" max="2" width="10.5" style="4" bestFit="1" customWidth="1"/>
    <col min="3" max="3" width="3.5" style="4" bestFit="1" customWidth="1"/>
    <col min="4" max="4" width="4.25" style="4" customWidth="1"/>
    <col min="5" max="5" width="14.125" style="4" customWidth="1"/>
    <col min="6" max="6" width="10.75" style="4" customWidth="1"/>
    <col min="7" max="7" width="13" style="4" bestFit="1" customWidth="1"/>
    <col min="8" max="8" width="14.875" style="4" customWidth="1"/>
    <col min="9" max="9" width="27" style="4" customWidth="1"/>
    <col min="10" max="10" width="4.875" style="4" customWidth="1"/>
    <col min="11" max="11" width="6.875" style="4" bestFit="1" customWidth="1"/>
    <col min="12" max="21" width="9" style="4"/>
    <col min="22" max="22" width="10.5" style="4" bestFit="1" customWidth="1"/>
    <col min="23" max="257" width="9" style="4"/>
    <col min="258" max="258" width="5.5" style="4" customWidth="1"/>
    <col min="259" max="259" width="10.5" style="4" bestFit="1" customWidth="1"/>
    <col min="260" max="260" width="3.5" style="4" bestFit="1" customWidth="1"/>
    <col min="261" max="261" width="4.25" style="4" customWidth="1"/>
    <col min="262" max="262" width="12.875" style="4" bestFit="1" customWidth="1"/>
    <col min="263" max="263" width="10.75" style="4" customWidth="1"/>
    <col min="264" max="264" width="13" style="4" bestFit="1" customWidth="1"/>
    <col min="265" max="265" width="10.25" style="4" bestFit="1" customWidth="1"/>
    <col min="266" max="266" width="13.125" style="4" bestFit="1" customWidth="1"/>
    <col min="267" max="513" width="9" style="4"/>
    <col min="514" max="514" width="5.5" style="4" customWidth="1"/>
    <col min="515" max="515" width="10.5" style="4" bestFit="1" customWidth="1"/>
    <col min="516" max="516" width="3.5" style="4" bestFit="1" customWidth="1"/>
    <col min="517" max="517" width="4.25" style="4" customWidth="1"/>
    <col min="518" max="518" width="12.875" style="4" bestFit="1" customWidth="1"/>
    <col min="519" max="519" width="10.75" style="4" customWidth="1"/>
    <col min="520" max="520" width="13" style="4" bestFit="1" customWidth="1"/>
    <col min="521" max="521" width="10.25" style="4" bestFit="1" customWidth="1"/>
    <col min="522" max="522" width="13.125" style="4" bestFit="1" customWidth="1"/>
    <col min="523" max="769" width="9" style="4"/>
    <col min="770" max="770" width="5.5" style="4" customWidth="1"/>
    <col min="771" max="771" width="10.5" style="4" bestFit="1" customWidth="1"/>
    <col min="772" max="772" width="3.5" style="4" bestFit="1" customWidth="1"/>
    <col min="773" max="773" width="4.25" style="4" customWidth="1"/>
    <col min="774" max="774" width="12.875" style="4" bestFit="1" customWidth="1"/>
    <col min="775" max="775" width="10.75" style="4" customWidth="1"/>
    <col min="776" max="776" width="13" style="4" bestFit="1" customWidth="1"/>
    <col min="777" max="777" width="10.25" style="4" bestFit="1" customWidth="1"/>
    <col min="778" max="778" width="13.125" style="4" bestFit="1" customWidth="1"/>
    <col min="779" max="1025" width="9" style="4"/>
    <col min="1026" max="1026" width="5.5" style="4" customWidth="1"/>
    <col min="1027" max="1027" width="10.5" style="4" bestFit="1" customWidth="1"/>
    <col min="1028" max="1028" width="3.5" style="4" bestFit="1" customWidth="1"/>
    <col min="1029" max="1029" width="4.25" style="4" customWidth="1"/>
    <col min="1030" max="1030" width="12.875" style="4" bestFit="1" customWidth="1"/>
    <col min="1031" max="1031" width="10.75" style="4" customWidth="1"/>
    <col min="1032" max="1032" width="13" style="4" bestFit="1" customWidth="1"/>
    <col min="1033" max="1033" width="10.25" style="4" bestFit="1" customWidth="1"/>
    <col min="1034" max="1034" width="13.125" style="4" bestFit="1" customWidth="1"/>
    <col min="1035" max="1281" width="9" style="4"/>
    <col min="1282" max="1282" width="5.5" style="4" customWidth="1"/>
    <col min="1283" max="1283" width="10.5" style="4" bestFit="1" customWidth="1"/>
    <col min="1284" max="1284" width="3.5" style="4" bestFit="1" customWidth="1"/>
    <col min="1285" max="1285" width="4.25" style="4" customWidth="1"/>
    <col min="1286" max="1286" width="12.875" style="4" bestFit="1" customWidth="1"/>
    <col min="1287" max="1287" width="10.75" style="4" customWidth="1"/>
    <col min="1288" max="1288" width="13" style="4" bestFit="1" customWidth="1"/>
    <col min="1289" max="1289" width="10.25" style="4" bestFit="1" customWidth="1"/>
    <col min="1290" max="1290" width="13.125" style="4" bestFit="1" customWidth="1"/>
    <col min="1291" max="1537" width="9" style="4"/>
    <col min="1538" max="1538" width="5.5" style="4" customWidth="1"/>
    <col min="1539" max="1539" width="10.5" style="4" bestFit="1" customWidth="1"/>
    <col min="1540" max="1540" width="3.5" style="4" bestFit="1" customWidth="1"/>
    <col min="1541" max="1541" width="4.25" style="4" customWidth="1"/>
    <col min="1542" max="1542" width="12.875" style="4" bestFit="1" customWidth="1"/>
    <col min="1543" max="1543" width="10.75" style="4" customWidth="1"/>
    <col min="1544" max="1544" width="13" style="4" bestFit="1" customWidth="1"/>
    <col min="1545" max="1545" width="10.25" style="4" bestFit="1" customWidth="1"/>
    <col min="1546" max="1546" width="13.125" style="4" bestFit="1" customWidth="1"/>
    <col min="1547" max="1793" width="9" style="4"/>
    <col min="1794" max="1794" width="5.5" style="4" customWidth="1"/>
    <col min="1795" max="1795" width="10.5" style="4" bestFit="1" customWidth="1"/>
    <col min="1796" max="1796" width="3.5" style="4" bestFit="1" customWidth="1"/>
    <col min="1797" max="1797" width="4.25" style="4" customWidth="1"/>
    <col min="1798" max="1798" width="12.875" style="4" bestFit="1" customWidth="1"/>
    <col min="1799" max="1799" width="10.75" style="4" customWidth="1"/>
    <col min="1800" max="1800" width="13" style="4" bestFit="1" customWidth="1"/>
    <col min="1801" max="1801" width="10.25" style="4" bestFit="1" customWidth="1"/>
    <col min="1802" max="1802" width="13.125" style="4" bestFit="1" customWidth="1"/>
    <col min="1803" max="2049" width="9" style="4"/>
    <col min="2050" max="2050" width="5.5" style="4" customWidth="1"/>
    <col min="2051" max="2051" width="10.5" style="4" bestFit="1" customWidth="1"/>
    <col min="2052" max="2052" width="3.5" style="4" bestFit="1" customWidth="1"/>
    <col min="2053" max="2053" width="4.25" style="4" customWidth="1"/>
    <col min="2054" max="2054" width="12.875" style="4" bestFit="1" customWidth="1"/>
    <col min="2055" max="2055" width="10.75" style="4" customWidth="1"/>
    <col min="2056" max="2056" width="13" style="4" bestFit="1" customWidth="1"/>
    <col min="2057" max="2057" width="10.25" style="4" bestFit="1" customWidth="1"/>
    <col min="2058" max="2058" width="13.125" style="4" bestFit="1" customWidth="1"/>
    <col min="2059" max="2305" width="9" style="4"/>
    <col min="2306" max="2306" width="5.5" style="4" customWidth="1"/>
    <col min="2307" max="2307" width="10.5" style="4" bestFit="1" customWidth="1"/>
    <col min="2308" max="2308" width="3.5" style="4" bestFit="1" customWidth="1"/>
    <col min="2309" max="2309" width="4.25" style="4" customWidth="1"/>
    <col min="2310" max="2310" width="12.875" style="4" bestFit="1" customWidth="1"/>
    <col min="2311" max="2311" width="10.75" style="4" customWidth="1"/>
    <col min="2312" max="2312" width="13" style="4" bestFit="1" customWidth="1"/>
    <col min="2313" max="2313" width="10.25" style="4" bestFit="1" customWidth="1"/>
    <col min="2314" max="2314" width="13.125" style="4" bestFit="1" customWidth="1"/>
    <col min="2315" max="2561" width="9" style="4"/>
    <col min="2562" max="2562" width="5.5" style="4" customWidth="1"/>
    <col min="2563" max="2563" width="10.5" style="4" bestFit="1" customWidth="1"/>
    <col min="2564" max="2564" width="3.5" style="4" bestFit="1" customWidth="1"/>
    <col min="2565" max="2565" width="4.25" style="4" customWidth="1"/>
    <col min="2566" max="2566" width="12.875" style="4" bestFit="1" customWidth="1"/>
    <col min="2567" max="2567" width="10.75" style="4" customWidth="1"/>
    <col min="2568" max="2568" width="13" style="4" bestFit="1" customWidth="1"/>
    <col min="2569" max="2569" width="10.25" style="4" bestFit="1" customWidth="1"/>
    <col min="2570" max="2570" width="13.125" style="4" bestFit="1" customWidth="1"/>
    <col min="2571" max="2817" width="9" style="4"/>
    <col min="2818" max="2818" width="5.5" style="4" customWidth="1"/>
    <col min="2819" max="2819" width="10.5" style="4" bestFit="1" customWidth="1"/>
    <col min="2820" max="2820" width="3.5" style="4" bestFit="1" customWidth="1"/>
    <col min="2821" max="2821" width="4.25" style="4" customWidth="1"/>
    <col min="2822" max="2822" width="12.875" style="4" bestFit="1" customWidth="1"/>
    <col min="2823" max="2823" width="10.75" style="4" customWidth="1"/>
    <col min="2824" max="2824" width="13" style="4" bestFit="1" customWidth="1"/>
    <col min="2825" max="2825" width="10.25" style="4" bestFit="1" customWidth="1"/>
    <col min="2826" max="2826" width="13.125" style="4" bestFit="1" customWidth="1"/>
    <col min="2827" max="3073" width="9" style="4"/>
    <col min="3074" max="3074" width="5.5" style="4" customWidth="1"/>
    <col min="3075" max="3075" width="10.5" style="4" bestFit="1" customWidth="1"/>
    <col min="3076" max="3076" width="3.5" style="4" bestFit="1" customWidth="1"/>
    <col min="3077" max="3077" width="4.25" style="4" customWidth="1"/>
    <col min="3078" max="3078" width="12.875" style="4" bestFit="1" customWidth="1"/>
    <col min="3079" max="3079" width="10.75" style="4" customWidth="1"/>
    <col min="3080" max="3080" width="13" style="4" bestFit="1" customWidth="1"/>
    <col min="3081" max="3081" width="10.25" style="4" bestFit="1" customWidth="1"/>
    <col min="3082" max="3082" width="13.125" style="4" bestFit="1" customWidth="1"/>
    <col min="3083" max="3329" width="9" style="4"/>
    <col min="3330" max="3330" width="5.5" style="4" customWidth="1"/>
    <col min="3331" max="3331" width="10.5" style="4" bestFit="1" customWidth="1"/>
    <col min="3332" max="3332" width="3.5" style="4" bestFit="1" customWidth="1"/>
    <col min="3333" max="3333" width="4.25" style="4" customWidth="1"/>
    <col min="3334" max="3334" width="12.875" style="4" bestFit="1" customWidth="1"/>
    <col min="3335" max="3335" width="10.75" style="4" customWidth="1"/>
    <col min="3336" max="3336" width="13" style="4" bestFit="1" customWidth="1"/>
    <col min="3337" max="3337" width="10.25" style="4" bestFit="1" customWidth="1"/>
    <col min="3338" max="3338" width="13.125" style="4" bestFit="1" customWidth="1"/>
    <col min="3339" max="3585" width="9" style="4"/>
    <col min="3586" max="3586" width="5.5" style="4" customWidth="1"/>
    <col min="3587" max="3587" width="10.5" style="4" bestFit="1" customWidth="1"/>
    <col min="3588" max="3588" width="3.5" style="4" bestFit="1" customWidth="1"/>
    <col min="3589" max="3589" width="4.25" style="4" customWidth="1"/>
    <col min="3590" max="3590" width="12.875" style="4" bestFit="1" customWidth="1"/>
    <col min="3591" max="3591" width="10.75" style="4" customWidth="1"/>
    <col min="3592" max="3592" width="13" style="4" bestFit="1" customWidth="1"/>
    <col min="3593" max="3593" width="10.25" style="4" bestFit="1" customWidth="1"/>
    <col min="3594" max="3594" width="13.125" style="4" bestFit="1" customWidth="1"/>
    <col min="3595" max="3841" width="9" style="4"/>
    <col min="3842" max="3842" width="5.5" style="4" customWidth="1"/>
    <col min="3843" max="3843" width="10.5" style="4" bestFit="1" customWidth="1"/>
    <col min="3844" max="3844" width="3.5" style="4" bestFit="1" customWidth="1"/>
    <col min="3845" max="3845" width="4.25" style="4" customWidth="1"/>
    <col min="3846" max="3846" width="12.875" style="4" bestFit="1" customWidth="1"/>
    <col min="3847" max="3847" width="10.75" style="4" customWidth="1"/>
    <col min="3848" max="3848" width="13" style="4" bestFit="1" customWidth="1"/>
    <col min="3849" max="3849" width="10.25" style="4" bestFit="1" customWidth="1"/>
    <col min="3850" max="3850" width="13.125" style="4" bestFit="1" customWidth="1"/>
    <col min="3851" max="4097" width="9" style="4"/>
    <col min="4098" max="4098" width="5.5" style="4" customWidth="1"/>
    <col min="4099" max="4099" width="10.5" style="4" bestFit="1" customWidth="1"/>
    <col min="4100" max="4100" width="3.5" style="4" bestFit="1" customWidth="1"/>
    <col min="4101" max="4101" width="4.25" style="4" customWidth="1"/>
    <col min="4102" max="4102" width="12.875" style="4" bestFit="1" customWidth="1"/>
    <col min="4103" max="4103" width="10.75" style="4" customWidth="1"/>
    <col min="4104" max="4104" width="13" style="4" bestFit="1" customWidth="1"/>
    <col min="4105" max="4105" width="10.25" style="4" bestFit="1" customWidth="1"/>
    <col min="4106" max="4106" width="13.125" style="4" bestFit="1" customWidth="1"/>
    <col min="4107" max="4353" width="9" style="4"/>
    <col min="4354" max="4354" width="5.5" style="4" customWidth="1"/>
    <col min="4355" max="4355" width="10.5" style="4" bestFit="1" customWidth="1"/>
    <col min="4356" max="4356" width="3.5" style="4" bestFit="1" customWidth="1"/>
    <col min="4357" max="4357" width="4.25" style="4" customWidth="1"/>
    <col min="4358" max="4358" width="12.875" style="4" bestFit="1" customWidth="1"/>
    <col min="4359" max="4359" width="10.75" style="4" customWidth="1"/>
    <col min="4360" max="4360" width="13" style="4" bestFit="1" customWidth="1"/>
    <col min="4361" max="4361" width="10.25" style="4" bestFit="1" customWidth="1"/>
    <col min="4362" max="4362" width="13.125" style="4" bestFit="1" customWidth="1"/>
    <col min="4363" max="4609" width="9" style="4"/>
    <col min="4610" max="4610" width="5.5" style="4" customWidth="1"/>
    <col min="4611" max="4611" width="10.5" style="4" bestFit="1" customWidth="1"/>
    <col min="4612" max="4612" width="3.5" style="4" bestFit="1" customWidth="1"/>
    <col min="4613" max="4613" width="4.25" style="4" customWidth="1"/>
    <col min="4614" max="4614" width="12.875" style="4" bestFit="1" customWidth="1"/>
    <col min="4615" max="4615" width="10.75" style="4" customWidth="1"/>
    <col min="4616" max="4616" width="13" style="4" bestFit="1" customWidth="1"/>
    <col min="4617" max="4617" width="10.25" style="4" bestFit="1" customWidth="1"/>
    <col min="4618" max="4618" width="13.125" style="4" bestFit="1" customWidth="1"/>
    <col min="4619" max="4865" width="9" style="4"/>
    <col min="4866" max="4866" width="5.5" style="4" customWidth="1"/>
    <col min="4867" max="4867" width="10.5" style="4" bestFit="1" customWidth="1"/>
    <col min="4868" max="4868" width="3.5" style="4" bestFit="1" customWidth="1"/>
    <col min="4869" max="4869" width="4.25" style="4" customWidth="1"/>
    <col min="4870" max="4870" width="12.875" style="4" bestFit="1" customWidth="1"/>
    <col min="4871" max="4871" width="10.75" style="4" customWidth="1"/>
    <col min="4872" max="4872" width="13" style="4" bestFit="1" customWidth="1"/>
    <col min="4873" max="4873" width="10.25" style="4" bestFit="1" customWidth="1"/>
    <col min="4874" max="4874" width="13.125" style="4" bestFit="1" customWidth="1"/>
    <col min="4875" max="5121" width="9" style="4"/>
    <col min="5122" max="5122" width="5.5" style="4" customWidth="1"/>
    <col min="5123" max="5123" width="10.5" style="4" bestFit="1" customWidth="1"/>
    <col min="5124" max="5124" width="3.5" style="4" bestFit="1" customWidth="1"/>
    <col min="5125" max="5125" width="4.25" style="4" customWidth="1"/>
    <col min="5126" max="5126" width="12.875" style="4" bestFit="1" customWidth="1"/>
    <col min="5127" max="5127" width="10.75" style="4" customWidth="1"/>
    <col min="5128" max="5128" width="13" style="4" bestFit="1" customWidth="1"/>
    <col min="5129" max="5129" width="10.25" style="4" bestFit="1" customWidth="1"/>
    <col min="5130" max="5130" width="13.125" style="4" bestFit="1" customWidth="1"/>
    <col min="5131" max="5377" width="9" style="4"/>
    <col min="5378" max="5378" width="5.5" style="4" customWidth="1"/>
    <col min="5379" max="5379" width="10.5" style="4" bestFit="1" customWidth="1"/>
    <col min="5380" max="5380" width="3.5" style="4" bestFit="1" customWidth="1"/>
    <col min="5381" max="5381" width="4.25" style="4" customWidth="1"/>
    <col min="5382" max="5382" width="12.875" style="4" bestFit="1" customWidth="1"/>
    <col min="5383" max="5383" width="10.75" style="4" customWidth="1"/>
    <col min="5384" max="5384" width="13" style="4" bestFit="1" customWidth="1"/>
    <col min="5385" max="5385" width="10.25" style="4" bestFit="1" customWidth="1"/>
    <col min="5386" max="5386" width="13.125" style="4" bestFit="1" customWidth="1"/>
    <col min="5387" max="5633" width="9" style="4"/>
    <col min="5634" max="5634" width="5.5" style="4" customWidth="1"/>
    <col min="5635" max="5635" width="10.5" style="4" bestFit="1" customWidth="1"/>
    <col min="5636" max="5636" width="3.5" style="4" bestFit="1" customWidth="1"/>
    <col min="5637" max="5637" width="4.25" style="4" customWidth="1"/>
    <col min="5638" max="5638" width="12.875" style="4" bestFit="1" customWidth="1"/>
    <col min="5639" max="5639" width="10.75" style="4" customWidth="1"/>
    <col min="5640" max="5640" width="13" style="4" bestFit="1" customWidth="1"/>
    <col min="5641" max="5641" width="10.25" style="4" bestFit="1" customWidth="1"/>
    <col min="5642" max="5642" width="13.125" style="4" bestFit="1" customWidth="1"/>
    <col min="5643" max="5889" width="9" style="4"/>
    <col min="5890" max="5890" width="5.5" style="4" customWidth="1"/>
    <col min="5891" max="5891" width="10.5" style="4" bestFit="1" customWidth="1"/>
    <col min="5892" max="5892" width="3.5" style="4" bestFit="1" customWidth="1"/>
    <col min="5893" max="5893" width="4.25" style="4" customWidth="1"/>
    <col min="5894" max="5894" width="12.875" style="4" bestFit="1" customWidth="1"/>
    <col min="5895" max="5895" width="10.75" style="4" customWidth="1"/>
    <col min="5896" max="5896" width="13" style="4" bestFit="1" customWidth="1"/>
    <col min="5897" max="5897" width="10.25" style="4" bestFit="1" customWidth="1"/>
    <col min="5898" max="5898" width="13.125" style="4" bestFit="1" customWidth="1"/>
    <col min="5899" max="6145" width="9" style="4"/>
    <col min="6146" max="6146" width="5.5" style="4" customWidth="1"/>
    <col min="6147" max="6147" width="10.5" style="4" bestFit="1" customWidth="1"/>
    <col min="6148" max="6148" width="3.5" style="4" bestFit="1" customWidth="1"/>
    <col min="6149" max="6149" width="4.25" style="4" customWidth="1"/>
    <col min="6150" max="6150" width="12.875" style="4" bestFit="1" customWidth="1"/>
    <col min="6151" max="6151" width="10.75" style="4" customWidth="1"/>
    <col min="6152" max="6152" width="13" style="4" bestFit="1" customWidth="1"/>
    <col min="6153" max="6153" width="10.25" style="4" bestFit="1" customWidth="1"/>
    <col min="6154" max="6154" width="13.125" style="4" bestFit="1" customWidth="1"/>
    <col min="6155" max="6401" width="9" style="4"/>
    <col min="6402" max="6402" width="5.5" style="4" customWidth="1"/>
    <col min="6403" max="6403" width="10.5" style="4" bestFit="1" customWidth="1"/>
    <col min="6404" max="6404" width="3.5" style="4" bestFit="1" customWidth="1"/>
    <col min="6405" max="6405" width="4.25" style="4" customWidth="1"/>
    <col min="6406" max="6406" width="12.875" style="4" bestFit="1" customWidth="1"/>
    <col min="6407" max="6407" width="10.75" style="4" customWidth="1"/>
    <col min="6408" max="6408" width="13" style="4" bestFit="1" customWidth="1"/>
    <col min="6409" max="6409" width="10.25" style="4" bestFit="1" customWidth="1"/>
    <col min="6410" max="6410" width="13.125" style="4" bestFit="1" customWidth="1"/>
    <col min="6411" max="6657" width="9" style="4"/>
    <col min="6658" max="6658" width="5.5" style="4" customWidth="1"/>
    <col min="6659" max="6659" width="10.5" style="4" bestFit="1" customWidth="1"/>
    <col min="6660" max="6660" width="3.5" style="4" bestFit="1" customWidth="1"/>
    <col min="6661" max="6661" width="4.25" style="4" customWidth="1"/>
    <col min="6662" max="6662" width="12.875" style="4" bestFit="1" customWidth="1"/>
    <col min="6663" max="6663" width="10.75" style="4" customWidth="1"/>
    <col min="6664" max="6664" width="13" style="4" bestFit="1" customWidth="1"/>
    <col min="6665" max="6665" width="10.25" style="4" bestFit="1" customWidth="1"/>
    <col min="6666" max="6666" width="13.125" style="4" bestFit="1" customWidth="1"/>
    <col min="6667" max="6913" width="9" style="4"/>
    <col min="6914" max="6914" width="5.5" style="4" customWidth="1"/>
    <col min="6915" max="6915" width="10.5" style="4" bestFit="1" customWidth="1"/>
    <col min="6916" max="6916" width="3.5" style="4" bestFit="1" customWidth="1"/>
    <col min="6917" max="6917" width="4.25" style="4" customWidth="1"/>
    <col min="6918" max="6918" width="12.875" style="4" bestFit="1" customWidth="1"/>
    <col min="6919" max="6919" width="10.75" style="4" customWidth="1"/>
    <col min="6920" max="6920" width="13" style="4" bestFit="1" customWidth="1"/>
    <col min="6921" max="6921" width="10.25" style="4" bestFit="1" customWidth="1"/>
    <col min="6922" max="6922" width="13.125" style="4" bestFit="1" customWidth="1"/>
    <col min="6923" max="7169" width="9" style="4"/>
    <col min="7170" max="7170" width="5.5" style="4" customWidth="1"/>
    <col min="7171" max="7171" width="10.5" style="4" bestFit="1" customWidth="1"/>
    <col min="7172" max="7172" width="3.5" style="4" bestFit="1" customWidth="1"/>
    <col min="7173" max="7173" width="4.25" style="4" customWidth="1"/>
    <col min="7174" max="7174" width="12.875" style="4" bestFit="1" customWidth="1"/>
    <col min="7175" max="7175" width="10.75" style="4" customWidth="1"/>
    <col min="7176" max="7176" width="13" style="4" bestFit="1" customWidth="1"/>
    <col min="7177" max="7177" width="10.25" style="4" bestFit="1" customWidth="1"/>
    <col min="7178" max="7178" width="13.125" style="4" bestFit="1" customWidth="1"/>
    <col min="7179" max="7425" width="9" style="4"/>
    <col min="7426" max="7426" width="5.5" style="4" customWidth="1"/>
    <col min="7427" max="7427" width="10.5" style="4" bestFit="1" customWidth="1"/>
    <col min="7428" max="7428" width="3.5" style="4" bestFit="1" customWidth="1"/>
    <col min="7429" max="7429" width="4.25" style="4" customWidth="1"/>
    <col min="7430" max="7430" width="12.875" style="4" bestFit="1" customWidth="1"/>
    <col min="7431" max="7431" width="10.75" style="4" customWidth="1"/>
    <col min="7432" max="7432" width="13" style="4" bestFit="1" customWidth="1"/>
    <col min="7433" max="7433" width="10.25" style="4" bestFit="1" customWidth="1"/>
    <col min="7434" max="7434" width="13.125" style="4" bestFit="1" customWidth="1"/>
    <col min="7435" max="7681" width="9" style="4"/>
    <col min="7682" max="7682" width="5.5" style="4" customWidth="1"/>
    <col min="7683" max="7683" width="10.5" style="4" bestFit="1" customWidth="1"/>
    <col min="7684" max="7684" width="3.5" style="4" bestFit="1" customWidth="1"/>
    <col min="7685" max="7685" width="4.25" style="4" customWidth="1"/>
    <col min="7686" max="7686" width="12.875" style="4" bestFit="1" customWidth="1"/>
    <col min="7687" max="7687" width="10.75" style="4" customWidth="1"/>
    <col min="7688" max="7688" width="13" style="4" bestFit="1" customWidth="1"/>
    <col min="7689" max="7689" width="10.25" style="4" bestFit="1" customWidth="1"/>
    <col min="7690" max="7690" width="13.125" style="4" bestFit="1" customWidth="1"/>
    <col min="7691" max="7937" width="9" style="4"/>
    <col min="7938" max="7938" width="5.5" style="4" customWidth="1"/>
    <col min="7939" max="7939" width="10.5" style="4" bestFit="1" customWidth="1"/>
    <col min="7940" max="7940" width="3.5" style="4" bestFit="1" customWidth="1"/>
    <col min="7941" max="7941" width="4.25" style="4" customWidth="1"/>
    <col min="7942" max="7942" width="12.875" style="4" bestFit="1" customWidth="1"/>
    <col min="7943" max="7943" width="10.75" style="4" customWidth="1"/>
    <col min="7944" max="7944" width="13" style="4" bestFit="1" customWidth="1"/>
    <col min="7945" max="7945" width="10.25" style="4" bestFit="1" customWidth="1"/>
    <col min="7946" max="7946" width="13.125" style="4" bestFit="1" customWidth="1"/>
    <col min="7947" max="8193" width="9" style="4"/>
    <col min="8194" max="8194" width="5.5" style="4" customWidth="1"/>
    <col min="8195" max="8195" width="10.5" style="4" bestFit="1" customWidth="1"/>
    <col min="8196" max="8196" width="3.5" style="4" bestFit="1" customWidth="1"/>
    <col min="8197" max="8197" width="4.25" style="4" customWidth="1"/>
    <col min="8198" max="8198" width="12.875" style="4" bestFit="1" customWidth="1"/>
    <col min="8199" max="8199" width="10.75" style="4" customWidth="1"/>
    <col min="8200" max="8200" width="13" style="4" bestFit="1" customWidth="1"/>
    <col min="8201" max="8201" width="10.25" style="4" bestFit="1" customWidth="1"/>
    <col min="8202" max="8202" width="13.125" style="4" bestFit="1" customWidth="1"/>
    <col min="8203" max="8449" width="9" style="4"/>
    <col min="8450" max="8450" width="5.5" style="4" customWidth="1"/>
    <col min="8451" max="8451" width="10.5" style="4" bestFit="1" customWidth="1"/>
    <col min="8452" max="8452" width="3.5" style="4" bestFit="1" customWidth="1"/>
    <col min="8453" max="8453" width="4.25" style="4" customWidth="1"/>
    <col min="8454" max="8454" width="12.875" style="4" bestFit="1" customWidth="1"/>
    <col min="8455" max="8455" width="10.75" style="4" customWidth="1"/>
    <col min="8456" max="8456" width="13" style="4" bestFit="1" customWidth="1"/>
    <col min="8457" max="8457" width="10.25" style="4" bestFit="1" customWidth="1"/>
    <col min="8458" max="8458" width="13.125" style="4" bestFit="1" customWidth="1"/>
    <col min="8459" max="8705" width="9" style="4"/>
    <col min="8706" max="8706" width="5.5" style="4" customWidth="1"/>
    <col min="8707" max="8707" width="10.5" style="4" bestFit="1" customWidth="1"/>
    <col min="8708" max="8708" width="3.5" style="4" bestFit="1" customWidth="1"/>
    <col min="8709" max="8709" width="4.25" style="4" customWidth="1"/>
    <col min="8710" max="8710" width="12.875" style="4" bestFit="1" customWidth="1"/>
    <col min="8711" max="8711" width="10.75" style="4" customWidth="1"/>
    <col min="8712" max="8712" width="13" style="4" bestFit="1" customWidth="1"/>
    <col min="8713" max="8713" width="10.25" style="4" bestFit="1" customWidth="1"/>
    <col min="8714" max="8714" width="13.125" style="4" bestFit="1" customWidth="1"/>
    <col min="8715" max="8961" width="9" style="4"/>
    <col min="8962" max="8962" width="5.5" style="4" customWidth="1"/>
    <col min="8963" max="8963" width="10.5" style="4" bestFit="1" customWidth="1"/>
    <col min="8964" max="8964" width="3.5" style="4" bestFit="1" customWidth="1"/>
    <col min="8965" max="8965" width="4.25" style="4" customWidth="1"/>
    <col min="8966" max="8966" width="12.875" style="4" bestFit="1" customWidth="1"/>
    <col min="8967" max="8967" width="10.75" style="4" customWidth="1"/>
    <col min="8968" max="8968" width="13" style="4" bestFit="1" customWidth="1"/>
    <col min="8969" max="8969" width="10.25" style="4" bestFit="1" customWidth="1"/>
    <col min="8970" max="8970" width="13.125" style="4" bestFit="1" customWidth="1"/>
    <col min="8971" max="9217" width="9" style="4"/>
    <col min="9218" max="9218" width="5.5" style="4" customWidth="1"/>
    <col min="9219" max="9219" width="10.5" style="4" bestFit="1" customWidth="1"/>
    <col min="9220" max="9220" width="3.5" style="4" bestFit="1" customWidth="1"/>
    <col min="9221" max="9221" width="4.25" style="4" customWidth="1"/>
    <col min="9222" max="9222" width="12.875" style="4" bestFit="1" customWidth="1"/>
    <col min="9223" max="9223" width="10.75" style="4" customWidth="1"/>
    <col min="9224" max="9224" width="13" style="4" bestFit="1" customWidth="1"/>
    <col min="9225" max="9225" width="10.25" style="4" bestFit="1" customWidth="1"/>
    <col min="9226" max="9226" width="13.125" style="4" bestFit="1" customWidth="1"/>
    <col min="9227" max="9473" width="9" style="4"/>
    <col min="9474" max="9474" width="5.5" style="4" customWidth="1"/>
    <col min="9475" max="9475" width="10.5" style="4" bestFit="1" customWidth="1"/>
    <col min="9476" max="9476" width="3.5" style="4" bestFit="1" customWidth="1"/>
    <col min="9477" max="9477" width="4.25" style="4" customWidth="1"/>
    <col min="9478" max="9478" width="12.875" style="4" bestFit="1" customWidth="1"/>
    <col min="9479" max="9479" width="10.75" style="4" customWidth="1"/>
    <col min="9480" max="9480" width="13" style="4" bestFit="1" customWidth="1"/>
    <col min="9481" max="9481" width="10.25" style="4" bestFit="1" customWidth="1"/>
    <col min="9482" max="9482" width="13.125" style="4" bestFit="1" customWidth="1"/>
    <col min="9483" max="9729" width="9" style="4"/>
    <col min="9730" max="9730" width="5.5" style="4" customWidth="1"/>
    <col min="9731" max="9731" width="10.5" style="4" bestFit="1" customWidth="1"/>
    <col min="9732" max="9732" width="3.5" style="4" bestFit="1" customWidth="1"/>
    <col min="9733" max="9733" width="4.25" style="4" customWidth="1"/>
    <col min="9734" max="9734" width="12.875" style="4" bestFit="1" customWidth="1"/>
    <col min="9735" max="9735" width="10.75" style="4" customWidth="1"/>
    <col min="9736" max="9736" width="13" style="4" bestFit="1" customWidth="1"/>
    <col min="9737" max="9737" width="10.25" style="4" bestFit="1" customWidth="1"/>
    <col min="9738" max="9738" width="13.125" style="4" bestFit="1" customWidth="1"/>
    <col min="9739" max="9985" width="9" style="4"/>
    <col min="9986" max="9986" width="5.5" style="4" customWidth="1"/>
    <col min="9987" max="9987" width="10.5" style="4" bestFit="1" customWidth="1"/>
    <col min="9988" max="9988" width="3.5" style="4" bestFit="1" customWidth="1"/>
    <col min="9989" max="9989" width="4.25" style="4" customWidth="1"/>
    <col min="9990" max="9990" width="12.875" style="4" bestFit="1" customWidth="1"/>
    <col min="9991" max="9991" width="10.75" style="4" customWidth="1"/>
    <col min="9992" max="9992" width="13" style="4" bestFit="1" customWidth="1"/>
    <col min="9993" max="9993" width="10.25" style="4" bestFit="1" customWidth="1"/>
    <col min="9994" max="9994" width="13.125" style="4" bestFit="1" customWidth="1"/>
    <col min="9995" max="10241" width="9" style="4"/>
    <col min="10242" max="10242" width="5.5" style="4" customWidth="1"/>
    <col min="10243" max="10243" width="10.5" style="4" bestFit="1" customWidth="1"/>
    <col min="10244" max="10244" width="3.5" style="4" bestFit="1" customWidth="1"/>
    <col min="10245" max="10245" width="4.25" style="4" customWidth="1"/>
    <col min="10246" max="10246" width="12.875" style="4" bestFit="1" customWidth="1"/>
    <col min="10247" max="10247" width="10.75" style="4" customWidth="1"/>
    <col min="10248" max="10248" width="13" style="4" bestFit="1" customWidth="1"/>
    <col min="10249" max="10249" width="10.25" style="4" bestFit="1" customWidth="1"/>
    <col min="10250" max="10250" width="13.125" style="4" bestFit="1" customWidth="1"/>
    <col min="10251" max="10497" width="9" style="4"/>
    <col min="10498" max="10498" width="5.5" style="4" customWidth="1"/>
    <col min="10499" max="10499" width="10.5" style="4" bestFit="1" customWidth="1"/>
    <col min="10500" max="10500" width="3.5" style="4" bestFit="1" customWidth="1"/>
    <col min="10501" max="10501" width="4.25" style="4" customWidth="1"/>
    <col min="10502" max="10502" width="12.875" style="4" bestFit="1" customWidth="1"/>
    <col min="10503" max="10503" width="10.75" style="4" customWidth="1"/>
    <col min="10504" max="10504" width="13" style="4" bestFit="1" customWidth="1"/>
    <col min="10505" max="10505" width="10.25" style="4" bestFit="1" customWidth="1"/>
    <col min="10506" max="10506" width="13.125" style="4" bestFit="1" customWidth="1"/>
    <col min="10507" max="10753" width="9" style="4"/>
    <col min="10754" max="10754" width="5.5" style="4" customWidth="1"/>
    <col min="10755" max="10755" width="10.5" style="4" bestFit="1" customWidth="1"/>
    <col min="10756" max="10756" width="3.5" style="4" bestFit="1" customWidth="1"/>
    <col min="10757" max="10757" width="4.25" style="4" customWidth="1"/>
    <col min="10758" max="10758" width="12.875" style="4" bestFit="1" customWidth="1"/>
    <col min="10759" max="10759" width="10.75" style="4" customWidth="1"/>
    <col min="10760" max="10760" width="13" style="4" bestFit="1" customWidth="1"/>
    <col min="10761" max="10761" width="10.25" style="4" bestFit="1" customWidth="1"/>
    <col min="10762" max="10762" width="13.125" style="4" bestFit="1" customWidth="1"/>
    <col min="10763" max="11009" width="9" style="4"/>
    <col min="11010" max="11010" width="5.5" style="4" customWidth="1"/>
    <col min="11011" max="11011" width="10.5" style="4" bestFit="1" customWidth="1"/>
    <col min="11012" max="11012" width="3.5" style="4" bestFit="1" customWidth="1"/>
    <col min="11013" max="11013" width="4.25" style="4" customWidth="1"/>
    <col min="11014" max="11014" width="12.875" style="4" bestFit="1" customWidth="1"/>
    <col min="11015" max="11015" width="10.75" style="4" customWidth="1"/>
    <col min="11016" max="11016" width="13" style="4" bestFit="1" customWidth="1"/>
    <col min="11017" max="11017" width="10.25" style="4" bestFit="1" customWidth="1"/>
    <col min="11018" max="11018" width="13.125" style="4" bestFit="1" customWidth="1"/>
    <col min="11019" max="11265" width="9" style="4"/>
    <col min="11266" max="11266" width="5.5" style="4" customWidth="1"/>
    <col min="11267" max="11267" width="10.5" style="4" bestFit="1" customWidth="1"/>
    <col min="11268" max="11268" width="3.5" style="4" bestFit="1" customWidth="1"/>
    <col min="11269" max="11269" width="4.25" style="4" customWidth="1"/>
    <col min="11270" max="11270" width="12.875" style="4" bestFit="1" customWidth="1"/>
    <col min="11271" max="11271" width="10.75" style="4" customWidth="1"/>
    <col min="11272" max="11272" width="13" style="4" bestFit="1" customWidth="1"/>
    <col min="11273" max="11273" width="10.25" style="4" bestFit="1" customWidth="1"/>
    <col min="11274" max="11274" width="13.125" style="4" bestFit="1" customWidth="1"/>
    <col min="11275" max="11521" width="9" style="4"/>
    <col min="11522" max="11522" width="5.5" style="4" customWidth="1"/>
    <col min="11523" max="11523" width="10.5" style="4" bestFit="1" customWidth="1"/>
    <col min="11524" max="11524" width="3.5" style="4" bestFit="1" customWidth="1"/>
    <col min="11525" max="11525" width="4.25" style="4" customWidth="1"/>
    <col min="11526" max="11526" width="12.875" style="4" bestFit="1" customWidth="1"/>
    <col min="11527" max="11527" width="10.75" style="4" customWidth="1"/>
    <col min="11528" max="11528" width="13" style="4" bestFit="1" customWidth="1"/>
    <col min="11529" max="11529" width="10.25" style="4" bestFit="1" customWidth="1"/>
    <col min="11530" max="11530" width="13.125" style="4" bestFit="1" customWidth="1"/>
    <col min="11531" max="11777" width="9" style="4"/>
    <col min="11778" max="11778" width="5.5" style="4" customWidth="1"/>
    <col min="11779" max="11779" width="10.5" style="4" bestFit="1" customWidth="1"/>
    <col min="11780" max="11780" width="3.5" style="4" bestFit="1" customWidth="1"/>
    <col min="11781" max="11781" width="4.25" style="4" customWidth="1"/>
    <col min="11782" max="11782" width="12.875" style="4" bestFit="1" customWidth="1"/>
    <col min="11783" max="11783" width="10.75" style="4" customWidth="1"/>
    <col min="11784" max="11784" width="13" style="4" bestFit="1" customWidth="1"/>
    <col min="11785" max="11785" width="10.25" style="4" bestFit="1" customWidth="1"/>
    <col min="11786" max="11786" width="13.125" style="4" bestFit="1" customWidth="1"/>
    <col min="11787" max="12033" width="9" style="4"/>
    <col min="12034" max="12034" width="5.5" style="4" customWidth="1"/>
    <col min="12035" max="12035" width="10.5" style="4" bestFit="1" customWidth="1"/>
    <col min="12036" max="12036" width="3.5" style="4" bestFit="1" customWidth="1"/>
    <col min="12037" max="12037" width="4.25" style="4" customWidth="1"/>
    <col min="12038" max="12038" width="12.875" style="4" bestFit="1" customWidth="1"/>
    <col min="12039" max="12039" width="10.75" style="4" customWidth="1"/>
    <col min="12040" max="12040" width="13" style="4" bestFit="1" customWidth="1"/>
    <col min="12041" max="12041" width="10.25" style="4" bestFit="1" customWidth="1"/>
    <col min="12042" max="12042" width="13.125" style="4" bestFit="1" customWidth="1"/>
    <col min="12043" max="12289" width="9" style="4"/>
    <col min="12290" max="12290" width="5.5" style="4" customWidth="1"/>
    <col min="12291" max="12291" width="10.5" style="4" bestFit="1" customWidth="1"/>
    <col min="12292" max="12292" width="3.5" style="4" bestFit="1" customWidth="1"/>
    <col min="12293" max="12293" width="4.25" style="4" customWidth="1"/>
    <col min="12294" max="12294" width="12.875" style="4" bestFit="1" customWidth="1"/>
    <col min="12295" max="12295" width="10.75" style="4" customWidth="1"/>
    <col min="12296" max="12296" width="13" style="4" bestFit="1" customWidth="1"/>
    <col min="12297" max="12297" width="10.25" style="4" bestFit="1" customWidth="1"/>
    <col min="12298" max="12298" width="13.125" style="4" bestFit="1" customWidth="1"/>
    <col min="12299" max="12545" width="9" style="4"/>
    <col min="12546" max="12546" width="5.5" style="4" customWidth="1"/>
    <col min="12547" max="12547" width="10.5" style="4" bestFit="1" customWidth="1"/>
    <col min="12548" max="12548" width="3.5" style="4" bestFit="1" customWidth="1"/>
    <col min="12549" max="12549" width="4.25" style="4" customWidth="1"/>
    <col min="12550" max="12550" width="12.875" style="4" bestFit="1" customWidth="1"/>
    <col min="12551" max="12551" width="10.75" style="4" customWidth="1"/>
    <col min="12552" max="12552" width="13" style="4" bestFit="1" customWidth="1"/>
    <col min="12553" max="12553" width="10.25" style="4" bestFit="1" customWidth="1"/>
    <col min="12554" max="12554" width="13.125" style="4" bestFit="1" customWidth="1"/>
    <col min="12555" max="12801" width="9" style="4"/>
    <col min="12802" max="12802" width="5.5" style="4" customWidth="1"/>
    <col min="12803" max="12803" width="10.5" style="4" bestFit="1" customWidth="1"/>
    <col min="12804" max="12804" width="3.5" style="4" bestFit="1" customWidth="1"/>
    <col min="12805" max="12805" width="4.25" style="4" customWidth="1"/>
    <col min="12806" max="12806" width="12.875" style="4" bestFit="1" customWidth="1"/>
    <col min="12807" max="12807" width="10.75" style="4" customWidth="1"/>
    <col min="12808" max="12808" width="13" style="4" bestFit="1" customWidth="1"/>
    <col min="12809" max="12809" width="10.25" style="4" bestFit="1" customWidth="1"/>
    <col min="12810" max="12810" width="13.125" style="4" bestFit="1" customWidth="1"/>
    <col min="12811" max="13057" width="9" style="4"/>
    <col min="13058" max="13058" width="5.5" style="4" customWidth="1"/>
    <col min="13059" max="13059" width="10.5" style="4" bestFit="1" customWidth="1"/>
    <col min="13060" max="13060" width="3.5" style="4" bestFit="1" customWidth="1"/>
    <col min="13061" max="13061" width="4.25" style="4" customWidth="1"/>
    <col min="13062" max="13062" width="12.875" style="4" bestFit="1" customWidth="1"/>
    <col min="13063" max="13063" width="10.75" style="4" customWidth="1"/>
    <col min="13064" max="13064" width="13" style="4" bestFit="1" customWidth="1"/>
    <col min="13065" max="13065" width="10.25" style="4" bestFit="1" customWidth="1"/>
    <col min="13066" max="13066" width="13.125" style="4" bestFit="1" customWidth="1"/>
    <col min="13067" max="13313" width="9" style="4"/>
    <col min="13314" max="13314" width="5.5" style="4" customWidth="1"/>
    <col min="13315" max="13315" width="10.5" style="4" bestFit="1" customWidth="1"/>
    <col min="13316" max="13316" width="3.5" style="4" bestFit="1" customWidth="1"/>
    <col min="13317" max="13317" width="4.25" style="4" customWidth="1"/>
    <col min="13318" max="13318" width="12.875" style="4" bestFit="1" customWidth="1"/>
    <col min="13319" max="13319" width="10.75" style="4" customWidth="1"/>
    <col min="13320" max="13320" width="13" style="4" bestFit="1" customWidth="1"/>
    <col min="13321" max="13321" width="10.25" style="4" bestFit="1" customWidth="1"/>
    <col min="13322" max="13322" width="13.125" style="4" bestFit="1" customWidth="1"/>
    <col min="13323" max="13569" width="9" style="4"/>
    <col min="13570" max="13570" width="5.5" style="4" customWidth="1"/>
    <col min="13571" max="13571" width="10.5" style="4" bestFit="1" customWidth="1"/>
    <col min="13572" max="13572" width="3.5" style="4" bestFit="1" customWidth="1"/>
    <col min="13573" max="13573" width="4.25" style="4" customWidth="1"/>
    <col min="13574" max="13574" width="12.875" style="4" bestFit="1" customWidth="1"/>
    <col min="13575" max="13575" width="10.75" style="4" customWidth="1"/>
    <col min="13576" max="13576" width="13" style="4" bestFit="1" customWidth="1"/>
    <col min="13577" max="13577" width="10.25" style="4" bestFit="1" customWidth="1"/>
    <col min="13578" max="13578" width="13.125" style="4" bestFit="1" customWidth="1"/>
    <col min="13579" max="13825" width="9" style="4"/>
    <col min="13826" max="13826" width="5.5" style="4" customWidth="1"/>
    <col min="13827" max="13827" width="10.5" style="4" bestFit="1" customWidth="1"/>
    <col min="13828" max="13828" width="3.5" style="4" bestFit="1" customWidth="1"/>
    <col min="13829" max="13829" width="4.25" style="4" customWidth="1"/>
    <col min="13830" max="13830" width="12.875" style="4" bestFit="1" customWidth="1"/>
    <col min="13831" max="13831" width="10.75" style="4" customWidth="1"/>
    <col min="13832" max="13832" width="13" style="4" bestFit="1" customWidth="1"/>
    <col min="13833" max="13833" width="10.25" style="4" bestFit="1" customWidth="1"/>
    <col min="13834" max="13834" width="13.125" style="4" bestFit="1" customWidth="1"/>
    <col min="13835" max="14081" width="9" style="4"/>
    <col min="14082" max="14082" width="5.5" style="4" customWidth="1"/>
    <col min="14083" max="14083" width="10.5" style="4" bestFit="1" customWidth="1"/>
    <col min="14084" max="14084" width="3.5" style="4" bestFit="1" customWidth="1"/>
    <col min="14085" max="14085" width="4.25" style="4" customWidth="1"/>
    <col min="14086" max="14086" width="12.875" style="4" bestFit="1" customWidth="1"/>
    <col min="14087" max="14087" width="10.75" style="4" customWidth="1"/>
    <col min="14088" max="14088" width="13" style="4" bestFit="1" customWidth="1"/>
    <col min="14089" max="14089" width="10.25" style="4" bestFit="1" customWidth="1"/>
    <col min="14090" max="14090" width="13.125" style="4" bestFit="1" customWidth="1"/>
    <col min="14091" max="14337" width="9" style="4"/>
    <col min="14338" max="14338" width="5.5" style="4" customWidth="1"/>
    <col min="14339" max="14339" width="10.5" style="4" bestFit="1" customWidth="1"/>
    <col min="14340" max="14340" width="3.5" style="4" bestFit="1" customWidth="1"/>
    <col min="14341" max="14341" width="4.25" style="4" customWidth="1"/>
    <col min="14342" max="14342" width="12.875" style="4" bestFit="1" customWidth="1"/>
    <col min="14343" max="14343" width="10.75" style="4" customWidth="1"/>
    <col min="14344" max="14344" width="13" style="4" bestFit="1" customWidth="1"/>
    <col min="14345" max="14345" width="10.25" style="4" bestFit="1" customWidth="1"/>
    <col min="14346" max="14346" width="13.125" style="4" bestFit="1" customWidth="1"/>
    <col min="14347" max="14593" width="9" style="4"/>
    <col min="14594" max="14594" width="5.5" style="4" customWidth="1"/>
    <col min="14595" max="14595" width="10.5" style="4" bestFit="1" customWidth="1"/>
    <col min="14596" max="14596" width="3.5" style="4" bestFit="1" customWidth="1"/>
    <col min="14597" max="14597" width="4.25" style="4" customWidth="1"/>
    <col min="14598" max="14598" width="12.875" style="4" bestFit="1" customWidth="1"/>
    <col min="14599" max="14599" width="10.75" style="4" customWidth="1"/>
    <col min="14600" max="14600" width="13" style="4" bestFit="1" customWidth="1"/>
    <col min="14601" max="14601" width="10.25" style="4" bestFit="1" customWidth="1"/>
    <col min="14602" max="14602" width="13.125" style="4" bestFit="1" customWidth="1"/>
    <col min="14603" max="14849" width="9" style="4"/>
    <col min="14850" max="14850" width="5.5" style="4" customWidth="1"/>
    <col min="14851" max="14851" width="10.5" style="4" bestFit="1" customWidth="1"/>
    <col min="14852" max="14852" width="3.5" style="4" bestFit="1" customWidth="1"/>
    <col min="14853" max="14853" width="4.25" style="4" customWidth="1"/>
    <col min="14854" max="14854" width="12.875" style="4" bestFit="1" customWidth="1"/>
    <col min="14855" max="14855" width="10.75" style="4" customWidth="1"/>
    <col min="14856" max="14856" width="13" style="4" bestFit="1" customWidth="1"/>
    <col min="14857" max="14857" width="10.25" style="4" bestFit="1" customWidth="1"/>
    <col min="14858" max="14858" width="13.125" style="4" bestFit="1" customWidth="1"/>
    <col min="14859" max="15105" width="9" style="4"/>
    <col min="15106" max="15106" width="5.5" style="4" customWidth="1"/>
    <col min="15107" max="15107" width="10.5" style="4" bestFit="1" customWidth="1"/>
    <col min="15108" max="15108" width="3.5" style="4" bestFit="1" customWidth="1"/>
    <col min="15109" max="15109" width="4.25" style="4" customWidth="1"/>
    <col min="15110" max="15110" width="12.875" style="4" bestFit="1" customWidth="1"/>
    <col min="15111" max="15111" width="10.75" style="4" customWidth="1"/>
    <col min="15112" max="15112" width="13" style="4" bestFit="1" customWidth="1"/>
    <col min="15113" max="15113" width="10.25" style="4" bestFit="1" customWidth="1"/>
    <col min="15114" max="15114" width="13.125" style="4" bestFit="1" customWidth="1"/>
    <col min="15115" max="15361" width="9" style="4"/>
    <col min="15362" max="15362" width="5.5" style="4" customWidth="1"/>
    <col min="15363" max="15363" width="10.5" style="4" bestFit="1" customWidth="1"/>
    <col min="15364" max="15364" width="3.5" style="4" bestFit="1" customWidth="1"/>
    <col min="15365" max="15365" width="4.25" style="4" customWidth="1"/>
    <col min="15366" max="15366" width="12.875" style="4" bestFit="1" customWidth="1"/>
    <col min="15367" max="15367" width="10.75" style="4" customWidth="1"/>
    <col min="15368" max="15368" width="13" style="4" bestFit="1" customWidth="1"/>
    <col min="15369" max="15369" width="10.25" style="4" bestFit="1" customWidth="1"/>
    <col min="15370" max="15370" width="13.125" style="4" bestFit="1" customWidth="1"/>
    <col min="15371" max="15617" width="9" style="4"/>
    <col min="15618" max="15618" width="5.5" style="4" customWidth="1"/>
    <col min="15619" max="15619" width="10.5" style="4" bestFit="1" customWidth="1"/>
    <col min="15620" max="15620" width="3.5" style="4" bestFit="1" customWidth="1"/>
    <col min="15621" max="15621" width="4.25" style="4" customWidth="1"/>
    <col min="15622" max="15622" width="12.875" style="4" bestFit="1" customWidth="1"/>
    <col min="15623" max="15623" width="10.75" style="4" customWidth="1"/>
    <col min="15624" max="15624" width="13" style="4" bestFit="1" customWidth="1"/>
    <col min="15625" max="15625" width="10.25" style="4" bestFit="1" customWidth="1"/>
    <col min="15626" max="15626" width="13.125" style="4" bestFit="1" customWidth="1"/>
    <col min="15627" max="15873" width="9" style="4"/>
    <col min="15874" max="15874" width="5.5" style="4" customWidth="1"/>
    <col min="15875" max="15875" width="10.5" style="4" bestFit="1" customWidth="1"/>
    <col min="15876" max="15876" width="3.5" style="4" bestFit="1" customWidth="1"/>
    <col min="15877" max="15877" width="4.25" style="4" customWidth="1"/>
    <col min="15878" max="15878" width="12.875" style="4" bestFit="1" customWidth="1"/>
    <col min="15879" max="15879" width="10.75" style="4" customWidth="1"/>
    <col min="15880" max="15880" width="13" style="4" bestFit="1" customWidth="1"/>
    <col min="15881" max="15881" width="10.25" style="4" bestFit="1" customWidth="1"/>
    <col min="15882" max="15882" width="13.125" style="4" bestFit="1" customWidth="1"/>
    <col min="15883" max="16129" width="9" style="4"/>
    <col min="16130" max="16130" width="5.5" style="4" customWidth="1"/>
    <col min="16131" max="16131" width="10.5" style="4" bestFit="1" customWidth="1"/>
    <col min="16132" max="16132" width="3.5" style="4" bestFit="1" customWidth="1"/>
    <col min="16133" max="16133" width="4.25" style="4" customWidth="1"/>
    <col min="16134" max="16134" width="12.875" style="4" bestFit="1" customWidth="1"/>
    <col min="16135" max="16135" width="10.75" style="4" customWidth="1"/>
    <col min="16136" max="16136" width="13" style="4" bestFit="1" customWidth="1"/>
    <col min="16137" max="16137" width="10.25" style="4" bestFit="1" customWidth="1"/>
    <col min="16138" max="16138" width="13.125" style="4" bestFit="1" customWidth="1"/>
    <col min="16139" max="16384" width="9" style="4"/>
  </cols>
  <sheetData>
    <row r="1" spans="2:15" ht="18" customHeight="1" x14ac:dyDescent="0.15">
      <c r="B1" s="62" t="s">
        <v>48</v>
      </c>
      <c r="C1" s="62"/>
      <c r="D1" s="62"/>
      <c r="E1" s="62"/>
      <c r="F1" s="62"/>
      <c r="G1" s="62"/>
      <c r="H1" s="62"/>
      <c r="I1" s="62"/>
      <c r="J1" s="3"/>
      <c r="K1" s="3"/>
    </row>
    <row r="2" spans="2:15" ht="5.25" customHeight="1" x14ac:dyDescent="0.15"/>
    <row r="3" spans="2:15" ht="14.1" customHeight="1" x14ac:dyDescent="0.15">
      <c r="B3" s="4" t="s">
        <v>0</v>
      </c>
    </row>
    <row r="4" spans="2:15" s="44" customFormat="1" ht="14.1" customHeight="1" x14ac:dyDescent="0.15">
      <c r="B4" s="44" t="s">
        <v>49</v>
      </c>
    </row>
    <row r="5" spans="2:15" ht="14.1" customHeight="1" x14ac:dyDescent="0.15">
      <c r="B5" s="4" t="s">
        <v>43</v>
      </c>
    </row>
    <row r="6" spans="2:15" ht="14.1" customHeight="1" x14ac:dyDescent="0.15"/>
    <row r="7" spans="2:15" ht="14.1" customHeight="1" thickBot="1" x14ac:dyDescent="0.2">
      <c r="B7" s="48" t="s">
        <v>1</v>
      </c>
      <c r="C7" s="48"/>
      <c r="D7" s="48"/>
      <c r="E7" s="48"/>
      <c r="F7" s="48"/>
      <c r="G7" s="48"/>
      <c r="H7" s="63" t="s">
        <v>2</v>
      </c>
      <c r="I7" s="63"/>
      <c r="J7" s="3"/>
      <c r="K7" s="3"/>
    </row>
    <row r="8" spans="2:15" ht="14.1" customHeight="1" x14ac:dyDescent="0.15">
      <c r="B8" s="64" t="s">
        <v>8</v>
      </c>
      <c r="C8" s="64"/>
      <c r="D8" s="64"/>
      <c r="E8" s="64"/>
      <c r="F8" s="64" t="s">
        <v>3</v>
      </c>
      <c r="G8" s="5" t="s">
        <v>4</v>
      </c>
      <c r="H8" s="65">
        <v>0</v>
      </c>
      <c r="I8" s="66"/>
      <c r="J8" s="6"/>
      <c r="K8" s="6"/>
    </row>
    <row r="9" spans="2:15" ht="14.1" customHeight="1" x14ac:dyDescent="0.15">
      <c r="B9" s="64"/>
      <c r="C9" s="64"/>
      <c r="D9" s="64"/>
      <c r="E9" s="64"/>
      <c r="F9" s="64"/>
      <c r="G9" s="7" t="s">
        <v>5</v>
      </c>
      <c r="H9" s="67">
        <v>0</v>
      </c>
      <c r="I9" s="68"/>
      <c r="J9" s="6"/>
      <c r="K9" s="6"/>
    </row>
    <row r="10" spans="2:15" ht="14.1" customHeight="1" x14ac:dyDescent="0.15">
      <c r="B10" s="64"/>
      <c r="C10" s="64"/>
      <c r="D10" s="64"/>
      <c r="E10" s="64"/>
      <c r="F10" s="64"/>
      <c r="G10" s="8" t="s">
        <v>6</v>
      </c>
      <c r="H10" s="69">
        <v>0</v>
      </c>
      <c r="I10" s="70"/>
      <c r="J10" s="6"/>
      <c r="K10" s="6"/>
    </row>
    <row r="11" spans="2:15" ht="14.1" customHeight="1" thickBot="1" x14ac:dyDescent="0.2">
      <c r="B11" s="64"/>
      <c r="C11" s="64"/>
      <c r="D11" s="64"/>
      <c r="E11" s="64"/>
      <c r="F11" s="71" t="s">
        <v>7</v>
      </c>
      <c r="G11" s="72"/>
      <c r="H11" s="73">
        <v>0</v>
      </c>
      <c r="I11" s="74"/>
      <c r="J11" s="6"/>
      <c r="K11" s="6"/>
    </row>
    <row r="12" spans="2:15" ht="14.1" customHeight="1" x14ac:dyDescent="0.15">
      <c r="B12" s="9"/>
      <c r="C12" s="9"/>
      <c r="D12" s="9"/>
      <c r="E12" s="9"/>
      <c r="F12" s="10"/>
      <c r="G12" s="10"/>
      <c r="H12" s="6"/>
      <c r="I12" s="6"/>
      <c r="J12" s="6"/>
      <c r="K12" s="6"/>
    </row>
    <row r="13" spans="2:15" ht="14.1" customHeight="1" x14ac:dyDescent="0.15">
      <c r="B13" s="4" t="s">
        <v>9</v>
      </c>
      <c r="E13" s="11" t="s">
        <v>42</v>
      </c>
    </row>
    <row r="14" spans="2:15" ht="14.1" customHeight="1" x14ac:dyDescent="0.15">
      <c r="B14" s="59" t="s">
        <v>10</v>
      </c>
      <c r="C14" s="59"/>
      <c r="E14" s="60" t="s">
        <v>50</v>
      </c>
      <c r="F14" s="60"/>
      <c r="G14" s="60"/>
      <c r="H14" s="60"/>
      <c r="I14" s="60"/>
      <c r="J14" s="12"/>
      <c r="K14" s="12"/>
      <c r="L14" s="13"/>
      <c r="M14" s="13"/>
      <c r="N14" s="13"/>
      <c r="O14" s="13"/>
    </row>
    <row r="15" spans="2:15" ht="14.1" customHeight="1" x14ac:dyDescent="0.15">
      <c r="B15" s="55"/>
      <c r="C15" s="55"/>
      <c r="D15" s="13"/>
      <c r="E15" s="60"/>
      <c r="F15" s="60"/>
      <c r="G15" s="60"/>
      <c r="H15" s="60"/>
      <c r="I15" s="60"/>
      <c r="J15" s="12"/>
      <c r="K15" s="12"/>
      <c r="L15" s="13"/>
      <c r="M15" s="13"/>
      <c r="N15" s="13"/>
      <c r="O15" s="13"/>
    </row>
    <row r="16" spans="2:15" ht="14.1" customHeight="1" x14ac:dyDescent="0.15">
      <c r="B16" s="10"/>
      <c r="C16" s="10"/>
      <c r="D16" s="13"/>
      <c r="E16" s="60"/>
      <c r="F16" s="60"/>
      <c r="G16" s="60"/>
      <c r="H16" s="60"/>
      <c r="I16" s="60"/>
      <c r="J16" s="12"/>
      <c r="K16" s="12"/>
      <c r="L16" s="12"/>
      <c r="M16" s="12"/>
      <c r="N16" s="12"/>
      <c r="O16" s="12"/>
    </row>
    <row r="17" spans="2:11" ht="14.1" customHeight="1" x14ac:dyDescent="0.15">
      <c r="B17" s="55" t="s">
        <v>11</v>
      </c>
      <c r="C17" s="55"/>
      <c r="E17" s="11" t="s">
        <v>12</v>
      </c>
    </row>
    <row r="18" spans="2:11" ht="14.1" customHeight="1" x14ac:dyDescent="0.15">
      <c r="B18" s="55" t="s">
        <v>46</v>
      </c>
      <c r="C18" s="55"/>
      <c r="E18" s="61" t="s">
        <v>13</v>
      </c>
      <c r="F18" s="61"/>
      <c r="G18" s="61"/>
      <c r="H18" s="61"/>
      <c r="I18" s="61"/>
      <c r="J18" s="14"/>
      <c r="K18" s="14"/>
    </row>
    <row r="19" spans="2:11" ht="14.1" customHeight="1" x14ac:dyDescent="0.15">
      <c r="B19" s="55" t="s">
        <v>47</v>
      </c>
      <c r="C19" s="55"/>
      <c r="E19" s="4" t="s">
        <v>14</v>
      </c>
    </row>
    <row r="20" spans="2:11" ht="14.1" customHeight="1" x14ac:dyDescent="0.15">
      <c r="B20" s="55" t="s">
        <v>15</v>
      </c>
      <c r="C20" s="55"/>
      <c r="E20" s="4" t="s">
        <v>16</v>
      </c>
    </row>
    <row r="21" spans="2:11" ht="14.1" customHeight="1" x14ac:dyDescent="0.15"/>
    <row r="22" spans="2:11" ht="14.1" customHeight="1" x14ac:dyDescent="0.15">
      <c r="B22" s="10" t="s">
        <v>17</v>
      </c>
    </row>
    <row r="23" spans="2:11" ht="14.1" customHeight="1" x14ac:dyDescent="0.15">
      <c r="B23" s="15"/>
      <c r="C23" s="15"/>
      <c r="D23" s="15"/>
      <c r="E23" s="15"/>
      <c r="F23" s="15"/>
      <c r="G23" s="15"/>
      <c r="H23" s="15"/>
      <c r="I23" s="15"/>
      <c r="J23" s="16"/>
    </row>
    <row r="24" spans="2:11" ht="14.1" customHeight="1" x14ac:dyDescent="0.15">
      <c r="B24" s="48" t="s">
        <v>45</v>
      </c>
      <c r="C24" s="48" t="s">
        <v>22</v>
      </c>
      <c r="D24" s="56" t="s">
        <v>31</v>
      </c>
      <c r="E24" s="56"/>
      <c r="F24" s="56"/>
      <c r="G24" s="17" t="s">
        <v>2</v>
      </c>
      <c r="H24" s="17" t="s">
        <v>23</v>
      </c>
      <c r="I24" s="17" t="s">
        <v>24</v>
      </c>
      <c r="J24" s="3"/>
      <c r="K24" s="3"/>
    </row>
    <row r="25" spans="2:11" ht="14.1" customHeight="1" thickBot="1" x14ac:dyDescent="0.2">
      <c r="B25" s="48"/>
      <c r="C25" s="48"/>
      <c r="D25" s="57" t="s">
        <v>25</v>
      </c>
      <c r="E25" s="57"/>
      <c r="F25" s="57"/>
      <c r="G25" s="18" t="s">
        <v>26</v>
      </c>
      <c r="H25" s="18" t="s">
        <v>27</v>
      </c>
      <c r="I25" s="18" t="s">
        <v>37</v>
      </c>
      <c r="J25" s="3"/>
      <c r="K25" s="3"/>
    </row>
    <row r="26" spans="2:11" ht="14.1" customHeight="1" x14ac:dyDescent="0.15">
      <c r="B26" s="49">
        <v>8</v>
      </c>
      <c r="C26" s="48">
        <v>4</v>
      </c>
      <c r="D26" s="19" t="s">
        <v>33</v>
      </c>
      <c r="E26" s="20"/>
      <c r="F26" s="2">
        <v>485800</v>
      </c>
      <c r="G26" s="21" t="s">
        <v>18</v>
      </c>
      <c r="H26" s="22" t="s">
        <v>18</v>
      </c>
      <c r="I26" s="58" t="str">
        <f>IFERROR(H27+H28,"")</f>
        <v/>
      </c>
      <c r="J26" s="23"/>
    </row>
    <row r="27" spans="2:11" ht="14.1" customHeight="1" x14ac:dyDescent="0.15">
      <c r="B27" s="50"/>
      <c r="C27" s="48"/>
      <c r="D27" s="24"/>
      <c r="E27" s="20" t="s">
        <v>35</v>
      </c>
      <c r="F27" s="2">
        <v>240300</v>
      </c>
      <c r="G27" s="25" t="str">
        <f>IF(H10=0,"",H10)</f>
        <v/>
      </c>
      <c r="H27" s="26" t="str">
        <f>IFERROR(F27*G27,"")</f>
        <v/>
      </c>
      <c r="I27" s="47"/>
      <c r="J27" s="23"/>
    </row>
    <row r="28" spans="2:11" ht="14.1" customHeight="1" x14ac:dyDescent="0.15">
      <c r="B28" s="50"/>
      <c r="C28" s="48"/>
      <c r="D28" s="27"/>
      <c r="E28" s="20" t="s">
        <v>36</v>
      </c>
      <c r="F28" s="2">
        <v>245500</v>
      </c>
      <c r="G28" s="25" t="str">
        <f>IF(H11=0,"",H11)</f>
        <v/>
      </c>
      <c r="H28" s="26" t="str">
        <f>IFERROR(F28*G28,"")</f>
        <v/>
      </c>
      <c r="I28" s="47"/>
      <c r="J28" s="23"/>
    </row>
    <row r="29" spans="2:11" ht="14.1" customHeight="1" x14ac:dyDescent="0.15">
      <c r="B29" s="50"/>
      <c r="C29" s="48">
        <v>5</v>
      </c>
      <c r="D29" s="19" t="s">
        <v>33</v>
      </c>
      <c r="E29" s="20"/>
      <c r="F29" s="2">
        <v>715700</v>
      </c>
      <c r="G29" s="28" t="s">
        <v>41</v>
      </c>
      <c r="H29" s="26" t="s">
        <v>41</v>
      </c>
      <c r="I29" s="47" t="str">
        <f>IFERROR(H30+H31,"")</f>
        <v/>
      </c>
      <c r="J29" s="23"/>
    </row>
    <row r="30" spans="2:11" ht="14.1" customHeight="1" x14ac:dyDescent="0.15">
      <c r="B30" s="50"/>
      <c r="C30" s="48"/>
      <c r="D30" s="24"/>
      <c r="E30" s="20" t="s">
        <v>34</v>
      </c>
      <c r="F30" s="2">
        <v>327000</v>
      </c>
      <c r="G30" s="25" t="str">
        <f>IF(H10=0,"",H10)</f>
        <v/>
      </c>
      <c r="H30" s="26" t="str">
        <f t="shared" ref="H30:H31" si="0">IFERROR(F30*G30,"")</f>
        <v/>
      </c>
      <c r="I30" s="47"/>
      <c r="J30" s="23"/>
    </row>
    <row r="31" spans="2:11" ht="14.1" customHeight="1" x14ac:dyDescent="0.15">
      <c r="B31" s="50"/>
      <c r="C31" s="48"/>
      <c r="D31" s="27"/>
      <c r="E31" s="20" t="s">
        <v>36</v>
      </c>
      <c r="F31" s="2">
        <v>388700</v>
      </c>
      <c r="G31" s="25" t="str">
        <f>IF(H11=0,"",H11)</f>
        <v/>
      </c>
      <c r="H31" s="26" t="str">
        <f t="shared" si="0"/>
        <v/>
      </c>
      <c r="I31" s="47"/>
      <c r="J31" s="23"/>
    </row>
    <row r="32" spans="2:11" ht="14.1" customHeight="1" x14ac:dyDescent="0.15">
      <c r="B32" s="50"/>
      <c r="C32" s="48">
        <v>6</v>
      </c>
      <c r="D32" s="19" t="s">
        <v>33</v>
      </c>
      <c r="E32" s="20"/>
      <c r="F32" s="2">
        <v>407800</v>
      </c>
      <c r="G32" s="28" t="s">
        <v>41</v>
      </c>
      <c r="H32" s="26" t="s">
        <v>41</v>
      </c>
      <c r="I32" s="47" t="str">
        <f>IFERROR(H33+H34,"")</f>
        <v/>
      </c>
      <c r="J32" s="23"/>
      <c r="K32" s="23"/>
    </row>
    <row r="33" spans="2:19" ht="14.1" customHeight="1" x14ac:dyDescent="0.15">
      <c r="B33" s="50"/>
      <c r="C33" s="48"/>
      <c r="D33" s="24"/>
      <c r="E33" s="20" t="s">
        <v>34</v>
      </c>
      <c r="F33" s="2">
        <v>210600</v>
      </c>
      <c r="G33" s="25" t="str">
        <f>IF(H10=0,"",H10)</f>
        <v/>
      </c>
      <c r="H33" s="26" t="str">
        <f t="shared" ref="H33:H34" si="1">IFERROR(F33*G33,"")</f>
        <v/>
      </c>
      <c r="I33" s="47"/>
      <c r="J33" s="23"/>
      <c r="K33" s="23"/>
    </row>
    <row r="34" spans="2:19" ht="14.1" customHeight="1" x14ac:dyDescent="0.15">
      <c r="B34" s="50"/>
      <c r="C34" s="48"/>
      <c r="D34" s="27"/>
      <c r="E34" s="20" t="s">
        <v>36</v>
      </c>
      <c r="F34" s="2">
        <v>197200</v>
      </c>
      <c r="G34" s="25" t="str">
        <f>IF(H11=0,"",H11)</f>
        <v/>
      </c>
      <c r="H34" s="26" t="str">
        <f t="shared" si="1"/>
        <v/>
      </c>
      <c r="I34" s="47"/>
      <c r="J34" s="23"/>
      <c r="K34" s="23"/>
    </row>
    <row r="35" spans="2:19" ht="14.1" customHeight="1" x14ac:dyDescent="0.15">
      <c r="B35" s="50"/>
      <c r="C35" s="48">
        <v>7</v>
      </c>
      <c r="D35" s="19" t="s">
        <v>33</v>
      </c>
      <c r="E35" s="20"/>
      <c r="F35" s="2">
        <v>568400</v>
      </c>
      <c r="G35" s="28" t="s">
        <v>41</v>
      </c>
      <c r="H35" s="26" t="s">
        <v>41</v>
      </c>
      <c r="I35" s="47" t="str">
        <f>IFERROR(H36+H37+H38,"")</f>
        <v/>
      </c>
      <c r="J35" s="23"/>
      <c r="K35" s="23"/>
    </row>
    <row r="36" spans="2:19" ht="14.1" customHeight="1" x14ac:dyDescent="0.15">
      <c r="B36" s="50"/>
      <c r="C36" s="48"/>
      <c r="D36" s="24"/>
      <c r="E36" s="20" t="s">
        <v>38</v>
      </c>
      <c r="F36" s="2">
        <v>58400</v>
      </c>
      <c r="G36" s="25" t="str">
        <f>IF(H8=0,"",H8)</f>
        <v/>
      </c>
      <c r="H36" s="26" t="str">
        <f t="shared" ref="H36:H38" si="2">IFERROR(F36*G36,"")</f>
        <v/>
      </c>
      <c r="I36" s="47"/>
      <c r="J36" s="23"/>
      <c r="K36" s="23"/>
    </row>
    <row r="37" spans="2:19" ht="14.1" customHeight="1" x14ac:dyDescent="0.15">
      <c r="B37" s="50"/>
      <c r="C37" s="48"/>
      <c r="D37" s="24"/>
      <c r="E37" s="20" t="s">
        <v>39</v>
      </c>
      <c r="F37" s="2">
        <v>213300</v>
      </c>
      <c r="G37" s="25" t="str">
        <f>IF(H9=0,"",H9)</f>
        <v/>
      </c>
      <c r="H37" s="26" t="str">
        <f t="shared" si="2"/>
        <v/>
      </c>
      <c r="I37" s="47"/>
      <c r="J37" s="23"/>
      <c r="K37" s="23"/>
    </row>
    <row r="38" spans="2:19" ht="14.1" customHeight="1" x14ac:dyDescent="0.15">
      <c r="B38" s="50"/>
      <c r="C38" s="48"/>
      <c r="D38" s="27"/>
      <c r="E38" s="20" t="s">
        <v>40</v>
      </c>
      <c r="F38" s="2">
        <v>296700</v>
      </c>
      <c r="G38" s="25" t="str">
        <f>IF(H11=0,"",H11)</f>
        <v/>
      </c>
      <c r="H38" s="26" t="str">
        <f t="shared" si="2"/>
        <v/>
      </c>
      <c r="I38" s="47"/>
      <c r="J38" s="23"/>
      <c r="K38" s="23"/>
    </row>
    <row r="39" spans="2:19" ht="12.75" customHeight="1" x14ac:dyDescent="0.15">
      <c r="B39" s="50"/>
      <c r="C39" s="45">
        <v>8</v>
      </c>
      <c r="D39" s="19" t="s">
        <v>33</v>
      </c>
      <c r="E39" s="20"/>
      <c r="F39" s="2">
        <v>552900</v>
      </c>
      <c r="G39" s="28" t="s">
        <v>41</v>
      </c>
      <c r="H39" s="26" t="s">
        <v>41</v>
      </c>
      <c r="I39" s="47" t="str">
        <f t="shared" ref="I39" si="3">IFERROR(H40+H41+H42,"")</f>
        <v/>
      </c>
      <c r="J39" s="23"/>
      <c r="K39" s="23"/>
    </row>
    <row r="40" spans="2:19" ht="12" customHeight="1" x14ac:dyDescent="0.15">
      <c r="B40" s="50"/>
      <c r="C40" s="45"/>
      <c r="D40" s="24"/>
      <c r="E40" s="20" t="s">
        <v>38</v>
      </c>
      <c r="F40" s="2">
        <v>57000</v>
      </c>
      <c r="G40" s="25" t="str">
        <f>IF(H8=0,"",H8)</f>
        <v/>
      </c>
      <c r="H40" s="26" t="str">
        <f t="shared" ref="H40:H42" si="4">IFERROR(F40*G40,"")</f>
        <v/>
      </c>
      <c r="I40" s="47"/>
      <c r="J40" s="23"/>
      <c r="K40" s="23"/>
    </row>
    <row r="41" spans="2:19" ht="12" customHeight="1" x14ac:dyDescent="0.15">
      <c r="B41" s="50"/>
      <c r="C41" s="45"/>
      <c r="D41" s="24"/>
      <c r="E41" s="20" t="s">
        <v>39</v>
      </c>
      <c r="F41" s="2">
        <v>208100</v>
      </c>
      <c r="G41" s="25" t="str">
        <f>IF(H9=0,"",H9)</f>
        <v/>
      </c>
      <c r="H41" s="26" t="str">
        <f t="shared" si="4"/>
        <v/>
      </c>
      <c r="I41" s="47"/>
      <c r="J41" s="23"/>
      <c r="K41" s="23"/>
    </row>
    <row r="42" spans="2:19" ht="12" customHeight="1" x14ac:dyDescent="0.15">
      <c r="B42" s="50"/>
      <c r="C42" s="46"/>
      <c r="D42" s="27"/>
      <c r="E42" s="20" t="s">
        <v>40</v>
      </c>
      <c r="F42" s="2">
        <v>287800</v>
      </c>
      <c r="G42" s="25" t="str">
        <f>IF(H11=0,"",H11)</f>
        <v/>
      </c>
      <c r="H42" s="26" t="str">
        <f t="shared" si="4"/>
        <v/>
      </c>
      <c r="I42" s="47"/>
      <c r="J42" s="23"/>
      <c r="K42" s="16"/>
    </row>
    <row r="43" spans="2:19" ht="12" customHeight="1" x14ac:dyDescent="0.15">
      <c r="B43" s="50"/>
      <c r="C43" s="48">
        <v>9</v>
      </c>
      <c r="D43" s="19" t="s">
        <v>33</v>
      </c>
      <c r="E43" s="20"/>
      <c r="F43" s="2">
        <v>525700</v>
      </c>
      <c r="G43" s="28" t="s">
        <v>41</v>
      </c>
      <c r="H43" s="26" t="s">
        <v>41</v>
      </c>
      <c r="I43" s="47" t="str">
        <f>IFERROR(H44+H45+H46,"")</f>
        <v/>
      </c>
      <c r="J43" s="23"/>
      <c r="K43" s="29"/>
      <c r="L43" s="29"/>
      <c r="M43" s="29"/>
      <c r="Q43" s="29"/>
      <c r="R43" s="29"/>
    </row>
    <row r="44" spans="2:19" ht="12" customHeight="1" x14ac:dyDescent="0.15">
      <c r="B44" s="50"/>
      <c r="C44" s="48"/>
      <c r="D44" s="24"/>
      <c r="E44" s="20" t="s">
        <v>38</v>
      </c>
      <c r="F44" s="2">
        <v>46200</v>
      </c>
      <c r="G44" s="25" t="str">
        <f>IF(H8=0,"",H8)</f>
        <v/>
      </c>
      <c r="H44" s="26" t="str">
        <f t="shared" ref="H44:H64" si="5">IFERROR(F44*G44,"")</f>
        <v/>
      </c>
      <c r="I44" s="47"/>
      <c r="J44" s="23"/>
      <c r="K44" s="29"/>
      <c r="N44" s="29"/>
      <c r="S44" s="29"/>
    </row>
    <row r="45" spans="2:19" ht="12" customHeight="1" x14ac:dyDescent="0.15">
      <c r="B45" s="50"/>
      <c r="C45" s="48"/>
      <c r="D45" s="24"/>
      <c r="E45" s="20" t="s">
        <v>39</v>
      </c>
      <c r="F45" s="2">
        <v>169300</v>
      </c>
      <c r="G45" s="25" t="str">
        <f>IF(H9=0,"",H9)</f>
        <v/>
      </c>
      <c r="H45" s="26" t="str">
        <f t="shared" si="5"/>
        <v/>
      </c>
      <c r="I45" s="47"/>
      <c r="J45" s="23"/>
      <c r="K45" s="29"/>
      <c r="N45" s="29"/>
      <c r="S45" s="29"/>
    </row>
    <row r="46" spans="2:19" ht="12" customHeight="1" x14ac:dyDescent="0.15">
      <c r="B46" s="50"/>
      <c r="C46" s="48"/>
      <c r="D46" s="27"/>
      <c r="E46" s="20" t="s">
        <v>40</v>
      </c>
      <c r="F46" s="2">
        <v>310200</v>
      </c>
      <c r="G46" s="25" t="str">
        <f>IF(H11=0,"",H11)</f>
        <v/>
      </c>
      <c r="H46" s="26" t="str">
        <f t="shared" si="5"/>
        <v/>
      </c>
      <c r="I46" s="47"/>
      <c r="J46" s="23"/>
      <c r="K46" s="29"/>
      <c r="N46" s="29"/>
      <c r="S46" s="29"/>
    </row>
    <row r="47" spans="2:19" ht="12" customHeight="1" x14ac:dyDescent="0.15">
      <c r="B47" s="50"/>
      <c r="C47" s="48">
        <v>10</v>
      </c>
      <c r="D47" s="19" t="s">
        <v>33</v>
      </c>
      <c r="E47" s="20"/>
      <c r="F47" s="2">
        <v>583100</v>
      </c>
      <c r="G47" s="28" t="s">
        <v>41</v>
      </c>
      <c r="H47" s="26" t="s">
        <v>41</v>
      </c>
      <c r="I47" s="47" t="str">
        <f>IFERROR(H48+H49,"")</f>
        <v/>
      </c>
      <c r="J47" s="23"/>
      <c r="K47" s="30"/>
      <c r="L47" s="30"/>
      <c r="M47" s="30"/>
      <c r="Q47" s="30"/>
      <c r="R47" s="30"/>
    </row>
    <row r="48" spans="2:19" ht="12" customHeight="1" x14ac:dyDescent="0.15">
      <c r="B48" s="50"/>
      <c r="C48" s="48"/>
      <c r="D48" s="24"/>
      <c r="E48" s="20" t="s">
        <v>34</v>
      </c>
      <c r="F48" s="2">
        <v>288600</v>
      </c>
      <c r="G48" s="25" t="str">
        <f>IF(H10=0,"",H10)</f>
        <v/>
      </c>
      <c r="H48" s="26" t="str">
        <f t="shared" si="5"/>
        <v/>
      </c>
      <c r="I48" s="47"/>
      <c r="J48" s="23"/>
      <c r="K48" s="30"/>
      <c r="L48" s="30"/>
      <c r="M48" s="30"/>
      <c r="Q48" s="30"/>
      <c r="R48" s="30"/>
    </row>
    <row r="49" spans="2:18" ht="12" customHeight="1" x14ac:dyDescent="0.15">
      <c r="B49" s="50"/>
      <c r="C49" s="48"/>
      <c r="D49" s="27"/>
      <c r="E49" s="20" t="s">
        <v>36</v>
      </c>
      <c r="F49" s="2">
        <v>294500</v>
      </c>
      <c r="G49" s="25" t="str">
        <f>IF(H11=0,"",H11)</f>
        <v/>
      </c>
      <c r="H49" s="26" t="str">
        <f t="shared" si="5"/>
        <v/>
      </c>
      <c r="I49" s="47"/>
      <c r="J49" s="23"/>
      <c r="K49" s="30"/>
      <c r="L49" s="30"/>
      <c r="M49" s="30"/>
      <c r="Q49" s="30"/>
      <c r="R49" s="30"/>
    </row>
    <row r="50" spans="2:18" ht="12" customHeight="1" x14ac:dyDescent="0.15">
      <c r="B50" s="50"/>
      <c r="C50" s="48">
        <v>11</v>
      </c>
      <c r="D50" s="19" t="s">
        <v>33</v>
      </c>
      <c r="E50" s="20"/>
      <c r="F50" s="2">
        <v>813000</v>
      </c>
      <c r="G50" s="28" t="s">
        <v>41</v>
      </c>
      <c r="H50" s="26" t="s">
        <v>41</v>
      </c>
      <c r="I50" s="47" t="str">
        <f t="shared" ref="I50" si="6">IFERROR(H51+H52,"")</f>
        <v/>
      </c>
      <c r="J50" s="23"/>
      <c r="K50" s="23"/>
    </row>
    <row r="51" spans="2:18" ht="12" customHeight="1" x14ac:dyDescent="0.15">
      <c r="B51" s="50"/>
      <c r="C51" s="48"/>
      <c r="D51" s="24"/>
      <c r="E51" s="20" t="s">
        <v>34</v>
      </c>
      <c r="F51" s="2">
        <v>363400</v>
      </c>
      <c r="G51" s="25" t="str">
        <f>IF(H10=0,"",H10)</f>
        <v/>
      </c>
      <c r="H51" s="26" t="str">
        <f t="shared" si="5"/>
        <v/>
      </c>
      <c r="I51" s="47"/>
      <c r="J51" s="23"/>
      <c r="K51" s="23"/>
    </row>
    <row r="52" spans="2:18" ht="12" customHeight="1" x14ac:dyDescent="0.15">
      <c r="B52" s="50"/>
      <c r="C52" s="48"/>
      <c r="D52" s="27"/>
      <c r="E52" s="20" t="s">
        <v>36</v>
      </c>
      <c r="F52" s="2">
        <v>449600</v>
      </c>
      <c r="G52" s="25" t="str">
        <f>IF(H11=0,"",H11)</f>
        <v/>
      </c>
      <c r="H52" s="26" t="str">
        <f t="shared" si="5"/>
        <v/>
      </c>
      <c r="I52" s="47"/>
      <c r="J52" s="23"/>
      <c r="K52" s="23"/>
    </row>
    <row r="53" spans="2:18" ht="12" customHeight="1" x14ac:dyDescent="0.15">
      <c r="B53" s="50"/>
      <c r="C53" s="48">
        <v>12</v>
      </c>
      <c r="D53" s="19" t="s">
        <v>33</v>
      </c>
      <c r="E53" s="20"/>
      <c r="F53" s="2">
        <v>606300</v>
      </c>
      <c r="G53" s="28" t="s">
        <v>41</v>
      </c>
      <c r="H53" s="26" t="s">
        <v>41</v>
      </c>
      <c r="I53" s="47" t="str">
        <f t="shared" ref="I53" si="7">IFERROR(H54+H55,"")</f>
        <v/>
      </c>
      <c r="J53" s="23"/>
      <c r="K53" s="23"/>
    </row>
    <row r="54" spans="2:18" ht="12" customHeight="1" x14ac:dyDescent="0.15">
      <c r="B54" s="50"/>
      <c r="C54" s="48"/>
      <c r="D54" s="24"/>
      <c r="E54" s="20" t="s">
        <v>34</v>
      </c>
      <c r="F54" s="2">
        <v>260900</v>
      </c>
      <c r="G54" s="25" t="str">
        <f>IF(H10=0,"",H10)</f>
        <v/>
      </c>
      <c r="H54" s="26" t="str">
        <f t="shared" si="5"/>
        <v/>
      </c>
      <c r="I54" s="47"/>
      <c r="J54" s="23"/>
      <c r="K54" s="23"/>
    </row>
    <row r="55" spans="2:18" ht="12" customHeight="1" x14ac:dyDescent="0.15">
      <c r="B55" s="51"/>
      <c r="C55" s="48"/>
      <c r="D55" s="27"/>
      <c r="E55" s="20" t="s">
        <v>36</v>
      </c>
      <c r="F55" s="2">
        <v>345400</v>
      </c>
      <c r="G55" s="25" t="str">
        <f>IF(H11=0,"",H11)</f>
        <v/>
      </c>
      <c r="H55" s="26" t="str">
        <f t="shared" si="5"/>
        <v/>
      </c>
      <c r="I55" s="47"/>
      <c r="J55" s="23"/>
      <c r="K55" s="23"/>
    </row>
    <row r="56" spans="2:18" x14ac:dyDescent="0.15">
      <c r="B56" s="53">
        <v>9</v>
      </c>
      <c r="C56" s="48">
        <v>1</v>
      </c>
      <c r="D56" s="19" t="s">
        <v>33</v>
      </c>
      <c r="E56" s="20"/>
      <c r="F56" s="2">
        <v>653100</v>
      </c>
      <c r="G56" s="28" t="s">
        <v>41</v>
      </c>
      <c r="H56" s="26" t="s">
        <v>41</v>
      </c>
      <c r="I56" s="47" t="str">
        <f t="shared" ref="I56" si="8">IFERROR(H57+H58,"")</f>
        <v/>
      </c>
      <c r="J56" s="23"/>
      <c r="K56" s="23"/>
    </row>
    <row r="57" spans="2:18" x14ac:dyDescent="0.15">
      <c r="B57" s="53"/>
      <c r="C57" s="48"/>
      <c r="D57" s="24"/>
      <c r="E57" s="20" t="s">
        <v>34</v>
      </c>
      <c r="F57" s="2">
        <v>272400</v>
      </c>
      <c r="G57" s="25" t="str">
        <f>IF(H10=0,"",H10)</f>
        <v/>
      </c>
      <c r="H57" s="26" t="str">
        <f t="shared" si="5"/>
        <v/>
      </c>
      <c r="I57" s="47"/>
      <c r="J57" s="23"/>
      <c r="K57" s="23"/>
    </row>
    <row r="58" spans="2:18" x14ac:dyDescent="0.15">
      <c r="B58" s="53"/>
      <c r="C58" s="48"/>
      <c r="D58" s="27"/>
      <c r="E58" s="20" t="s">
        <v>36</v>
      </c>
      <c r="F58" s="2">
        <v>380700</v>
      </c>
      <c r="G58" s="25" t="str">
        <f>IF(H11=0,"",H11)</f>
        <v/>
      </c>
      <c r="H58" s="26" t="str">
        <f t="shared" si="5"/>
        <v/>
      </c>
      <c r="I58" s="47"/>
      <c r="J58" s="23"/>
      <c r="K58" s="23"/>
    </row>
    <row r="59" spans="2:18" x14ac:dyDescent="0.15">
      <c r="B59" s="53"/>
      <c r="C59" s="48">
        <v>2</v>
      </c>
      <c r="D59" s="19" t="s">
        <v>33</v>
      </c>
      <c r="E59" s="20"/>
      <c r="F59" s="2">
        <v>103700</v>
      </c>
      <c r="G59" s="28" t="s">
        <v>41</v>
      </c>
      <c r="H59" s="26" t="s">
        <v>41</v>
      </c>
      <c r="I59" s="47" t="str">
        <f t="shared" ref="I59" si="9">IFERROR(H60+H61,"")</f>
        <v/>
      </c>
      <c r="J59" s="23"/>
      <c r="K59" s="23"/>
    </row>
    <row r="60" spans="2:18" x14ac:dyDescent="0.15">
      <c r="B60" s="53"/>
      <c r="C60" s="48"/>
      <c r="D60" s="24"/>
      <c r="E60" s="20" t="s">
        <v>34</v>
      </c>
      <c r="F60" s="2">
        <v>46900</v>
      </c>
      <c r="G60" s="25" t="str">
        <f>IF(H10=0,"",H10)</f>
        <v/>
      </c>
      <c r="H60" s="26" t="str">
        <f t="shared" si="5"/>
        <v/>
      </c>
      <c r="I60" s="47"/>
      <c r="J60" s="23"/>
      <c r="K60" s="23"/>
    </row>
    <row r="61" spans="2:18" x14ac:dyDescent="0.15">
      <c r="B61" s="53"/>
      <c r="C61" s="48"/>
      <c r="D61" s="27"/>
      <c r="E61" s="20" t="s">
        <v>36</v>
      </c>
      <c r="F61" s="2">
        <v>56800</v>
      </c>
      <c r="G61" s="25" t="str">
        <f>IF(H11=0,"",H11)</f>
        <v/>
      </c>
      <c r="H61" s="26" t="str">
        <f t="shared" si="5"/>
        <v/>
      </c>
      <c r="I61" s="47"/>
      <c r="J61" s="23"/>
      <c r="K61" s="23"/>
    </row>
    <row r="62" spans="2:18" x14ac:dyDescent="0.15">
      <c r="B62" s="53"/>
      <c r="C62" s="48">
        <v>3</v>
      </c>
      <c r="D62" s="19" t="s">
        <v>33</v>
      </c>
      <c r="E62" s="20"/>
      <c r="F62" s="2">
        <v>699800</v>
      </c>
      <c r="G62" s="28" t="s">
        <v>41</v>
      </c>
      <c r="H62" s="26" t="s">
        <v>41</v>
      </c>
      <c r="I62" s="47" t="str">
        <f t="shared" ref="I62" si="10">IFERROR(H63+H64,"")</f>
        <v/>
      </c>
      <c r="J62" s="23"/>
      <c r="K62" s="23"/>
    </row>
    <row r="63" spans="2:18" x14ac:dyDescent="0.15">
      <c r="B63" s="53"/>
      <c r="C63" s="48"/>
      <c r="D63" s="24"/>
      <c r="E63" s="20" t="s">
        <v>34</v>
      </c>
      <c r="F63" s="2">
        <v>338000</v>
      </c>
      <c r="G63" s="25" t="str">
        <f>IF(H10=0,"",H10)</f>
        <v/>
      </c>
      <c r="H63" s="26" t="str">
        <f t="shared" si="5"/>
        <v/>
      </c>
      <c r="I63" s="47"/>
      <c r="J63" s="23"/>
      <c r="K63" s="23"/>
    </row>
    <row r="64" spans="2:18" ht="12.75" thickBot="1" x14ac:dyDescent="0.2">
      <c r="B64" s="53"/>
      <c r="C64" s="48"/>
      <c r="D64" s="27"/>
      <c r="E64" s="20" t="s">
        <v>36</v>
      </c>
      <c r="F64" s="2">
        <v>361800</v>
      </c>
      <c r="G64" s="31" t="str">
        <f>IF(H11=0,"",H11)</f>
        <v/>
      </c>
      <c r="H64" s="32" t="str">
        <f t="shared" si="5"/>
        <v/>
      </c>
      <c r="I64" s="54"/>
      <c r="J64" s="23"/>
      <c r="K64" s="23"/>
    </row>
    <row r="65" spans="2:11" ht="21.75" customHeight="1" thickBot="1" x14ac:dyDescent="0.2">
      <c r="B65" s="48" t="s">
        <v>28</v>
      </c>
      <c r="C65" s="48"/>
      <c r="D65" s="48"/>
      <c r="E65" s="48"/>
      <c r="F65" s="1">
        <f>SUM(F26+F29+F32+F35+F39+F43+F47+F50+F53+F56+F59+F62)</f>
        <v>6715300</v>
      </c>
      <c r="G65" s="33"/>
      <c r="H65" s="34"/>
      <c r="I65" s="35" t="str">
        <f>IFERROR(I26+I29+I32+I35+I39+I43+I47+I50+I53+I56+I59+I62,"")</f>
        <v/>
      </c>
      <c r="J65" s="23"/>
      <c r="K65" s="23"/>
    </row>
    <row r="66" spans="2:11" ht="12.75" thickTop="1" x14ac:dyDescent="0.15">
      <c r="H66" s="52" t="s">
        <v>44</v>
      </c>
      <c r="I66" s="52"/>
      <c r="J66" s="36"/>
      <c r="K66" s="36"/>
    </row>
    <row r="67" spans="2:11" x14ac:dyDescent="0.15">
      <c r="H67" s="37"/>
      <c r="I67" s="37"/>
      <c r="J67" s="36"/>
      <c r="K67" s="36"/>
    </row>
    <row r="68" spans="2:11" x14ac:dyDescent="0.15">
      <c r="B68" s="3"/>
      <c r="C68" s="3"/>
      <c r="E68" s="38" t="s">
        <v>19</v>
      </c>
      <c r="F68" s="30"/>
      <c r="G68" s="39"/>
      <c r="H68" s="40"/>
      <c r="I68" s="40"/>
      <c r="J68" s="40"/>
      <c r="K68" s="40"/>
    </row>
    <row r="69" spans="2:11" x14ac:dyDescent="0.15">
      <c r="B69" s="3"/>
      <c r="C69" s="3"/>
      <c r="E69" s="38"/>
      <c r="F69" s="30"/>
      <c r="G69" s="39"/>
      <c r="H69" s="40"/>
      <c r="I69" s="40"/>
      <c r="J69" s="40"/>
      <c r="K69" s="40"/>
    </row>
    <row r="70" spans="2:11" x14ac:dyDescent="0.15">
      <c r="B70" s="3"/>
      <c r="C70" s="3"/>
      <c r="E70" s="38" t="s">
        <v>20</v>
      </c>
      <c r="F70" s="30"/>
      <c r="G70" s="39"/>
      <c r="H70" s="40"/>
      <c r="I70" s="40"/>
      <c r="J70" s="40"/>
      <c r="K70" s="40"/>
    </row>
    <row r="71" spans="2:11" x14ac:dyDescent="0.15">
      <c r="B71" s="3"/>
      <c r="C71" s="3"/>
      <c r="E71" s="38"/>
      <c r="F71" s="30"/>
      <c r="G71" s="39"/>
      <c r="H71" s="40"/>
      <c r="I71" s="40"/>
      <c r="J71" s="40"/>
      <c r="K71" s="40"/>
    </row>
    <row r="72" spans="2:11" x14ac:dyDescent="0.15">
      <c r="B72" s="3"/>
      <c r="C72" s="3"/>
      <c r="E72" s="38" t="s">
        <v>21</v>
      </c>
      <c r="F72" s="30"/>
      <c r="G72" s="39"/>
      <c r="H72" s="40"/>
      <c r="I72" s="41"/>
      <c r="J72" s="41"/>
      <c r="K72" s="41"/>
    </row>
    <row r="73" spans="2:11" x14ac:dyDescent="0.15">
      <c r="B73" s="3"/>
      <c r="C73" s="3"/>
      <c r="F73" s="30"/>
      <c r="G73" s="39"/>
      <c r="H73" s="40"/>
      <c r="I73" s="40"/>
      <c r="J73" s="40"/>
      <c r="K73" s="40"/>
    </row>
    <row r="74" spans="2:11" x14ac:dyDescent="0.15">
      <c r="E74" s="42" t="s">
        <v>32</v>
      </c>
      <c r="F74" s="30"/>
      <c r="G74" s="39"/>
      <c r="H74" s="40"/>
    </row>
    <row r="75" spans="2:11" ht="20.100000000000001" customHeight="1" x14ac:dyDescent="0.15">
      <c r="E75" s="36" t="s">
        <v>29</v>
      </c>
      <c r="F75" s="30"/>
      <c r="G75" s="39"/>
      <c r="H75" s="40"/>
    </row>
    <row r="76" spans="2:11" ht="20.100000000000001" customHeight="1" x14ac:dyDescent="0.15">
      <c r="E76" s="36" t="s">
        <v>30</v>
      </c>
      <c r="F76" s="30"/>
      <c r="G76" s="39"/>
      <c r="H76" s="43"/>
    </row>
  </sheetData>
  <sheetProtection selectLockedCells="1"/>
  <dataConsolidate/>
  <mergeCells count="50">
    <mergeCell ref="B1:I1"/>
    <mergeCell ref="B7:G7"/>
    <mergeCell ref="H7:I7"/>
    <mergeCell ref="B8:E11"/>
    <mergeCell ref="F8:F10"/>
    <mergeCell ref="H8:I8"/>
    <mergeCell ref="H9:I9"/>
    <mergeCell ref="H10:I10"/>
    <mergeCell ref="F11:G11"/>
    <mergeCell ref="H11:I11"/>
    <mergeCell ref="B14:C14"/>
    <mergeCell ref="E14:I16"/>
    <mergeCell ref="B15:C15"/>
    <mergeCell ref="B17:C17"/>
    <mergeCell ref="B18:C18"/>
    <mergeCell ref="E18:I18"/>
    <mergeCell ref="B19:C19"/>
    <mergeCell ref="B20:C20"/>
    <mergeCell ref="C26:C28"/>
    <mergeCell ref="C35:C38"/>
    <mergeCell ref="I35:I38"/>
    <mergeCell ref="B24:B25"/>
    <mergeCell ref="C24:C25"/>
    <mergeCell ref="D24:F24"/>
    <mergeCell ref="D25:F25"/>
    <mergeCell ref="I26:I28"/>
    <mergeCell ref="C29:C31"/>
    <mergeCell ref="I29:I31"/>
    <mergeCell ref="C32:C34"/>
    <mergeCell ref="I32:I34"/>
    <mergeCell ref="B65:E65"/>
    <mergeCell ref="H66:I66"/>
    <mergeCell ref="B56:B64"/>
    <mergeCell ref="C56:C58"/>
    <mergeCell ref="I56:I58"/>
    <mergeCell ref="C59:C61"/>
    <mergeCell ref="I59:I61"/>
    <mergeCell ref="C62:C64"/>
    <mergeCell ref="I62:I64"/>
    <mergeCell ref="C39:C42"/>
    <mergeCell ref="I39:I42"/>
    <mergeCell ref="C43:C46"/>
    <mergeCell ref="I43:I46"/>
    <mergeCell ref="B26:B55"/>
    <mergeCell ref="C50:C52"/>
    <mergeCell ref="I50:I52"/>
    <mergeCell ref="C53:C55"/>
    <mergeCell ref="I53:I55"/>
    <mergeCell ref="C47:C49"/>
    <mergeCell ref="I47:I49"/>
  </mergeCells>
  <phoneticPr fontId="2"/>
  <dataValidations count="1">
    <dataValidation errorStyle="warning" allowBlank="1" showInputMessage="1" showErrorMessage="1" sqref="F26:F65" xr:uid="{00000000-0002-0000-0000-000000000000}"/>
  </dataValidations>
  <pageMargins left="0.7" right="0.7" top="0.75" bottom="0.75" header="0.3" footer="0.3"/>
  <pageSetup paperSize="9" scale="7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積算内訳書</vt:lpstr>
      <vt:lpstr>積算内訳書!Print_Area</vt:lpstr>
    </vt:vector>
  </TitlesOfParts>
  <Company>鹿児島市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鹿児島市</dc:creator>
  <cp:lastModifiedBy>寺田　和人</cp:lastModifiedBy>
  <cp:lastPrinted>2024-10-28T02:57:19Z</cp:lastPrinted>
  <dcterms:created xsi:type="dcterms:W3CDTF">2015-10-15T10:06:03Z</dcterms:created>
  <dcterms:modified xsi:type="dcterms:W3CDTF">2025-10-17T07:33:03Z</dcterms:modified>
</cp:coreProperties>
</file>