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filterPrivacy="1" defaultThemeVersion="124226"/>
  <xr:revisionPtr revIDLastSave="0" documentId="13_ncr:1_{18E405D1-3A95-429B-BCC6-6E3691BEE34F}" xr6:coauthVersionLast="47" xr6:coauthVersionMax="47" xr10:uidLastSave="{00000000-0000-0000-0000-000000000000}"/>
  <bookViews>
    <workbookView xWindow="14303" yWindow="-3607" windowWidth="21795" windowHeight="13875" xr2:uid="{00000000-000D-0000-FFFF-FFFF00000000}"/>
  </bookViews>
  <sheets>
    <sheet name="４月" sheetId="1" r:id="rId1"/>
    <sheet name="５月" sheetId="2" r:id="rId2"/>
    <sheet name="６月" sheetId="3" r:id="rId3"/>
    <sheet name="７月" sheetId="4" r:id="rId4"/>
    <sheet name="８月" sheetId="5" r:id="rId5"/>
    <sheet name="９月" sheetId="6" r:id="rId6"/>
    <sheet name="１０月" sheetId="7" r:id="rId7"/>
    <sheet name="１１月 " sheetId="14" r:id="rId8"/>
    <sheet name="１２月" sheetId="15" r:id="rId9"/>
    <sheet name="１月" sheetId="16" r:id="rId10"/>
    <sheet name="２月" sheetId="17" r:id="rId11"/>
    <sheet name="３月" sheetId="18" r:id="rId12"/>
  </sheets>
  <definedNames>
    <definedName name="_xlnm.Print_Area" localSheetId="6">'１０月'!$A$1:$AH$60</definedName>
    <definedName name="_xlnm.Print_Area" localSheetId="7">'１１月 '!$A$1:$AH$60</definedName>
    <definedName name="_xlnm.Print_Area" localSheetId="8">'１２月'!$A$1:$AH$63</definedName>
    <definedName name="_xlnm.Print_Area" localSheetId="9">'１月'!$A$1:$AH$62</definedName>
    <definedName name="_xlnm.Print_Area" localSheetId="10">'２月'!$A$1:$AH$62</definedName>
    <definedName name="_xlnm.Print_Area" localSheetId="11">'３月'!$A$1:$AH$62</definedName>
    <definedName name="_xlnm.Print_Area" localSheetId="0">'４月'!$A$1:$AH$60</definedName>
    <definedName name="_xlnm.Print_Area" localSheetId="1">'５月'!$A$1:$AH$60</definedName>
    <definedName name="_xlnm.Print_Area" localSheetId="2">'６月'!$A$1:$AH$60</definedName>
    <definedName name="_xlnm.Print_Area" localSheetId="3">'７月'!$A$1:$AH$60</definedName>
    <definedName name="_xlnm.Print_Area" localSheetId="4">'８月'!$A$1:$AH$60</definedName>
    <definedName name="_xlnm.Print_Area" localSheetId="5">'９月'!$A$1:$AH$60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59" i="18" l="1"/>
  <c r="AG59" i="17"/>
  <c r="AG59" i="16"/>
  <c r="AH59" i="15"/>
  <c r="AG59" i="15"/>
  <c r="AH59" i="18" l="1"/>
  <c r="AF59" i="18"/>
  <c r="AE59" i="18"/>
  <c r="AD59" i="18"/>
  <c r="AC59" i="18"/>
  <c r="AB59" i="18"/>
  <c r="AA59" i="18"/>
  <c r="Z59" i="18"/>
  <c r="Y59" i="18"/>
  <c r="X59" i="18"/>
  <c r="W59" i="18"/>
  <c r="V59" i="18"/>
  <c r="U59" i="18"/>
  <c r="T59" i="18"/>
  <c r="S59" i="18"/>
  <c r="R59" i="18"/>
  <c r="Q59" i="18"/>
  <c r="P59" i="18"/>
  <c r="O59" i="18"/>
  <c r="N59" i="18"/>
  <c r="M59" i="18"/>
  <c r="L59" i="18"/>
  <c r="K59" i="18"/>
  <c r="J59" i="18"/>
  <c r="I59" i="18"/>
  <c r="H59" i="18"/>
  <c r="G59" i="18"/>
  <c r="F59" i="18"/>
  <c r="E59" i="18"/>
  <c r="D59" i="18"/>
  <c r="C59" i="18"/>
  <c r="AH58" i="18"/>
  <c r="AH57" i="18"/>
  <c r="AH56" i="18"/>
  <c r="AH55" i="18"/>
  <c r="AH54" i="18"/>
  <c r="AH53" i="18"/>
  <c r="AH52" i="18"/>
  <c r="AH51" i="18"/>
  <c r="AH50" i="18"/>
  <c r="AH49" i="18"/>
  <c r="AH48" i="18"/>
  <c r="AH47" i="18"/>
  <c r="AH46" i="18"/>
  <c r="AH45" i="18"/>
  <c r="AH44" i="18"/>
  <c r="AH43" i="18"/>
  <c r="AH42" i="18"/>
  <c r="AH41" i="18"/>
  <c r="AH40" i="18"/>
  <c r="AH39" i="18"/>
  <c r="AH38" i="18"/>
  <c r="AH37" i="18"/>
  <c r="AH36" i="18"/>
  <c r="AH35" i="18"/>
  <c r="AH34" i="18"/>
  <c r="AH33" i="18"/>
  <c r="AH32" i="18"/>
  <c r="AH31" i="18"/>
  <c r="AH30" i="18"/>
  <c r="AH29" i="18"/>
  <c r="AH28" i="18"/>
  <c r="AH27" i="18"/>
  <c r="AH26" i="18"/>
  <c r="AH25" i="18"/>
  <c r="AH24" i="18"/>
  <c r="AH23" i="18"/>
  <c r="AH22" i="18"/>
  <c r="AH21" i="18"/>
  <c r="AH20" i="18"/>
  <c r="AH19" i="18"/>
  <c r="AH18" i="18"/>
  <c r="AH17" i="18"/>
  <c r="AH16" i="18"/>
  <c r="AH15" i="18"/>
  <c r="AH14" i="18"/>
  <c r="AH13" i="18"/>
  <c r="AH12" i="18"/>
  <c r="AH11" i="18"/>
  <c r="D8" i="18"/>
  <c r="D10" i="18" s="1"/>
  <c r="C8" i="18"/>
  <c r="C10" i="18" s="1"/>
  <c r="D7" i="18"/>
  <c r="E7" i="18" s="1"/>
  <c r="C5" i="18"/>
  <c r="B2" i="18"/>
  <c r="AH59" i="17"/>
  <c r="AF59" i="17"/>
  <c r="AE59" i="17"/>
  <c r="AD59" i="17"/>
  <c r="AC59" i="17"/>
  <c r="AB59" i="17"/>
  <c r="AA59" i="17"/>
  <c r="Z59" i="17"/>
  <c r="Y59" i="17"/>
  <c r="X59" i="17"/>
  <c r="W59" i="17"/>
  <c r="V59" i="17"/>
  <c r="U59" i="17"/>
  <c r="T59" i="17"/>
  <c r="S59" i="17"/>
  <c r="R59" i="17"/>
  <c r="Q59" i="17"/>
  <c r="P59" i="17"/>
  <c r="O59" i="17"/>
  <c r="N59" i="17"/>
  <c r="M59" i="17"/>
  <c r="L59" i="17"/>
  <c r="K59" i="17"/>
  <c r="J59" i="17"/>
  <c r="I59" i="17"/>
  <c r="H59" i="17"/>
  <c r="G59" i="17"/>
  <c r="F59" i="17"/>
  <c r="E59" i="17"/>
  <c r="D59" i="17"/>
  <c r="C59" i="17"/>
  <c r="AH58" i="17"/>
  <c r="AH57" i="17"/>
  <c r="AH56" i="17"/>
  <c r="AH55" i="17"/>
  <c r="AH54" i="17"/>
  <c r="AH53" i="17"/>
  <c r="AH52" i="17"/>
  <c r="AH51" i="17"/>
  <c r="AH50" i="17"/>
  <c r="AH49" i="17"/>
  <c r="AH48" i="17"/>
  <c r="AH47" i="17"/>
  <c r="AH46" i="17"/>
  <c r="AH45" i="17"/>
  <c r="AH44" i="17"/>
  <c r="AH43" i="17"/>
  <c r="AH42" i="17"/>
  <c r="AH41" i="17"/>
  <c r="AH40" i="17"/>
  <c r="AH39" i="17"/>
  <c r="AH38" i="17"/>
  <c r="AH37" i="17"/>
  <c r="AH36" i="17"/>
  <c r="AH35" i="17"/>
  <c r="AH34" i="17"/>
  <c r="AH33" i="17"/>
  <c r="AH32" i="17"/>
  <c r="AH31" i="17"/>
  <c r="AH30" i="17"/>
  <c r="AH29" i="17"/>
  <c r="AH28" i="17"/>
  <c r="AH27" i="17"/>
  <c r="AH26" i="17"/>
  <c r="AH25" i="17"/>
  <c r="AH24" i="17"/>
  <c r="AH23" i="17"/>
  <c r="AH22" i="17"/>
  <c r="AH21" i="17"/>
  <c r="AH20" i="17"/>
  <c r="AH19" i="17"/>
  <c r="AH18" i="17"/>
  <c r="AH17" i="17"/>
  <c r="AH16" i="17"/>
  <c r="AH15" i="17"/>
  <c r="AH14" i="17"/>
  <c r="AH13" i="17"/>
  <c r="AH12" i="17"/>
  <c r="AH11" i="17"/>
  <c r="D10" i="17"/>
  <c r="C10" i="17"/>
  <c r="D8" i="17"/>
  <c r="C8" i="17"/>
  <c r="E7" i="17"/>
  <c r="F7" i="17" s="1"/>
  <c r="D7" i="17"/>
  <c r="C5" i="17"/>
  <c r="B2" i="17"/>
  <c r="AH59" i="16"/>
  <c r="AF59" i="16"/>
  <c r="AE59" i="16"/>
  <c r="AD59" i="16"/>
  <c r="AC59" i="16"/>
  <c r="AB59" i="16"/>
  <c r="AA59" i="16"/>
  <c r="Z59" i="16"/>
  <c r="Y59" i="16"/>
  <c r="X59" i="16"/>
  <c r="W59" i="16"/>
  <c r="V59" i="16"/>
  <c r="U59" i="16"/>
  <c r="T59" i="16"/>
  <c r="S59" i="16"/>
  <c r="R59" i="16"/>
  <c r="Q59" i="16"/>
  <c r="P59" i="16"/>
  <c r="O59" i="16"/>
  <c r="N59" i="16"/>
  <c r="M59" i="16"/>
  <c r="L59" i="16"/>
  <c r="K59" i="16"/>
  <c r="J59" i="16"/>
  <c r="I59" i="16"/>
  <c r="H59" i="16"/>
  <c r="G59" i="16"/>
  <c r="F59" i="16"/>
  <c r="E59" i="16"/>
  <c r="D59" i="16"/>
  <c r="C59" i="16"/>
  <c r="AH58" i="16"/>
  <c r="AH57" i="16"/>
  <c r="AH56" i="16"/>
  <c r="AH55" i="16"/>
  <c r="AH54" i="16"/>
  <c r="AH53" i="16"/>
  <c r="AH52" i="16"/>
  <c r="AH51" i="16"/>
  <c r="AH50" i="16"/>
  <c r="AH49" i="16"/>
  <c r="AH48" i="16"/>
  <c r="AH47" i="16"/>
  <c r="AH46" i="16"/>
  <c r="AH45" i="16"/>
  <c r="AH44" i="16"/>
  <c r="AH43" i="16"/>
  <c r="AH42" i="16"/>
  <c r="AH41" i="16"/>
  <c r="AH40" i="16"/>
  <c r="AH39" i="16"/>
  <c r="AH38" i="16"/>
  <c r="AH37" i="16"/>
  <c r="AH36" i="16"/>
  <c r="AH35" i="16"/>
  <c r="AH34" i="16"/>
  <c r="AH33" i="16"/>
  <c r="AH32" i="16"/>
  <c r="AH31" i="16"/>
  <c r="AH30" i="16"/>
  <c r="AH29" i="16"/>
  <c r="AH28" i="16"/>
  <c r="AH27" i="16"/>
  <c r="AH26" i="16"/>
  <c r="AH25" i="16"/>
  <c r="AH24" i="16"/>
  <c r="AH23" i="16"/>
  <c r="AH22" i="16"/>
  <c r="AH21" i="16"/>
  <c r="AH20" i="16"/>
  <c r="AH19" i="16"/>
  <c r="AH18" i="16"/>
  <c r="AH17" i="16"/>
  <c r="AH16" i="16"/>
  <c r="AH15" i="16"/>
  <c r="AH14" i="16"/>
  <c r="AH13" i="16"/>
  <c r="AH12" i="16"/>
  <c r="AH11" i="16"/>
  <c r="C8" i="16"/>
  <c r="C10" i="16" s="1"/>
  <c r="D7" i="16"/>
  <c r="E7" i="16" s="1"/>
  <c r="C5" i="16"/>
  <c r="B2" i="16"/>
  <c r="D7" i="15"/>
  <c r="D8" i="15" s="1"/>
  <c r="D10" i="15" s="1"/>
  <c r="C8" i="15"/>
  <c r="C10" i="15" s="1"/>
  <c r="AF59" i="15"/>
  <c r="AE59" i="15"/>
  <c r="AD59" i="15"/>
  <c r="AC59" i="15"/>
  <c r="AB59" i="15"/>
  <c r="AA59" i="15"/>
  <c r="Z59" i="15"/>
  <c r="Y59" i="15"/>
  <c r="X59" i="15"/>
  <c r="W59" i="15"/>
  <c r="V59" i="15"/>
  <c r="U59" i="15"/>
  <c r="T59" i="15"/>
  <c r="S59" i="15"/>
  <c r="R59" i="15"/>
  <c r="Q59" i="15"/>
  <c r="P59" i="15"/>
  <c r="O59" i="15"/>
  <c r="N59" i="15"/>
  <c r="M59" i="15"/>
  <c r="L59" i="15"/>
  <c r="K59" i="15"/>
  <c r="J59" i="15"/>
  <c r="I59" i="15"/>
  <c r="H59" i="15"/>
  <c r="G59" i="15"/>
  <c r="F59" i="15"/>
  <c r="E59" i="15"/>
  <c r="D59" i="15"/>
  <c r="C59" i="15"/>
  <c r="AH58" i="15"/>
  <c r="AH57" i="15"/>
  <c r="AH56" i="15"/>
  <c r="AH55" i="15"/>
  <c r="AH54" i="15"/>
  <c r="AH53" i="15"/>
  <c r="AH52" i="15"/>
  <c r="AH51" i="15"/>
  <c r="AH50" i="15"/>
  <c r="AH49" i="15"/>
  <c r="AH48" i="15"/>
  <c r="AH47" i="15"/>
  <c r="AH46" i="15"/>
  <c r="AH45" i="15"/>
  <c r="AH44" i="15"/>
  <c r="AH43" i="15"/>
  <c r="AH42" i="15"/>
  <c r="AH41" i="15"/>
  <c r="AH40" i="15"/>
  <c r="AH39" i="15"/>
  <c r="AH38" i="15"/>
  <c r="AH37" i="15"/>
  <c r="AH36" i="15"/>
  <c r="AH35" i="15"/>
  <c r="AH34" i="15"/>
  <c r="AH33" i="15"/>
  <c r="AH32" i="15"/>
  <c r="AH31" i="15"/>
  <c r="AH30" i="15"/>
  <c r="AH29" i="15"/>
  <c r="AH28" i="15"/>
  <c r="AH27" i="15"/>
  <c r="AH26" i="15"/>
  <c r="AH25" i="15"/>
  <c r="AH24" i="15"/>
  <c r="AH23" i="15"/>
  <c r="AH22" i="15"/>
  <c r="AH21" i="15"/>
  <c r="AH20" i="15"/>
  <c r="AH19" i="15"/>
  <c r="AH18" i="15"/>
  <c r="AH17" i="15"/>
  <c r="AH16" i="15"/>
  <c r="AH15" i="15"/>
  <c r="AH14" i="15"/>
  <c r="AH13" i="15"/>
  <c r="AH12" i="15"/>
  <c r="AH11" i="15"/>
  <c r="C5" i="15"/>
  <c r="B2" i="15"/>
  <c r="B2" i="14"/>
  <c r="AH57" i="14"/>
  <c r="AF57" i="14"/>
  <c r="AE57" i="14"/>
  <c r="AD57" i="14"/>
  <c r="AC57" i="14"/>
  <c r="AB57" i="14"/>
  <c r="AA57" i="14"/>
  <c r="Z57" i="14"/>
  <c r="Y57" i="14"/>
  <c r="X57" i="14"/>
  <c r="W57" i="14"/>
  <c r="V57" i="14"/>
  <c r="U57" i="14"/>
  <c r="T57" i="14"/>
  <c r="S57" i="14"/>
  <c r="R57" i="14"/>
  <c r="Q57" i="14"/>
  <c r="P57" i="14"/>
  <c r="O57" i="14"/>
  <c r="N57" i="14"/>
  <c r="M57" i="14"/>
  <c r="L57" i="14"/>
  <c r="K57" i="14"/>
  <c r="J57" i="14"/>
  <c r="I57" i="14"/>
  <c r="H57" i="14"/>
  <c r="G57" i="14"/>
  <c r="F57" i="14"/>
  <c r="E57" i="14"/>
  <c r="D57" i="14"/>
  <c r="C57" i="14"/>
  <c r="AH56" i="14"/>
  <c r="AH55" i="14"/>
  <c r="AH54" i="14"/>
  <c r="AH53" i="14"/>
  <c r="AH52" i="14"/>
  <c r="AH51" i="14"/>
  <c r="AH50" i="14"/>
  <c r="AH49" i="14"/>
  <c r="AH48" i="14"/>
  <c r="AH47" i="14"/>
  <c r="AH46" i="14"/>
  <c r="AH45" i="14"/>
  <c r="AH44" i="14"/>
  <c r="AH43" i="14"/>
  <c r="AH42" i="14"/>
  <c r="AH41" i="14"/>
  <c r="AH40" i="14"/>
  <c r="AH39" i="14"/>
  <c r="AH38" i="14"/>
  <c r="AH37" i="14"/>
  <c r="AH36" i="14"/>
  <c r="AH35" i="14"/>
  <c r="AH34" i="14"/>
  <c r="AH33" i="14"/>
  <c r="AH32" i="14"/>
  <c r="AH31" i="14"/>
  <c r="AH30" i="14"/>
  <c r="AH29" i="14"/>
  <c r="AH28" i="14"/>
  <c r="AH27" i="14"/>
  <c r="AH26" i="14"/>
  <c r="AH25" i="14"/>
  <c r="AH24" i="14"/>
  <c r="AH23" i="14"/>
  <c r="AH22" i="14"/>
  <c r="AH21" i="14"/>
  <c r="AH20" i="14"/>
  <c r="AH19" i="14"/>
  <c r="AH18" i="14"/>
  <c r="AH17" i="14"/>
  <c r="AH16" i="14"/>
  <c r="AH15" i="14"/>
  <c r="AH14" i="14"/>
  <c r="AH13" i="14"/>
  <c r="AH12" i="14"/>
  <c r="AH11" i="14"/>
  <c r="AH10" i="14"/>
  <c r="AH9" i="14"/>
  <c r="C5" i="14"/>
  <c r="E8" i="18" l="1"/>
  <c r="E10" i="18" s="1"/>
  <c r="F7" i="18"/>
  <c r="G7" i="18" s="1"/>
  <c r="D8" i="16"/>
  <c r="D10" i="16" s="1"/>
  <c r="G8" i="18"/>
  <c r="G10" i="18" s="1"/>
  <c r="H7" i="18"/>
  <c r="F8" i="18"/>
  <c r="F10" i="18" s="1"/>
  <c r="F8" i="17"/>
  <c r="F10" i="17" s="1"/>
  <c r="G7" i="17"/>
  <c r="E8" i="17"/>
  <c r="E10" i="17" s="1"/>
  <c r="E8" i="16"/>
  <c r="E10" i="16" s="1"/>
  <c r="F7" i="16"/>
  <c r="E7" i="15"/>
  <c r="AS66" i="7"/>
  <c r="AT66" i="7"/>
  <c r="AU66" i="7"/>
  <c r="AV66" i="7"/>
  <c r="AY66" i="7"/>
  <c r="AZ66" i="7"/>
  <c r="BA66" i="7"/>
  <c r="BB66" i="7"/>
  <c r="BC66" i="7"/>
  <c r="BE66" i="7"/>
  <c r="BF66" i="7"/>
  <c r="BG66" i="7"/>
  <c r="BH66" i="7"/>
  <c r="BI66" i="7"/>
  <c r="BJ66" i="7"/>
  <c r="BL66" i="7"/>
  <c r="AS67" i="7"/>
  <c r="AT67" i="7"/>
  <c r="AU67" i="7"/>
  <c r="AV67" i="7"/>
  <c r="AW67" i="7"/>
  <c r="AX67" i="7"/>
  <c r="AY67" i="7"/>
  <c r="AZ67" i="7"/>
  <c r="BA67" i="7"/>
  <c r="BB67" i="7"/>
  <c r="BC67" i="7"/>
  <c r="BD67" i="7"/>
  <c r="BE67" i="7"/>
  <c r="BF67" i="7"/>
  <c r="BG67" i="7"/>
  <c r="BH67" i="7"/>
  <c r="BI67" i="7"/>
  <c r="BJ67" i="7"/>
  <c r="BK67" i="7"/>
  <c r="BL67" i="7"/>
  <c r="BP71" i="6"/>
  <c r="BQ69" i="6"/>
  <c r="BQ68" i="6"/>
  <c r="BQ67" i="6"/>
  <c r="BQ66" i="6"/>
  <c r="BQ63" i="6"/>
  <c r="BQ61" i="6"/>
  <c r="BQ62" i="6"/>
  <c r="BQ60" i="6"/>
  <c r="AK67" i="6"/>
  <c r="H8" i="18" l="1"/>
  <c r="H10" i="18" s="1"/>
  <c r="I7" i="18"/>
  <c r="G8" i="17"/>
  <c r="G10" i="17" s="1"/>
  <c r="H7" i="17"/>
  <c r="G7" i="16"/>
  <c r="F8" i="16"/>
  <c r="F10" i="16" s="1"/>
  <c r="F7" i="15"/>
  <c r="E8" i="15"/>
  <c r="E10" i="15" s="1"/>
  <c r="BQ69" i="5"/>
  <c r="BQ68" i="5"/>
  <c r="BQ66" i="5"/>
  <c r="BQ63" i="5"/>
  <c r="BQ61" i="5"/>
  <c r="BQ60" i="5"/>
  <c r="BQ66" i="4"/>
  <c r="BQ67" i="4"/>
  <c r="BQ68" i="4"/>
  <c r="BQ69" i="4"/>
  <c r="BQ63" i="4"/>
  <c r="BQ61" i="4"/>
  <c r="BQ62" i="4"/>
  <c r="BP63" i="4"/>
  <c r="BP62" i="4"/>
  <c r="BP61" i="4"/>
  <c r="AY61" i="4"/>
  <c r="AV61" i="5"/>
  <c r="BQ62" i="5" s="1"/>
  <c r="AU61" i="5"/>
  <c r="BP67" i="5"/>
  <c r="BP62" i="5"/>
  <c r="BP63" i="5"/>
  <c r="BP68" i="5"/>
  <c r="BP69" i="5"/>
  <c r="I8" i="18" l="1"/>
  <c r="I10" i="18" s="1"/>
  <c r="J7" i="18"/>
  <c r="I7" i="17"/>
  <c r="H8" i="17"/>
  <c r="H10" i="17" s="1"/>
  <c r="G8" i="16"/>
  <c r="G10" i="16" s="1"/>
  <c r="H7" i="16"/>
  <c r="F8" i="15"/>
  <c r="F10" i="15" s="1"/>
  <c r="G7" i="15"/>
  <c r="BP61" i="5"/>
  <c r="BP71" i="5"/>
  <c r="J8" i="18" l="1"/>
  <c r="J10" i="18" s="1"/>
  <c r="K7" i="18"/>
  <c r="I8" i="17"/>
  <c r="I10" i="17" s="1"/>
  <c r="J7" i="17"/>
  <c r="H8" i="16"/>
  <c r="H10" i="16" s="1"/>
  <c r="I7" i="16"/>
  <c r="G8" i="15"/>
  <c r="G10" i="15" s="1"/>
  <c r="H7" i="15"/>
  <c r="BQ60" i="4"/>
  <c r="BQ66" i="3"/>
  <c r="BQ60" i="3"/>
  <c r="BQ61" i="3"/>
  <c r="BQ62" i="3"/>
  <c r="AT61" i="3"/>
  <c r="AT60" i="3"/>
  <c r="BP60" i="3" s="1"/>
  <c r="BM60" i="3"/>
  <c r="AK61" i="3"/>
  <c r="AL61" i="3"/>
  <c r="AS61" i="3"/>
  <c r="AU61" i="3"/>
  <c r="AV61" i="3"/>
  <c r="AW61" i="3"/>
  <c r="BM61" i="3"/>
  <c r="BP57" i="3"/>
  <c r="BP67" i="3"/>
  <c r="BP66" i="3"/>
  <c r="AK61" i="4"/>
  <c r="AP63" i="4"/>
  <c r="BQ68" i="3"/>
  <c r="BQ68" i="2"/>
  <c r="BQ67" i="3"/>
  <c r="BQ62" i="2"/>
  <c r="BQ67" i="2"/>
  <c r="BQ66" i="2"/>
  <c r="BQ61" i="2"/>
  <c r="BQ60" i="2"/>
  <c r="BQ67" i="1"/>
  <c r="BQ66" i="1"/>
  <c r="BQ62" i="1"/>
  <c r="BQ61" i="1"/>
  <c r="BQ60" i="1"/>
  <c r="BP61" i="1"/>
  <c r="BP60" i="1"/>
  <c r="AK61" i="2"/>
  <c r="BQ63" i="3"/>
  <c r="BP63" i="3"/>
  <c r="BP62" i="3"/>
  <c r="AV67" i="2"/>
  <c r="BC67" i="2"/>
  <c r="BK60" i="2"/>
  <c r="BI61" i="2"/>
  <c r="BI60" i="2"/>
  <c r="BO61" i="2"/>
  <c r="BN61" i="2"/>
  <c r="BL61" i="2"/>
  <c r="BK61" i="2"/>
  <c r="BJ61" i="2"/>
  <c r="AR67" i="2"/>
  <c r="AR66" i="2"/>
  <c r="AQ67" i="2"/>
  <c r="AQ66" i="2"/>
  <c r="AK9" i="2"/>
  <c r="AL9" i="2"/>
  <c r="AM9" i="2"/>
  <c r="AN9" i="2"/>
  <c r="AO9" i="2"/>
  <c r="AP9" i="2"/>
  <c r="AQ9" i="2"/>
  <c r="AR9" i="2"/>
  <c r="AS9" i="2"/>
  <c r="AT9" i="2"/>
  <c r="AU9" i="2"/>
  <c r="AV9" i="2"/>
  <c r="AW9" i="2"/>
  <c r="AX9" i="2"/>
  <c r="AY9" i="2"/>
  <c r="AZ9" i="2"/>
  <c r="BA9" i="2"/>
  <c r="BB9" i="2"/>
  <c r="BC9" i="2"/>
  <c r="BD9" i="2"/>
  <c r="BE9" i="2"/>
  <c r="BF9" i="2"/>
  <c r="BG9" i="2"/>
  <c r="BH9" i="2"/>
  <c r="BI9" i="2"/>
  <c r="BJ9" i="2"/>
  <c r="BK9" i="2"/>
  <c r="BL9" i="2"/>
  <c r="BM9" i="2"/>
  <c r="BN9" i="2"/>
  <c r="BO9" i="2"/>
  <c r="AK10" i="2"/>
  <c r="AL10" i="2"/>
  <c r="AM10" i="2"/>
  <c r="AN10" i="2"/>
  <c r="AO10" i="2"/>
  <c r="AP10" i="2"/>
  <c r="AQ10" i="2"/>
  <c r="AR10" i="2"/>
  <c r="AS10" i="2"/>
  <c r="AT10" i="2"/>
  <c r="AU10" i="2"/>
  <c r="AV10" i="2"/>
  <c r="AW10" i="2"/>
  <c r="AX10" i="2"/>
  <c r="AY10" i="2"/>
  <c r="AZ10" i="2"/>
  <c r="BA10" i="2"/>
  <c r="BB10" i="2"/>
  <c r="BC10" i="2"/>
  <c r="BD10" i="2"/>
  <c r="BE10" i="2"/>
  <c r="BF10" i="2"/>
  <c r="BG10" i="2"/>
  <c r="BH10" i="2"/>
  <c r="BI10" i="2"/>
  <c r="BJ10" i="2"/>
  <c r="BK10" i="2"/>
  <c r="BL10" i="2"/>
  <c r="BM10" i="2"/>
  <c r="BN10" i="2"/>
  <c r="BO10" i="2"/>
  <c r="AK11" i="2"/>
  <c r="AL11" i="2"/>
  <c r="AM11" i="2"/>
  <c r="AN11" i="2"/>
  <c r="AO11" i="2"/>
  <c r="AP11" i="2"/>
  <c r="AQ11" i="2"/>
  <c r="AR11" i="2"/>
  <c r="AS11" i="2"/>
  <c r="AT11" i="2"/>
  <c r="AU11" i="2"/>
  <c r="AV11" i="2"/>
  <c r="AW11" i="2"/>
  <c r="AX11" i="2"/>
  <c r="AY11" i="2"/>
  <c r="AZ11" i="2"/>
  <c r="BA11" i="2"/>
  <c r="BB11" i="2"/>
  <c r="BC11" i="2"/>
  <c r="BD11" i="2"/>
  <c r="BE11" i="2"/>
  <c r="BF11" i="2"/>
  <c r="BG11" i="2"/>
  <c r="BH11" i="2"/>
  <c r="BI11" i="2"/>
  <c r="BJ11" i="2"/>
  <c r="BK11" i="2"/>
  <c r="BL11" i="2"/>
  <c r="BM11" i="2"/>
  <c r="BN11" i="2"/>
  <c r="BO11" i="2"/>
  <c r="AK12" i="2"/>
  <c r="AL12" i="2"/>
  <c r="AM12" i="2"/>
  <c r="AN12" i="2"/>
  <c r="AO12" i="2"/>
  <c r="AP12" i="2"/>
  <c r="AQ12" i="2"/>
  <c r="AR12" i="2"/>
  <c r="AS12" i="2"/>
  <c r="AT12" i="2"/>
  <c r="AU12" i="2"/>
  <c r="AV12" i="2"/>
  <c r="AW12" i="2"/>
  <c r="AX12" i="2"/>
  <c r="AY12" i="2"/>
  <c r="AZ12" i="2"/>
  <c r="BA12" i="2"/>
  <c r="BB12" i="2"/>
  <c r="BC12" i="2"/>
  <c r="BD12" i="2"/>
  <c r="BE12" i="2"/>
  <c r="BF12" i="2"/>
  <c r="BG12" i="2"/>
  <c r="BH12" i="2"/>
  <c r="BI12" i="2"/>
  <c r="BJ12" i="2"/>
  <c r="BK12" i="2"/>
  <c r="BL12" i="2"/>
  <c r="BM12" i="2"/>
  <c r="BN12" i="2"/>
  <c r="BO12" i="2"/>
  <c r="AK13" i="2"/>
  <c r="AL13" i="2"/>
  <c r="AM13" i="2"/>
  <c r="AN13" i="2"/>
  <c r="AO13" i="2"/>
  <c r="AP13" i="2"/>
  <c r="AQ13" i="2"/>
  <c r="AR13" i="2"/>
  <c r="AS13" i="2"/>
  <c r="AT13" i="2"/>
  <c r="AU13" i="2"/>
  <c r="AV13" i="2"/>
  <c r="AW13" i="2"/>
  <c r="AX13" i="2"/>
  <c r="AY13" i="2"/>
  <c r="AZ13" i="2"/>
  <c r="BA13" i="2"/>
  <c r="BB13" i="2"/>
  <c r="BC13" i="2"/>
  <c r="BD13" i="2"/>
  <c r="BE13" i="2"/>
  <c r="BF13" i="2"/>
  <c r="BG13" i="2"/>
  <c r="BH13" i="2"/>
  <c r="BI13" i="2"/>
  <c r="BJ13" i="2"/>
  <c r="BK13" i="2"/>
  <c r="BL13" i="2"/>
  <c r="BM13" i="2"/>
  <c r="BN13" i="2"/>
  <c r="BO13" i="2"/>
  <c r="AK14" i="2"/>
  <c r="AL14" i="2"/>
  <c r="AM14" i="2"/>
  <c r="AN14" i="2"/>
  <c r="AO14" i="2"/>
  <c r="AP14" i="2"/>
  <c r="AQ14" i="2"/>
  <c r="AR14" i="2"/>
  <c r="AS14" i="2"/>
  <c r="AT14" i="2"/>
  <c r="AU14" i="2"/>
  <c r="AV14" i="2"/>
  <c r="AW14" i="2"/>
  <c r="AX14" i="2"/>
  <c r="AY14" i="2"/>
  <c r="AZ14" i="2"/>
  <c r="BA14" i="2"/>
  <c r="BB14" i="2"/>
  <c r="BC14" i="2"/>
  <c r="BD14" i="2"/>
  <c r="BE14" i="2"/>
  <c r="BF14" i="2"/>
  <c r="BG14" i="2"/>
  <c r="BH14" i="2"/>
  <c r="BI14" i="2"/>
  <c r="BJ14" i="2"/>
  <c r="BK14" i="2"/>
  <c r="BL14" i="2"/>
  <c r="BM14" i="2"/>
  <c r="BN14" i="2"/>
  <c r="BO14" i="2"/>
  <c r="AK15" i="2"/>
  <c r="AL15" i="2"/>
  <c r="AM15" i="2"/>
  <c r="AN15" i="2"/>
  <c r="AO15" i="2"/>
  <c r="AP15" i="2"/>
  <c r="AQ15" i="2"/>
  <c r="AR15" i="2"/>
  <c r="AS15" i="2"/>
  <c r="AT15" i="2"/>
  <c r="AU15" i="2"/>
  <c r="AV15" i="2"/>
  <c r="AW15" i="2"/>
  <c r="AX15" i="2"/>
  <c r="AY15" i="2"/>
  <c r="AZ15" i="2"/>
  <c r="BA15" i="2"/>
  <c r="BB15" i="2"/>
  <c r="BC15" i="2"/>
  <c r="BD15" i="2"/>
  <c r="BE15" i="2"/>
  <c r="BF15" i="2"/>
  <c r="BG15" i="2"/>
  <c r="BH15" i="2"/>
  <c r="BI15" i="2"/>
  <c r="BJ15" i="2"/>
  <c r="BK15" i="2"/>
  <c r="BL15" i="2"/>
  <c r="BM15" i="2"/>
  <c r="BN15" i="2"/>
  <c r="BO15" i="2"/>
  <c r="AK16" i="2"/>
  <c r="AL16" i="2"/>
  <c r="AM16" i="2"/>
  <c r="AN16" i="2"/>
  <c r="AO16" i="2"/>
  <c r="AP16" i="2"/>
  <c r="AQ16" i="2"/>
  <c r="AR16" i="2"/>
  <c r="AS16" i="2"/>
  <c r="AT16" i="2"/>
  <c r="AU16" i="2"/>
  <c r="AV16" i="2"/>
  <c r="AW16" i="2"/>
  <c r="AX16" i="2"/>
  <c r="AY16" i="2"/>
  <c r="AZ16" i="2"/>
  <c r="BA16" i="2"/>
  <c r="BB16" i="2"/>
  <c r="BC16" i="2"/>
  <c r="BD16" i="2"/>
  <c r="BE16" i="2"/>
  <c r="BF16" i="2"/>
  <c r="BG16" i="2"/>
  <c r="BH16" i="2"/>
  <c r="BI16" i="2"/>
  <c r="BJ16" i="2"/>
  <c r="BK16" i="2"/>
  <c r="BL16" i="2"/>
  <c r="BM16" i="2"/>
  <c r="BN16" i="2"/>
  <c r="BO16" i="2"/>
  <c r="AK17" i="2"/>
  <c r="AL17" i="2"/>
  <c r="AM17" i="2"/>
  <c r="AN17" i="2"/>
  <c r="AO17" i="2"/>
  <c r="AP17" i="2"/>
  <c r="AQ17" i="2"/>
  <c r="AR17" i="2"/>
  <c r="AS17" i="2"/>
  <c r="AT17" i="2"/>
  <c r="AU17" i="2"/>
  <c r="AV17" i="2"/>
  <c r="AW17" i="2"/>
  <c r="AX17" i="2"/>
  <c r="AY17" i="2"/>
  <c r="AZ17" i="2"/>
  <c r="BA17" i="2"/>
  <c r="BB17" i="2"/>
  <c r="BC17" i="2"/>
  <c r="BD17" i="2"/>
  <c r="BE17" i="2"/>
  <c r="BF17" i="2"/>
  <c r="BG17" i="2"/>
  <c r="BH17" i="2"/>
  <c r="BI17" i="2"/>
  <c r="BJ17" i="2"/>
  <c r="BK17" i="2"/>
  <c r="BL17" i="2"/>
  <c r="BM17" i="2"/>
  <c r="BN17" i="2"/>
  <c r="BO17" i="2"/>
  <c r="AK18" i="2"/>
  <c r="AL18" i="2"/>
  <c r="AM18" i="2"/>
  <c r="AN18" i="2"/>
  <c r="AO18" i="2"/>
  <c r="AP18" i="2"/>
  <c r="AQ18" i="2"/>
  <c r="AR18" i="2"/>
  <c r="AS18" i="2"/>
  <c r="AT18" i="2"/>
  <c r="AU18" i="2"/>
  <c r="AV18" i="2"/>
  <c r="AW18" i="2"/>
  <c r="AX18" i="2"/>
  <c r="AY18" i="2"/>
  <c r="AZ18" i="2"/>
  <c r="BA18" i="2"/>
  <c r="BB18" i="2"/>
  <c r="BC18" i="2"/>
  <c r="BD18" i="2"/>
  <c r="BE18" i="2"/>
  <c r="BF18" i="2"/>
  <c r="BG18" i="2"/>
  <c r="BH18" i="2"/>
  <c r="BI18" i="2"/>
  <c r="BJ18" i="2"/>
  <c r="BK18" i="2"/>
  <c r="BL18" i="2"/>
  <c r="BM18" i="2"/>
  <c r="BN18" i="2"/>
  <c r="BO18" i="2"/>
  <c r="AK19" i="2"/>
  <c r="AL19" i="2"/>
  <c r="AM19" i="2"/>
  <c r="AN19" i="2"/>
  <c r="AO19" i="2"/>
  <c r="AP19" i="2"/>
  <c r="AQ19" i="2"/>
  <c r="AR19" i="2"/>
  <c r="AS19" i="2"/>
  <c r="AT19" i="2"/>
  <c r="AU19" i="2"/>
  <c r="AV19" i="2"/>
  <c r="AW19" i="2"/>
  <c r="AX19" i="2"/>
  <c r="AY19" i="2"/>
  <c r="AZ19" i="2"/>
  <c r="BA19" i="2"/>
  <c r="BB19" i="2"/>
  <c r="BC19" i="2"/>
  <c r="BD19" i="2"/>
  <c r="BE19" i="2"/>
  <c r="BF19" i="2"/>
  <c r="BG19" i="2"/>
  <c r="BH19" i="2"/>
  <c r="BI19" i="2"/>
  <c r="BJ19" i="2"/>
  <c r="BK19" i="2"/>
  <c r="BL19" i="2"/>
  <c r="BM19" i="2"/>
  <c r="BN19" i="2"/>
  <c r="BO19" i="2"/>
  <c r="AK20" i="2"/>
  <c r="AL20" i="2"/>
  <c r="AM20" i="2"/>
  <c r="AN20" i="2"/>
  <c r="AO20" i="2"/>
  <c r="AP20" i="2"/>
  <c r="AQ20" i="2"/>
  <c r="AR20" i="2"/>
  <c r="AS20" i="2"/>
  <c r="AT20" i="2"/>
  <c r="AU20" i="2"/>
  <c r="AV20" i="2"/>
  <c r="AW20" i="2"/>
  <c r="AX20" i="2"/>
  <c r="AY20" i="2"/>
  <c r="AZ20" i="2"/>
  <c r="BA20" i="2"/>
  <c r="BB20" i="2"/>
  <c r="BC20" i="2"/>
  <c r="BD20" i="2"/>
  <c r="BE20" i="2"/>
  <c r="BF20" i="2"/>
  <c r="BG20" i="2"/>
  <c r="BH20" i="2"/>
  <c r="BI20" i="2"/>
  <c r="BJ20" i="2"/>
  <c r="BK20" i="2"/>
  <c r="BL20" i="2"/>
  <c r="BM20" i="2"/>
  <c r="BN20" i="2"/>
  <c r="BO20" i="2"/>
  <c r="AK21" i="2"/>
  <c r="AL21" i="2"/>
  <c r="AM21" i="2"/>
  <c r="AN21" i="2"/>
  <c r="AO21" i="2"/>
  <c r="AP21" i="2"/>
  <c r="AQ21" i="2"/>
  <c r="AR21" i="2"/>
  <c r="AS21" i="2"/>
  <c r="AT21" i="2"/>
  <c r="AU21" i="2"/>
  <c r="AV21" i="2"/>
  <c r="AW21" i="2"/>
  <c r="AX21" i="2"/>
  <c r="AY21" i="2"/>
  <c r="AZ21" i="2"/>
  <c r="BA21" i="2"/>
  <c r="BB21" i="2"/>
  <c r="BC21" i="2"/>
  <c r="BD21" i="2"/>
  <c r="BE21" i="2"/>
  <c r="BF21" i="2"/>
  <c r="BG21" i="2"/>
  <c r="BH21" i="2"/>
  <c r="BI21" i="2"/>
  <c r="BJ21" i="2"/>
  <c r="BK21" i="2"/>
  <c r="BL21" i="2"/>
  <c r="BM21" i="2"/>
  <c r="BN21" i="2"/>
  <c r="BO21" i="2"/>
  <c r="AK22" i="2"/>
  <c r="AL22" i="2"/>
  <c r="AM22" i="2"/>
  <c r="AN22" i="2"/>
  <c r="AO22" i="2"/>
  <c r="AP22" i="2"/>
  <c r="AQ22" i="2"/>
  <c r="AR22" i="2"/>
  <c r="AS22" i="2"/>
  <c r="AT22" i="2"/>
  <c r="AU22" i="2"/>
  <c r="AV22" i="2"/>
  <c r="AW22" i="2"/>
  <c r="AX22" i="2"/>
  <c r="AY22" i="2"/>
  <c r="AZ22" i="2"/>
  <c r="BA22" i="2"/>
  <c r="BB22" i="2"/>
  <c r="BC22" i="2"/>
  <c r="BD22" i="2"/>
  <c r="BE22" i="2"/>
  <c r="BF22" i="2"/>
  <c r="BG22" i="2"/>
  <c r="BH22" i="2"/>
  <c r="BI22" i="2"/>
  <c r="BJ22" i="2"/>
  <c r="BK22" i="2"/>
  <c r="BL22" i="2"/>
  <c r="BM22" i="2"/>
  <c r="BN22" i="2"/>
  <c r="BO22" i="2"/>
  <c r="AK23" i="2"/>
  <c r="AL23" i="2"/>
  <c r="AM23" i="2"/>
  <c r="AN23" i="2"/>
  <c r="AO23" i="2"/>
  <c r="AP23" i="2"/>
  <c r="AQ23" i="2"/>
  <c r="AR23" i="2"/>
  <c r="AS23" i="2"/>
  <c r="AT23" i="2"/>
  <c r="AU23" i="2"/>
  <c r="AV23" i="2"/>
  <c r="AW23" i="2"/>
  <c r="AX23" i="2"/>
  <c r="AY23" i="2"/>
  <c r="AZ23" i="2"/>
  <c r="BA23" i="2"/>
  <c r="BB23" i="2"/>
  <c r="BC23" i="2"/>
  <c r="BD23" i="2"/>
  <c r="BE23" i="2"/>
  <c r="BF23" i="2"/>
  <c r="BG23" i="2"/>
  <c r="BH23" i="2"/>
  <c r="BI23" i="2"/>
  <c r="BJ23" i="2"/>
  <c r="BK23" i="2"/>
  <c r="BL23" i="2"/>
  <c r="BM23" i="2"/>
  <c r="BN23" i="2"/>
  <c r="BO23" i="2"/>
  <c r="AK24" i="2"/>
  <c r="AL24" i="2"/>
  <c r="AM24" i="2"/>
  <c r="AN24" i="2"/>
  <c r="AO24" i="2"/>
  <c r="AP24" i="2"/>
  <c r="AQ24" i="2"/>
  <c r="AR24" i="2"/>
  <c r="AS24" i="2"/>
  <c r="AT24" i="2"/>
  <c r="AU24" i="2"/>
  <c r="AV24" i="2"/>
  <c r="AW24" i="2"/>
  <c r="AX24" i="2"/>
  <c r="AY24" i="2"/>
  <c r="AZ24" i="2"/>
  <c r="BA24" i="2"/>
  <c r="BB24" i="2"/>
  <c r="BC24" i="2"/>
  <c r="BD24" i="2"/>
  <c r="BE24" i="2"/>
  <c r="BF24" i="2"/>
  <c r="BG24" i="2"/>
  <c r="BH24" i="2"/>
  <c r="BI24" i="2"/>
  <c r="BJ24" i="2"/>
  <c r="BK24" i="2"/>
  <c r="BL24" i="2"/>
  <c r="BM24" i="2"/>
  <c r="BN24" i="2"/>
  <c r="BO24" i="2"/>
  <c r="AK25" i="2"/>
  <c r="AL25" i="2"/>
  <c r="AM25" i="2"/>
  <c r="AN25" i="2"/>
  <c r="AO25" i="2"/>
  <c r="AP25" i="2"/>
  <c r="AQ25" i="2"/>
  <c r="AR25" i="2"/>
  <c r="AS25" i="2"/>
  <c r="AT25" i="2"/>
  <c r="AU25" i="2"/>
  <c r="AV25" i="2"/>
  <c r="AW25" i="2"/>
  <c r="AX25" i="2"/>
  <c r="AY25" i="2"/>
  <c r="AZ25" i="2"/>
  <c r="BA25" i="2"/>
  <c r="BB25" i="2"/>
  <c r="BC25" i="2"/>
  <c r="BD25" i="2"/>
  <c r="BE25" i="2"/>
  <c r="BF25" i="2"/>
  <c r="BG25" i="2"/>
  <c r="BH25" i="2"/>
  <c r="BI25" i="2"/>
  <c r="BJ25" i="2"/>
  <c r="BK25" i="2"/>
  <c r="BL25" i="2"/>
  <c r="BM25" i="2"/>
  <c r="BN25" i="2"/>
  <c r="BO25" i="2"/>
  <c r="AK26" i="2"/>
  <c r="AL26" i="2"/>
  <c r="AM26" i="2"/>
  <c r="AN26" i="2"/>
  <c r="AO26" i="2"/>
  <c r="AP26" i="2"/>
  <c r="AQ26" i="2"/>
  <c r="AR26" i="2"/>
  <c r="AS26" i="2"/>
  <c r="AT26" i="2"/>
  <c r="AU26" i="2"/>
  <c r="AV26" i="2"/>
  <c r="AW26" i="2"/>
  <c r="AX26" i="2"/>
  <c r="AY26" i="2"/>
  <c r="AZ26" i="2"/>
  <c r="BA26" i="2"/>
  <c r="BB26" i="2"/>
  <c r="BC26" i="2"/>
  <c r="BD26" i="2"/>
  <c r="BE26" i="2"/>
  <c r="BF26" i="2"/>
  <c r="BG26" i="2"/>
  <c r="BH26" i="2"/>
  <c r="BI26" i="2"/>
  <c r="BJ26" i="2"/>
  <c r="BK26" i="2"/>
  <c r="BL26" i="2"/>
  <c r="BM26" i="2"/>
  <c r="BN26" i="2"/>
  <c r="BO26" i="2"/>
  <c r="AK27" i="2"/>
  <c r="AL27" i="2"/>
  <c r="AM27" i="2"/>
  <c r="AN27" i="2"/>
  <c r="AO27" i="2"/>
  <c r="AP27" i="2"/>
  <c r="AQ27" i="2"/>
  <c r="AR27" i="2"/>
  <c r="AS27" i="2"/>
  <c r="AT27" i="2"/>
  <c r="AU27" i="2"/>
  <c r="AV27" i="2"/>
  <c r="AW27" i="2"/>
  <c r="AX27" i="2"/>
  <c r="AY27" i="2"/>
  <c r="AZ27" i="2"/>
  <c r="BA27" i="2"/>
  <c r="BB27" i="2"/>
  <c r="BC27" i="2"/>
  <c r="BD27" i="2"/>
  <c r="BE27" i="2"/>
  <c r="BF27" i="2"/>
  <c r="BG27" i="2"/>
  <c r="BH27" i="2"/>
  <c r="BI27" i="2"/>
  <c r="BJ27" i="2"/>
  <c r="BK27" i="2"/>
  <c r="BL27" i="2"/>
  <c r="BM27" i="2"/>
  <c r="BN27" i="2"/>
  <c r="BO27" i="2"/>
  <c r="AK28" i="2"/>
  <c r="AL28" i="2"/>
  <c r="AM28" i="2"/>
  <c r="AN28" i="2"/>
  <c r="AO28" i="2"/>
  <c r="AP28" i="2"/>
  <c r="AQ28" i="2"/>
  <c r="AR28" i="2"/>
  <c r="AS28" i="2"/>
  <c r="AT28" i="2"/>
  <c r="AU28" i="2"/>
  <c r="AV28" i="2"/>
  <c r="AW28" i="2"/>
  <c r="AX28" i="2"/>
  <c r="AY28" i="2"/>
  <c r="AZ28" i="2"/>
  <c r="BA28" i="2"/>
  <c r="BB28" i="2"/>
  <c r="BC28" i="2"/>
  <c r="BD28" i="2"/>
  <c r="BE28" i="2"/>
  <c r="BF28" i="2"/>
  <c r="BG28" i="2"/>
  <c r="BH28" i="2"/>
  <c r="BI28" i="2"/>
  <c r="BJ28" i="2"/>
  <c r="BK28" i="2"/>
  <c r="BL28" i="2"/>
  <c r="BM28" i="2"/>
  <c r="BN28" i="2"/>
  <c r="BO28" i="2"/>
  <c r="AK29" i="2"/>
  <c r="AL29" i="2"/>
  <c r="AM29" i="2"/>
  <c r="AN29" i="2"/>
  <c r="AO29" i="2"/>
  <c r="AP29" i="2"/>
  <c r="AQ29" i="2"/>
  <c r="AR29" i="2"/>
  <c r="AS29" i="2"/>
  <c r="AT29" i="2"/>
  <c r="AU29" i="2"/>
  <c r="AV29" i="2"/>
  <c r="AW29" i="2"/>
  <c r="AX29" i="2"/>
  <c r="AY29" i="2"/>
  <c r="AZ29" i="2"/>
  <c r="BA29" i="2"/>
  <c r="BB29" i="2"/>
  <c r="BC29" i="2"/>
  <c r="BD29" i="2"/>
  <c r="BE29" i="2"/>
  <c r="BF29" i="2"/>
  <c r="BG29" i="2"/>
  <c r="BH29" i="2"/>
  <c r="BI29" i="2"/>
  <c r="BJ29" i="2"/>
  <c r="BK29" i="2"/>
  <c r="BL29" i="2"/>
  <c r="BM29" i="2"/>
  <c r="BN29" i="2"/>
  <c r="BO29" i="2"/>
  <c r="AK30" i="2"/>
  <c r="AL30" i="2"/>
  <c r="AM30" i="2"/>
  <c r="AN30" i="2"/>
  <c r="AO30" i="2"/>
  <c r="AP30" i="2"/>
  <c r="AQ30" i="2"/>
  <c r="AR30" i="2"/>
  <c r="AS30" i="2"/>
  <c r="AT30" i="2"/>
  <c r="AU30" i="2"/>
  <c r="AV30" i="2"/>
  <c r="AW30" i="2"/>
  <c r="AX30" i="2"/>
  <c r="AY30" i="2"/>
  <c r="AZ30" i="2"/>
  <c r="BA30" i="2"/>
  <c r="BB30" i="2"/>
  <c r="BC30" i="2"/>
  <c r="BD30" i="2"/>
  <c r="BE30" i="2"/>
  <c r="BF30" i="2"/>
  <c r="BG30" i="2"/>
  <c r="BH30" i="2"/>
  <c r="BI30" i="2"/>
  <c r="BJ30" i="2"/>
  <c r="BK30" i="2"/>
  <c r="BL30" i="2"/>
  <c r="BM30" i="2"/>
  <c r="BN30" i="2"/>
  <c r="BO30" i="2"/>
  <c r="AK31" i="2"/>
  <c r="AL31" i="2"/>
  <c r="AM31" i="2"/>
  <c r="AN31" i="2"/>
  <c r="AO31" i="2"/>
  <c r="AP31" i="2"/>
  <c r="AQ31" i="2"/>
  <c r="AR31" i="2"/>
  <c r="AS31" i="2"/>
  <c r="AT31" i="2"/>
  <c r="AU31" i="2"/>
  <c r="AV31" i="2"/>
  <c r="AW31" i="2"/>
  <c r="AX31" i="2"/>
  <c r="AY31" i="2"/>
  <c r="AZ31" i="2"/>
  <c r="BA31" i="2"/>
  <c r="BB31" i="2"/>
  <c r="BC31" i="2"/>
  <c r="BD31" i="2"/>
  <c r="BE31" i="2"/>
  <c r="BF31" i="2"/>
  <c r="BG31" i="2"/>
  <c r="BH31" i="2"/>
  <c r="BI31" i="2"/>
  <c r="BJ31" i="2"/>
  <c r="BK31" i="2"/>
  <c r="BL31" i="2"/>
  <c r="BM31" i="2"/>
  <c r="BN31" i="2"/>
  <c r="BO31" i="2"/>
  <c r="AK32" i="2"/>
  <c r="AL32" i="2"/>
  <c r="AM32" i="2"/>
  <c r="AN32" i="2"/>
  <c r="AO32" i="2"/>
  <c r="AP32" i="2"/>
  <c r="AQ32" i="2"/>
  <c r="AR32" i="2"/>
  <c r="AS32" i="2"/>
  <c r="AT32" i="2"/>
  <c r="AU32" i="2"/>
  <c r="AV32" i="2"/>
  <c r="AW32" i="2"/>
  <c r="AX32" i="2"/>
  <c r="AY32" i="2"/>
  <c r="AZ32" i="2"/>
  <c r="BA32" i="2"/>
  <c r="BB32" i="2"/>
  <c r="BC32" i="2"/>
  <c r="BD32" i="2"/>
  <c r="BE32" i="2"/>
  <c r="BF32" i="2"/>
  <c r="BG32" i="2"/>
  <c r="BH32" i="2"/>
  <c r="BI32" i="2"/>
  <c r="BJ32" i="2"/>
  <c r="BK32" i="2"/>
  <c r="BL32" i="2"/>
  <c r="BM32" i="2"/>
  <c r="BN32" i="2"/>
  <c r="BO32" i="2"/>
  <c r="AK33" i="2"/>
  <c r="AL33" i="2"/>
  <c r="AM33" i="2"/>
  <c r="AN33" i="2"/>
  <c r="AO33" i="2"/>
  <c r="AP33" i="2"/>
  <c r="AQ33" i="2"/>
  <c r="AR33" i="2"/>
  <c r="AS33" i="2"/>
  <c r="AT33" i="2"/>
  <c r="AU33" i="2"/>
  <c r="AV33" i="2"/>
  <c r="AW33" i="2"/>
  <c r="AX33" i="2"/>
  <c r="AY33" i="2"/>
  <c r="AZ33" i="2"/>
  <c r="BA33" i="2"/>
  <c r="BB33" i="2"/>
  <c r="BC33" i="2"/>
  <c r="BD33" i="2"/>
  <c r="BE33" i="2"/>
  <c r="BF33" i="2"/>
  <c r="BG33" i="2"/>
  <c r="BH33" i="2"/>
  <c r="BI33" i="2"/>
  <c r="BJ33" i="2"/>
  <c r="BK33" i="2"/>
  <c r="BL33" i="2"/>
  <c r="BM33" i="2"/>
  <c r="BN33" i="2"/>
  <c r="BO33" i="2"/>
  <c r="AK34" i="2"/>
  <c r="AL34" i="2"/>
  <c r="AM34" i="2"/>
  <c r="AN34" i="2"/>
  <c r="AO34" i="2"/>
  <c r="AP34" i="2"/>
  <c r="AQ34" i="2"/>
  <c r="AR34" i="2"/>
  <c r="AS34" i="2"/>
  <c r="AT34" i="2"/>
  <c r="AU34" i="2"/>
  <c r="AV34" i="2"/>
  <c r="AW34" i="2"/>
  <c r="AX34" i="2"/>
  <c r="AY34" i="2"/>
  <c r="AZ34" i="2"/>
  <c r="BA34" i="2"/>
  <c r="BB34" i="2"/>
  <c r="BC34" i="2"/>
  <c r="BD34" i="2"/>
  <c r="BE34" i="2"/>
  <c r="BF34" i="2"/>
  <c r="BG34" i="2"/>
  <c r="BH34" i="2"/>
  <c r="BI34" i="2"/>
  <c r="BJ34" i="2"/>
  <c r="BK34" i="2"/>
  <c r="BL34" i="2"/>
  <c r="BM34" i="2"/>
  <c r="BN34" i="2"/>
  <c r="BO34" i="2"/>
  <c r="AK35" i="2"/>
  <c r="AL35" i="2"/>
  <c r="AM35" i="2"/>
  <c r="AN35" i="2"/>
  <c r="AO35" i="2"/>
  <c r="AP35" i="2"/>
  <c r="AQ35" i="2"/>
  <c r="AR35" i="2"/>
  <c r="AS35" i="2"/>
  <c r="AT35" i="2"/>
  <c r="AU35" i="2"/>
  <c r="AV35" i="2"/>
  <c r="AW35" i="2"/>
  <c r="AX35" i="2"/>
  <c r="AY35" i="2"/>
  <c r="AZ35" i="2"/>
  <c r="BA35" i="2"/>
  <c r="BB35" i="2"/>
  <c r="BC35" i="2"/>
  <c r="BD35" i="2"/>
  <c r="BE35" i="2"/>
  <c r="BF35" i="2"/>
  <c r="BG35" i="2"/>
  <c r="BH35" i="2"/>
  <c r="BI35" i="2"/>
  <c r="BJ35" i="2"/>
  <c r="BK35" i="2"/>
  <c r="BL35" i="2"/>
  <c r="BM35" i="2"/>
  <c r="BN35" i="2"/>
  <c r="BO35" i="2"/>
  <c r="AK36" i="2"/>
  <c r="AL36" i="2"/>
  <c r="AM36" i="2"/>
  <c r="AN36" i="2"/>
  <c r="AO36" i="2"/>
  <c r="AP36" i="2"/>
  <c r="AQ36" i="2"/>
  <c r="AR36" i="2"/>
  <c r="AS36" i="2"/>
  <c r="AT36" i="2"/>
  <c r="AU36" i="2"/>
  <c r="AV36" i="2"/>
  <c r="AW36" i="2"/>
  <c r="AX36" i="2"/>
  <c r="AY36" i="2"/>
  <c r="AZ36" i="2"/>
  <c r="BA36" i="2"/>
  <c r="BB36" i="2"/>
  <c r="BC36" i="2"/>
  <c r="BD36" i="2"/>
  <c r="BE36" i="2"/>
  <c r="BF36" i="2"/>
  <c r="BG36" i="2"/>
  <c r="BH36" i="2"/>
  <c r="BI36" i="2"/>
  <c r="BJ36" i="2"/>
  <c r="BK36" i="2"/>
  <c r="BL36" i="2"/>
  <c r="BM36" i="2"/>
  <c r="BN36" i="2"/>
  <c r="BO36" i="2"/>
  <c r="AK37" i="2"/>
  <c r="AL37" i="2"/>
  <c r="AM37" i="2"/>
  <c r="AN37" i="2"/>
  <c r="AO37" i="2"/>
  <c r="AP37" i="2"/>
  <c r="AQ37" i="2"/>
  <c r="AR37" i="2"/>
  <c r="AS37" i="2"/>
  <c r="AT37" i="2"/>
  <c r="AU37" i="2"/>
  <c r="AV37" i="2"/>
  <c r="AW37" i="2"/>
  <c r="AX37" i="2"/>
  <c r="AY37" i="2"/>
  <c r="AZ37" i="2"/>
  <c r="BA37" i="2"/>
  <c r="BB37" i="2"/>
  <c r="BC37" i="2"/>
  <c r="BD37" i="2"/>
  <c r="BE37" i="2"/>
  <c r="BF37" i="2"/>
  <c r="BG37" i="2"/>
  <c r="BH37" i="2"/>
  <c r="BI37" i="2"/>
  <c r="BJ37" i="2"/>
  <c r="BK37" i="2"/>
  <c r="BL37" i="2"/>
  <c r="BM37" i="2"/>
  <c r="BN37" i="2"/>
  <c r="BO37" i="2"/>
  <c r="AK38" i="2"/>
  <c r="AL38" i="2"/>
  <c r="AM38" i="2"/>
  <c r="AN38" i="2"/>
  <c r="AO38" i="2"/>
  <c r="AP38" i="2"/>
  <c r="AQ38" i="2"/>
  <c r="AR38" i="2"/>
  <c r="AS38" i="2"/>
  <c r="AT38" i="2"/>
  <c r="AU38" i="2"/>
  <c r="AV38" i="2"/>
  <c r="AW38" i="2"/>
  <c r="AX38" i="2"/>
  <c r="AY38" i="2"/>
  <c r="AZ38" i="2"/>
  <c r="BA38" i="2"/>
  <c r="BB38" i="2"/>
  <c r="BC38" i="2"/>
  <c r="BD38" i="2"/>
  <c r="BE38" i="2"/>
  <c r="BF38" i="2"/>
  <c r="BG38" i="2"/>
  <c r="BH38" i="2"/>
  <c r="BI38" i="2"/>
  <c r="BJ38" i="2"/>
  <c r="BK38" i="2"/>
  <c r="BL38" i="2"/>
  <c r="BM38" i="2"/>
  <c r="BN38" i="2"/>
  <c r="BO38" i="2"/>
  <c r="AK39" i="2"/>
  <c r="AL39" i="2"/>
  <c r="AM39" i="2"/>
  <c r="AN39" i="2"/>
  <c r="AO39" i="2"/>
  <c r="AP39" i="2"/>
  <c r="AQ39" i="2"/>
  <c r="AR39" i="2"/>
  <c r="AS39" i="2"/>
  <c r="AT39" i="2"/>
  <c r="AU39" i="2"/>
  <c r="AV39" i="2"/>
  <c r="AW39" i="2"/>
  <c r="AX39" i="2"/>
  <c r="AY39" i="2"/>
  <c r="AZ39" i="2"/>
  <c r="BA39" i="2"/>
  <c r="BB39" i="2"/>
  <c r="BC39" i="2"/>
  <c r="BD39" i="2"/>
  <c r="BE39" i="2"/>
  <c r="BF39" i="2"/>
  <c r="BG39" i="2"/>
  <c r="BH39" i="2"/>
  <c r="BI39" i="2"/>
  <c r="BJ39" i="2"/>
  <c r="BK39" i="2"/>
  <c r="BL39" i="2"/>
  <c r="BM39" i="2"/>
  <c r="BN39" i="2"/>
  <c r="BO39" i="2"/>
  <c r="AK40" i="2"/>
  <c r="AL40" i="2"/>
  <c r="AM40" i="2"/>
  <c r="AN40" i="2"/>
  <c r="AO40" i="2"/>
  <c r="AP40" i="2"/>
  <c r="AQ40" i="2"/>
  <c r="AR40" i="2"/>
  <c r="AS40" i="2"/>
  <c r="AT40" i="2"/>
  <c r="AU40" i="2"/>
  <c r="AV40" i="2"/>
  <c r="AW40" i="2"/>
  <c r="AX40" i="2"/>
  <c r="AY40" i="2"/>
  <c r="AZ40" i="2"/>
  <c r="BA40" i="2"/>
  <c r="BB40" i="2"/>
  <c r="BC40" i="2"/>
  <c r="BD40" i="2"/>
  <c r="BE40" i="2"/>
  <c r="BF40" i="2"/>
  <c r="BG40" i="2"/>
  <c r="BH40" i="2"/>
  <c r="BI40" i="2"/>
  <c r="BJ40" i="2"/>
  <c r="BK40" i="2"/>
  <c r="BL40" i="2"/>
  <c r="BM40" i="2"/>
  <c r="BN40" i="2"/>
  <c r="BO40" i="2"/>
  <c r="AK41" i="2"/>
  <c r="AL41" i="2"/>
  <c r="AM41" i="2"/>
  <c r="AN41" i="2"/>
  <c r="AO41" i="2"/>
  <c r="AP41" i="2"/>
  <c r="AQ41" i="2"/>
  <c r="AR41" i="2"/>
  <c r="AS41" i="2"/>
  <c r="AT41" i="2"/>
  <c r="AU41" i="2"/>
  <c r="AV41" i="2"/>
  <c r="AW41" i="2"/>
  <c r="AX41" i="2"/>
  <c r="AY41" i="2"/>
  <c r="AZ41" i="2"/>
  <c r="BA41" i="2"/>
  <c r="BB41" i="2"/>
  <c r="BC41" i="2"/>
  <c r="BD41" i="2"/>
  <c r="BE41" i="2"/>
  <c r="BF41" i="2"/>
  <c r="BG41" i="2"/>
  <c r="BH41" i="2"/>
  <c r="BI41" i="2"/>
  <c r="BJ41" i="2"/>
  <c r="BK41" i="2"/>
  <c r="BL41" i="2"/>
  <c r="BM41" i="2"/>
  <c r="BN41" i="2"/>
  <c r="BO41" i="2"/>
  <c r="AK42" i="2"/>
  <c r="AL42" i="2"/>
  <c r="AM42" i="2"/>
  <c r="AN42" i="2"/>
  <c r="AO42" i="2"/>
  <c r="AP42" i="2"/>
  <c r="AQ42" i="2"/>
  <c r="AR42" i="2"/>
  <c r="AS42" i="2"/>
  <c r="AT42" i="2"/>
  <c r="AU42" i="2"/>
  <c r="AV42" i="2"/>
  <c r="AW42" i="2"/>
  <c r="AX42" i="2"/>
  <c r="AY42" i="2"/>
  <c r="AZ42" i="2"/>
  <c r="BA42" i="2"/>
  <c r="BB42" i="2"/>
  <c r="BC42" i="2"/>
  <c r="BD42" i="2"/>
  <c r="BE42" i="2"/>
  <c r="BF42" i="2"/>
  <c r="BG42" i="2"/>
  <c r="BH42" i="2"/>
  <c r="BI42" i="2"/>
  <c r="BJ42" i="2"/>
  <c r="BK42" i="2"/>
  <c r="BL42" i="2"/>
  <c r="BM42" i="2"/>
  <c r="BN42" i="2"/>
  <c r="BO42" i="2"/>
  <c r="AK43" i="2"/>
  <c r="AL43" i="2"/>
  <c r="AM43" i="2"/>
  <c r="AN43" i="2"/>
  <c r="AO43" i="2"/>
  <c r="AP43" i="2"/>
  <c r="AQ43" i="2"/>
  <c r="AR43" i="2"/>
  <c r="AS43" i="2"/>
  <c r="AT43" i="2"/>
  <c r="AU43" i="2"/>
  <c r="AV43" i="2"/>
  <c r="AW43" i="2"/>
  <c r="AX43" i="2"/>
  <c r="AY43" i="2"/>
  <c r="AZ43" i="2"/>
  <c r="BA43" i="2"/>
  <c r="BB43" i="2"/>
  <c r="BC43" i="2"/>
  <c r="BD43" i="2"/>
  <c r="BE43" i="2"/>
  <c r="BF43" i="2"/>
  <c r="BG43" i="2"/>
  <c r="BH43" i="2"/>
  <c r="BI43" i="2"/>
  <c r="BJ43" i="2"/>
  <c r="BK43" i="2"/>
  <c r="BL43" i="2"/>
  <c r="BM43" i="2"/>
  <c r="BN43" i="2"/>
  <c r="BO43" i="2"/>
  <c r="AK44" i="2"/>
  <c r="AL44" i="2"/>
  <c r="AM44" i="2"/>
  <c r="AN44" i="2"/>
  <c r="AO44" i="2"/>
  <c r="AP44" i="2"/>
  <c r="AQ44" i="2"/>
  <c r="AR44" i="2"/>
  <c r="AS44" i="2"/>
  <c r="AT44" i="2"/>
  <c r="AU44" i="2"/>
  <c r="AV44" i="2"/>
  <c r="AW44" i="2"/>
  <c r="AX44" i="2"/>
  <c r="AY44" i="2"/>
  <c r="AZ44" i="2"/>
  <c r="BA44" i="2"/>
  <c r="BB44" i="2"/>
  <c r="BC44" i="2"/>
  <c r="BD44" i="2"/>
  <c r="BE44" i="2"/>
  <c r="BF44" i="2"/>
  <c r="BG44" i="2"/>
  <c r="BH44" i="2"/>
  <c r="BI44" i="2"/>
  <c r="BJ44" i="2"/>
  <c r="BK44" i="2"/>
  <c r="BL44" i="2"/>
  <c r="BM44" i="2"/>
  <c r="BN44" i="2"/>
  <c r="BO44" i="2"/>
  <c r="AK45" i="2"/>
  <c r="AL45" i="2"/>
  <c r="AM45" i="2"/>
  <c r="AN45" i="2"/>
  <c r="AO45" i="2"/>
  <c r="AP45" i="2"/>
  <c r="AQ45" i="2"/>
  <c r="AR45" i="2"/>
  <c r="AS45" i="2"/>
  <c r="AT45" i="2"/>
  <c r="AU45" i="2"/>
  <c r="AV45" i="2"/>
  <c r="AW45" i="2"/>
  <c r="AX45" i="2"/>
  <c r="AY45" i="2"/>
  <c r="AZ45" i="2"/>
  <c r="BA45" i="2"/>
  <c r="BB45" i="2"/>
  <c r="BC45" i="2"/>
  <c r="BD45" i="2"/>
  <c r="BE45" i="2"/>
  <c r="BF45" i="2"/>
  <c r="BG45" i="2"/>
  <c r="BH45" i="2"/>
  <c r="BI45" i="2"/>
  <c r="BJ45" i="2"/>
  <c r="BK45" i="2"/>
  <c r="BL45" i="2"/>
  <c r="BM45" i="2"/>
  <c r="BN45" i="2"/>
  <c r="BO45" i="2"/>
  <c r="AK46" i="2"/>
  <c r="AL46" i="2"/>
  <c r="AM46" i="2"/>
  <c r="AN46" i="2"/>
  <c r="AO46" i="2"/>
  <c r="AP46" i="2"/>
  <c r="AQ46" i="2"/>
  <c r="AR46" i="2"/>
  <c r="AS46" i="2"/>
  <c r="AT46" i="2"/>
  <c r="AU46" i="2"/>
  <c r="AV46" i="2"/>
  <c r="AW46" i="2"/>
  <c r="AX46" i="2"/>
  <c r="AY46" i="2"/>
  <c r="AZ46" i="2"/>
  <c r="BA46" i="2"/>
  <c r="BB46" i="2"/>
  <c r="BC46" i="2"/>
  <c r="BD46" i="2"/>
  <c r="BE46" i="2"/>
  <c r="BF46" i="2"/>
  <c r="BG46" i="2"/>
  <c r="BH46" i="2"/>
  <c r="BI46" i="2"/>
  <c r="BJ46" i="2"/>
  <c r="BK46" i="2"/>
  <c r="BL46" i="2"/>
  <c r="BM46" i="2"/>
  <c r="BN46" i="2"/>
  <c r="BO46" i="2"/>
  <c r="AK47" i="2"/>
  <c r="AL47" i="2"/>
  <c r="AM47" i="2"/>
  <c r="AN47" i="2"/>
  <c r="AO47" i="2"/>
  <c r="AP47" i="2"/>
  <c r="AQ47" i="2"/>
  <c r="AR47" i="2"/>
  <c r="AS47" i="2"/>
  <c r="AT47" i="2"/>
  <c r="AU47" i="2"/>
  <c r="AV47" i="2"/>
  <c r="AW47" i="2"/>
  <c r="AX47" i="2"/>
  <c r="AY47" i="2"/>
  <c r="AZ47" i="2"/>
  <c r="BA47" i="2"/>
  <c r="BB47" i="2"/>
  <c r="BC47" i="2"/>
  <c r="BD47" i="2"/>
  <c r="BE47" i="2"/>
  <c r="BF47" i="2"/>
  <c r="BG47" i="2"/>
  <c r="BH47" i="2"/>
  <c r="BI47" i="2"/>
  <c r="BJ47" i="2"/>
  <c r="BK47" i="2"/>
  <c r="BL47" i="2"/>
  <c r="BM47" i="2"/>
  <c r="BN47" i="2"/>
  <c r="BO47" i="2"/>
  <c r="AK48" i="2"/>
  <c r="AL48" i="2"/>
  <c r="AM48" i="2"/>
  <c r="AN48" i="2"/>
  <c r="AO48" i="2"/>
  <c r="AP48" i="2"/>
  <c r="AQ48" i="2"/>
  <c r="AR48" i="2"/>
  <c r="AS48" i="2"/>
  <c r="AT48" i="2"/>
  <c r="AU48" i="2"/>
  <c r="AV48" i="2"/>
  <c r="AW48" i="2"/>
  <c r="AX48" i="2"/>
  <c r="AY48" i="2"/>
  <c r="AZ48" i="2"/>
  <c r="BA48" i="2"/>
  <c r="BB48" i="2"/>
  <c r="BC48" i="2"/>
  <c r="BD48" i="2"/>
  <c r="BE48" i="2"/>
  <c r="BF48" i="2"/>
  <c r="BG48" i="2"/>
  <c r="BH48" i="2"/>
  <c r="BI48" i="2"/>
  <c r="BJ48" i="2"/>
  <c r="BK48" i="2"/>
  <c r="BL48" i="2"/>
  <c r="BM48" i="2"/>
  <c r="BN48" i="2"/>
  <c r="BO48" i="2"/>
  <c r="AK49" i="2"/>
  <c r="AL49" i="2"/>
  <c r="AM49" i="2"/>
  <c r="AN49" i="2"/>
  <c r="AO49" i="2"/>
  <c r="AP49" i="2"/>
  <c r="AQ49" i="2"/>
  <c r="AR49" i="2"/>
  <c r="AS49" i="2"/>
  <c r="AT49" i="2"/>
  <c r="AU49" i="2"/>
  <c r="AV49" i="2"/>
  <c r="AW49" i="2"/>
  <c r="AX49" i="2"/>
  <c r="AY49" i="2"/>
  <c r="AZ49" i="2"/>
  <c r="BA49" i="2"/>
  <c r="BB49" i="2"/>
  <c r="BC49" i="2"/>
  <c r="BD49" i="2"/>
  <c r="BE49" i="2"/>
  <c r="BF49" i="2"/>
  <c r="BG49" i="2"/>
  <c r="BH49" i="2"/>
  <c r="BI49" i="2"/>
  <c r="BJ49" i="2"/>
  <c r="BK49" i="2"/>
  <c r="BL49" i="2"/>
  <c r="BM49" i="2"/>
  <c r="BN49" i="2"/>
  <c r="BO49" i="2"/>
  <c r="AK50" i="2"/>
  <c r="AL50" i="2"/>
  <c r="AM50" i="2"/>
  <c r="AN50" i="2"/>
  <c r="AO50" i="2"/>
  <c r="AP50" i="2"/>
  <c r="AQ50" i="2"/>
  <c r="AR50" i="2"/>
  <c r="AS50" i="2"/>
  <c r="AT50" i="2"/>
  <c r="AU50" i="2"/>
  <c r="AV50" i="2"/>
  <c r="AW50" i="2"/>
  <c r="AX50" i="2"/>
  <c r="AY50" i="2"/>
  <c r="AZ50" i="2"/>
  <c r="BA50" i="2"/>
  <c r="BB50" i="2"/>
  <c r="BC50" i="2"/>
  <c r="BD50" i="2"/>
  <c r="BE50" i="2"/>
  <c r="BF50" i="2"/>
  <c r="BG50" i="2"/>
  <c r="BH50" i="2"/>
  <c r="BI50" i="2"/>
  <c r="BJ50" i="2"/>
  <c r="BK50" i="2"/>
  <c r="BL50" i="2"/>
  <c r="BM50" i="2"/>
  <c r="BN50" i="2"/>
  <c r="BO50" i="2"/>
  <c r="AK51" i="2"/>
  <c r="AL51" i="2"/>
  <c r="AM51" i="2"/>
  <c r="AN51" i="2"/>
  <c r="AO51" i="2"/>
  <c r="AP51" i="2"/>
  <c r="AQ51" i="2"/>
  <c r="AR51" i="2"/>
  <c r="AS51" i="2"/>
  <c r="AT51" i="2"/>
  <c r="AU51" i="2"/>
  <c r="AV51" i="2"/>
  <c r="AW51" i="2"/>
  <c r="AX51" i="2"/>
  <c r="AY51" i="2"/>
  <c r="AZ51" i="2"/>
  <c r="BA51" i="2"/>
  <c r="BB51" i="2"/>
  <c r="BC51" i="2"/>
  <c r="BD51" i="2"/>
  <c r="BE51" i="2"/>
  <c r="BF51" i="2"/>
  <c r="BG51" i="2"/>
  <c r="BH51" i="2"/>
  <c r="BI51" i="2"/>
  <c r="BJ51" i="2"/>
  <c r="BK51" i="2"/>
  <c r="BL51" i="2"/>
  <c r="BM51" i="2"/>
  <c r="BN51" i="2"/>
  <c r="BO51" i="2"/>
  <c r="AK52" i="2"/>
  <c r="AL52" i="2"/>
  <c r="AM52" i="2"/>
  <c r="AN52" i="2"/>
  <c r="AO52" i="2"/>
  <c r="AP52" i="2"/>
  <c r="AQ52" i="2"/>
  <c r="AR52" i="2"/>
  <c r="AS52" i="2"/>
  <c r="AT52" i="2"/>
  <c r="AU52" i="2"/>
  <c r="AV52" i="2"/>
  <c r="AW52" i="2"/>
  <c r="AX52" i="2"/>
  <c r="AY52" i="2"/>
  <c r="AZ52" i="2"/>
  <c r="BA52" i="2"/>
  <c r="BB52" i="2"/>
  <c r="BC52" i="2"/>
  <c r="BD52" i="2"/>
  <c r="BE52" i="2"/>
  <c r="BF52" i="2"/>
  <c r="BG52" i="2"/>
  <c r="BH52" i="2"/>
  <c r="BI52" i="2"/>
  <c r="BJ52" i="2"/>
  <c r="BK52" i="2"/>
  <c r="BL52" i="2"/>
  <c r="BM52" i="2"/>
  <c r="BN52" i="2"/>
  <c r="BO52" i="2"/>
  <c r="AK53" i="2"/>
  <c r="AL53" i="2"/>
  <c r="AM53" i="2"/>
  <c r="AN53" i="2"/>
  <c r="AO53" i="2"/>
  <c r="AP53" i="2"/>
  <c r="AQ53" i="2"/>
  <c r="AR53" i="2"/>
  <c r="AS53" i="2"/>
  <c r="AT53" i="2"/>
  <c r="AU53" i="2"/>
  <c r="AV53" i="2"/>
  <c r="AW53" i="2"/>
  <c r="AX53" i="2"/>
  <c r="AY53" i="2"/>
  <c r="AZ53" i="2"/>
  <c r="BA53" i="2"/>
  <c r="BB53" i="2"/>
  <c r="BC53" i="2"/>
  <c r="BD53" i="2"/>
  <c r="BE53" i="2"/>
  <c r="BF53" i="2"/>
  <c r="BG53" i="2"/>
  <c r="BH53" i="2"/>
  <c r="BI53" i="2"/>
  <c r="BJ53" i="2"/>
  <c r="BK53" i="2"/>
  <c r="BL53" i="2"/>
  <c r="BM53" i="2"/>
  <c r="BN53" i="2"/>
  <c r="BO53" i="2"/>
  <c r="AK54" i="2"/>
  <c r="AL54" i="2"/>
  <c r="AM54" i="2"/>
  <c r="AN54" i="2"/>
  <c r="AO54" i="2"/>
  <c r="AP54" i="2"/>
  <c r="AQ54" i="2"/>
  <c r="AR54" i="2"/>
  <c r="AS54" i="2"/>
  <c r="AT54" i="2"/>
  <c r="AU54" i="2"/>
  <c r="AV54" i="2"/>
  <c r="AW54" i="2"/>
  <c r="AX54" i="2"/>
  <c r="AY54" i="2"/>
  <c r="AZ54" i="2"/>
  <c r="BA54" i="2"/>
  <c r="BB54" i="2"/>
  <c r="BC54" i="2"/>
  <c r="BD54" i="2"/>
  <c r="BE54" i="2"/>
  <c r="BF54" i="2"/>
  <c r="BG54" i="2"/>
  <c r="BH54" i="2"/>
  <c r="BI54" i="2"/>
  <c r="BJ54" i="2"/>
  <c r="BK54" i="2"/>
  <c r="BL54" i="2"/>
  <c r="BM54" i="2"/>
  <c r="BN54" i="2"/>
  <c r="BO54" i="2"/>
  <c r="AK55" i="2"/>
  <c r="AL55" i="2"/>
  <c r="AM55" i="2"/>
  <c r="AN55" i="2"/>
  <c r="AO55" i="2"/>
  <c r="AP55" i="2"/>
  <c r="AQ55" i="2"/>
  <c r="AR55" i="2"/>
  <c r="AS55" i="2"/>
  <c r="AT55" i="2"/>
  <c r="AU55" i="2"/>
  <c r="AV55" i="2"/>
  <c r="AW55" i="2"/>
  <c r="AX55" i="2"/>
  <c r="AY55" i="2"/>
  <c r="AZ55" i="2"/>
  <c r="BA55" i="2"/>
  <c r="BB55" i="2"/>
  <c r="BC55" i="2"/>
  <c r="BD55" i="2"/>
  <c r="BE55" i="2"/>
  <c r="BF55" i="2"/>
  <c r="BG55" i="2"/>
  <c r="BH55" i="2"/>
  <c r="BI55" i="2"/>
  <c r="BJ55" i="2"/>
  <c r="BK55" i="2"/>
  <c r="BL55" i="2"/>
  <c r="BM55" i="2"/>
  <c r="BN55" i="2"/>
  <c r="BO55" i="2"/>
  <c r="AK56" i="2"/>
  <c r="AL56" i="2"/>
  <c r="AM56" i="2"/>
  <c r="AN56" i="2"/>
  <c r="AO56" i="2"/>
  <c r="AP56" i="2"/>
  <c r="AQ56" i="2"/>
  <c r="AR56" i="2"/>
  <c r="AS56" i="2"/>
  <c r="AT56" i="2"/>
  <c r="AU56" i="2"/>
  <c r="AV56" i="2"/>
  <c r="AW56" i="2"/>
  <c r="AX56" i="2"/>
  <c r="AY56" i="2"/>
  <c r="AZ56" i="2"/>
  <c r="BA56" i="2"/>
  <c r="BB56" i="2"/>
  <c r="BC56" i="2"/>
  <c r="BD56" i="2"/>
  <c r="BE56" i="2"/>
  <c r="BF56" i="2"/>
  <c r="BG56" i="2"/>
  <c r="BH56" i="2"/>
  <c r="BI56" i="2"/>
  <c r="BJ56" i="2"/>
  <c r="BK56" i="2"/>
  <c r="BL56" i="2"/>
  <c r="BM56" i="2"/>
  <c r="BN56" i="2"/>
  <c r="BO56" i="2"/>
  <c r="K8" i="18" l="1"/>
  <c r="K10" i="18" s="1"/>
  <c r="L7" i="18"/>
  <c r="K7" i="17"/>
  <c r="J8" i="17"/>
  <c r="J10" i="17" s="1"/>
  <c r="I8" i="16"/>
  <c r="I10" i="16" s="1"/>
  <c r="J7" i="16"/>
  <c r="H8" i="15"/>
  <c r="H10" i="15" s="1"/>
  <c r="I7" i="15"/>
  <c r="BP61" i="3"/>
  <c r="BP71" i="3" s="1"/>
  <c r="BO69" i="6"/>
  <c r="BO68" i="6"/>
  <c r="BO67" i="6"/>
  <c r="BP66" i="6"/>
  <c r="BP60" i="6"/>
  <c r="BO61" i="6"/>
  <c r="BO62" i="6"/>
  <c r="BO63" i="6"/>
  <c r="AS66" i="2"/>
  <c r="AT66" i="2"/>
  <c r="AU66" i="2"/>
  <c r="AL67" i="2"/>
  <c r="AM67" i="2"/>
  <c r="AN67" i="2"/>
  <c r="AO67" i="2"/>
  <c r="AP67" i="2"/>
  <c r="AS67" i="2"/>
  <c r="AT67" i="2"/>
  <c r="AU67" i="2"/>
  <c r="AX66" i="2"/>
  <c r="AY66" i="2"/>
  <c r="AZ66" i="2"/>
  <c r="BA66" i="2"/>
  <c r="BB66" i="2"/>
  <c r="AW66" i="2"/>
  <c r="AW67" i="2"/>
  <c r="AX67" i="2"/>
  <c r="AY67" i="2"/>
  <c r="AZ67" i="2"/>
  <c r="BA67" i="2"/>
  <c r="BB67" i="2"/>
  <c r="BG67" i="2"/>
  <c r="BH67" i="2"/>
  <c r="BE67" i="2"/>
  <c r="BF67" i="2"/>
  <c r="BD67" i="2"/>
  <c r="BD66" i="2"/>
  <c r="BE66" i="2"/>
  <c r="BF66" i="2"/>
  <c r="BG66" i="2"/>
  <c r="BH66" i="2"/>
  <c r="BO60" i="2"/>
  <c r="BN60" i="2"/>
  <c r="BM60" i="2"/>
  <c r="BL60" i="2"/>
  <c r="BM61" i="2"/>
  <c r="M7" i="18" l="1"/>
  <c r="L8" i="18"/>
  <c r="L10" i="18" s="1"/>
  <c r="L7" i="17"/>
  <c r="K8" i="17"/>
  <c r="K10" i="17" s="1"/>
  <c r="J8" i="16"/>
  <c r="J10" i="16" s="1"/>
  <c r="K7" i="16"/>
  <c r="I8" i="15"/>
  <c r="I10" i="15" s="1"/>
  <c r="J7" i="15"/>
  <c r="BP62" i="1"/>
  <c r="BN61" i="1"/>
  <c r="BM61" i="1"/>
  <c r="BL61" i="1"/>
  <c r="BG61" i="1"/>
  <c r="BH61" i="1"/>
  <c r="BI61" i="1"/>
  <c r="BJ61" i="1"/>
  <c r="BK61" i="1"/>
  <c r="BF61" i="1"/>
  <c r="AZ61" i="1"/>
  <c r="BA61" i="1"/>
  <c r="BB61" i="1"/>
  <c r="BC61" i="1"/>
  <c r="BD61" i="1"/>
  <c r="AY61" i="1"/>
  <c r="AS61" i="1"/>
  <c r="AT61" i="1"/>
  <c r="AU61" i="1"/>
  <c r="AV61" i="1"/>
  <c r="AW61" i="1"/>
  <c r="AR61" i="1"/>
  <c r="AP61" i="1"/>
  <c r="BK60" i="1"/>
  <c r="BJ60" i="1"/>
  <c r="BI60" i="1"/>
  <c r="BH60" i="1"/>
  <c r="BG60" i="1"/>
  <c r="BF60" i="1"/>
  <c r="BD60" i="1"/>
  <c r="BC60" i="1"/>
  <c r="BB60" i="1"/>
  <c r="BA60" i="1"/>
  <c r="AZ60" i="1"/>
  <c r="AY60" i="1"/>
  <c r="AS60" i="1"/>
  <c r="AT60" i="1"/>
  <c r="AU60" i="1"/>
  <c r="AV60" i="1"/>
  <c r="AW60" i="1"/>
  <c r="AR60" i="1"/>
  <c r="AP60" i="1"/>
  <c r="AL66" i="1"/>
  <c r="BP66" i="1" s="1"/>
  <c r="AM66" i="1"/>
  <c r="AN66" i="1"/>
  <c r="AO66" i="1"/>
  <c r="AK66" i="1"/>
  <c r="AO67" i="1"/>
  <c r="AN67" i="1"/>
  <c r="AM67" i="1"/>
  <c r="AL67" i="1"/>
  <c r="AK67" i="1"/>
  <c r="AQ61" i="1"/>
  <c r="AX61" i="1"/>
  <c r="BE61" i="1"/>
  <c r="AH9" i="1"/>
  <c r="AJ9" i="1"/>
  <c r="AK9" i="1"/>
  <c r="AL9" i="1"/>
  <c r="AM9" i="1"/>
  <c r="AN9" i="1"/>
  <c r="AO9" i="1"/>
  <c r="AP9" i="1"/>
  <c r="AQ9" i="1"/>
  <c r="AR9" i="1"/>
  <c r="AS9" i="1"/>
  <c r="AT9" i="1"/>
  <c r="AU9" i="1"/>
  <c r="AV9" i="1"/>
  <c r="AW9" i="1"/>
  <c r="AX9" i="1"/>
  <c r="AH10" i="1"/>
  <c r="AJ10" i="1"/>
  <c r="AK10" i="1"/>
  <c r="AL10" i="1"/>
  <c r="AM10" i="1"/>
  <c r="AN10" i="1"/>
  <c r="AO10" i="1"/>
  <c r="AP10" i="1"/>
  <c r="AQ10" i="1"/>
  <c r="AR10" i="1"/>
  <c r="AS10" i="1"/>
  <c r="AT10" i="1"/>
  <c r="AU10" i="1"/>
  <c r="AV10" i="1"/>
  <c r="AW10" i="1"/>
  <c r="AX10" i="1"/>
  <c r="AH11" i="1"/>
  <c r="AJ11" i="1"/>
  <c r="AK11" i="1"/>
  <c r="AL11" i="1"/>
  <c r="AM11" i="1"/>
  <c r="AN11" i="1"/>
  <c r="AO11" i="1"/>
  <c r="AP11" i="1"/>
  <c r="AQ11" i="1"/>
  <c r="AR11" i="1"/>
  <c r="AS11" i="1"/>
  <c r="AT11" i="1"/>
  <c r="AU11" i="1"/>
  <c r="AV11" i="1"/>
  <c r="AW11" i="1"/>
  <c r="AX11" i="1"/>
  <c r="AH12" i="1"/>
  <c r="AJ12" i="1"/>
  <c r="AK12" i="1"/>
  <c r="AL12" i="1"/>
  <c r="AM12" i="1"/>
  <c r="AN12" i="1"/>
  <c r="AO12" i="1"/>
  <c r="AP12" i="1"/>
  <c r="AQ12" i="1"/>
  <c r="AR12" i="1"/>
  <c r="AS12" i="1"/>
  <c r="AT12" i="1"/>
  <c r="AU12" i="1"/>
  <c r="AV12" i="1"/>
  <c r="AW12" i="1"/>
  <c r="AX12" i="1"/>
  <c r="AH13" i="1"/>
  <c r="AJ13" i="1"/>
  <c r="AK13" i="1"/>
  <c r="AL13" i="1"/>
  <c r="AM13" i="1"/>
  <c r="AN13" i="1"/>
  <c r="AO13" i="1"/>
  <c r="AP13" i="1"/>
  <c r="AQ13" i="1"/>
  <c r="AR13" i="1"/>
  <c r="AS13" i="1"/>
  <c r="AT13" i="1"/>
  <c r="AU13" i="1"/>
  <c r="AV13" i="1"/>
  <c r="AW13" i="1"/>
  <c r="AX13" i="1"/>
  <c r="AH14" i="1"/>
  <c r="AJ14" i="1"/>
  <c r="AK14" i="1"/>
  <c r="AL14" i="1"/>
  <c r="AM14" i="1"/>
  <c r="AN14" i="1"/>
  <c r="AO14" i="1"/>
  <c r="AP14" i="1"/>
  <c r="AQ14" i="1"/>
  <c r="AR14" i="1"/>
  <c r="AS14" i="1"/>
  <c r="AT14" i="1"/>
  <c r="AU14" i="1"/>
  <c r="AV14" i="1"/>
  <c r="AW14" i="1"/>
  <c r="AX14" i="1"/>
  <c r="AH15" i="1"/>
  <c r="AJ15" i="1"/>
  <c r="AK15" i="1"/>
  <c r="AL15" i="1"/>
  <c r="AM15" i="1"/>
  <c r="AN15" i="1"/>
  <c r="AO15" i="1"/>
  <c r="AP15" i="1"/>
  <c r="AQ15" i="1"/>
  <c r="AR15" i="1"/>
  <c r="AS15" i="1"/>
  <c r="AT15" i="1"/>
  <c r="AU15" i="1"/>
  <c r="AV15" i="1"/>
  <c r="AW15" i="1"/>
  <c r="AX15" i="1"/>
  <c r="AH16" i="1"/>
  <c r="AJ16" i="1"/>
  <c r="AK16" i="1"/>
  <c r="AL16" i="1"/>
  <c r="AM16" i="1"/>
  <c r="AN16" i="1"/>
  <c r="AO16" i="1"/>
  <c r="AP16" i="1"/>
  <c r="AQ16" i="1"/>
  <c r="AR16" i="1"/>
  <c r="AS16" i="1"/>
  <c r="AT16" i="1"/>
  <c r="AU16" i="1"/>
  <c r="AV16" i="1"/>
  <c r="AW16" i="1"/>
  <c r="AX16" i="1"/>
  <c r="AH17" i="1"/>
  <c r="AJ17" i="1"/>
  <c r="AK17" i="1"/>
  <c r="AL17" i="1"/>
  <c r="AM17" i="1"/>
  <c r="AN17" i="1"/>
  <c r="AO17" i="1"/>
  <c r="AP17" i="1"/>
  <c r="AQ17" i="1"/>
  <c r="AR17" i="1"/>
  <c r="AS17" i="1"/>
  <c r="AT17" i="1"/>
  <c r="AU17" i="1"/>
  <c r="AV17" i="1"/>
  <c r="AW17" i="1"/>
  <c r="AX17" i="1"/>
  <c r="AH18" i="1"/>
  <c r="AJ18" i="1"/>
  <c r="AK18" i="1"/>
  <c r="AL18" i="1"/>
  <c r="AM18" i="1"/>
  <c r="AN18" i="1"/>
  <c r="AO18" i="1"/>
  <c r="AP18" i="1"/>
  <c r="AQ18" i="1"/>
  <c r="AR18" i="1"/>
  <c r="AS18" i="1"/>
  <c r="AT18" i="1"/>
  <c r="AU18" i="1"/>
  <c r="AV18" i="1"/>
  <c r="AW18" i="1"/>
  <c r="AX18" i="1"/>
  <c r="AH19" i="1"/>
  <c r="AJ19" i="1"/>
  <c r="AK19" i="1"/>
  <c r="AL19" i="1"/>
  <c r="AM19" i="1"/>
  <c r="AN19" i="1"/>
  <c r="AO19" i="1"/>
  <c r="AP19" i="1"/>
  <c r="AQ19" i="1"/>
  <c r="AR19" i="1"/>
  <c r="AS19" i="1"/>
  <c r="AT19" i="1"/>
  <c r="AU19" i="1"/>
  <c r="AV19" i="1"/>
  <c r="AW19" i="1"/>
  <c r="AX19" i="1"/>
  <c r="AH20" i="1"/>
  <c r="AJ20" i="1"/>
  <c r="AK20" i="1"/>
  <c r="AL20" i="1"/>
  <c r="AM20" i="1"/>
  <c r="AN20" i="1"/>
  <c r="AO20" i="1"/>
  <c r="AP20" i="1"/>
  <c r="AQ20" i="1"/>
  <c r="AR20" i="1"/>
  <c r="AS20" i="1"/>
  <c r="AT20" i="1"/>
  <c r="AU20" i="1"/>
  <c r="AV20" i="1"/>
  <c r="AW20" i="1"/>
  <c r="AX20" i="1"/>
  <c r="AH21" i="1"/>
  <c r="AJ21" i="1"/>
  <c r="AK21" i="1"/>
  <c r="AL21" i="1"/>
  <c r="AM21" i="1"/>
  <c r="AN21" i="1"/>
  <c r="AO21" i="1"/>
  <c r="AP21" i="1"/>
  <c r="AQ21" i="1"/>
  <c r="AR21" i="1"/>
  <c r="AS21" i="1"/>
  <c r="AT21" i="1"/>
  <c r="AU21" i="1"/>
  <c r="AV21" i="1"/>
  <c r="AW21" i="1"/>
  <c r="AX21" i="1"/>
  <c r="AH22" i="1"/>
  <c r="AJ22" i="1"/>
  <c r="AK22" i="1"/>
  <c r="AL22" i="1"/>
  <c r="AM22" i="1"/>
  <c r="AN22" i="1"/>
  <c r="AO22" i="1"/>
  <c r="AP22" i="1"/>
  <c r="AQ22" i="1"/>
  <c r="AR22" i="1"/>
  <c r="AS22" i="1"/>
  <c r="AT22" i="1"/>
  <c r="AU22" i="1"/>
  <c r="AV22" i="1"/>
  <c r="AW22" i="1"/>
  <c r="AX22" i="1"/>
  <c r="AH23" i="1"/>
  <c r="AJ23" i="1"/>
  <c r="AK23" i="1"/>
  <c r="AL23" i="1"/>
  <c r="AM23" i="1"/>
  <c r="AN23" i="1"/>
  <c r="AO23" i="1"/>
  <c r="AP23" i="1"/>
  <c r="AQ23" i="1"/>
  <c r="AR23" i="1"/>
  <c r="AS23" i="1"/>
  <c r="AT23" i="1"/>
  <c r="AU23" i="1"/>
  <c r="AV23" i="1"/>
  <c r="AW23" i="1"/>
  <c r="AX23" i="1"/>
  <c r="AH24" i="1"/>
  <c r="AJ24" i="1"/>
  <c r="AK24" i="1"/>
  <c r="AL24" i="1"/>
  <c r="AM24" i="1"/>
  <c r="AN24" i="1"/>
  <c r="AO24" i="1"/>
  <c r="AP24" i="1"/>
  <c r="AQ24" i="1"/>
  <c r="AR24" i="1"/>
  <c r="AS24" i="1"/>
  <c r="AT24" i="1"/>
  <c r="AU24" i="1"/>
  <c r="AV24" i="1"/>
  <c r="AW24" i="1"/>
  <c r="AX24" i="1"/>
  <c r="AH25" i="1"/>
  <c r="AJ25" i="1"/>
  <c r="AK25" i="1"/>
  <c r="AL25" i="1"/>
  <c r="AM25" i="1"/>
  <c r="AN25" i="1"/>
  <c r="AO25" i="1"/>
  <c r="AP25" i="1"/>
  <c r="AQ25" i="1"/>
  <c r="AR25" i="1"/>
  <c r="AS25" i="1"/>
  <c r="AT25" i="1"/>
  <c r="AU25" i="1"/>
  <c r="AV25" i="1"/>
  <c r="AW25" i="1"/>
  <c r="AX25" i="1"/>
  <c r="AH26" i="1"/>
  <c r="AJ26" i="1"/>
  <c r="AK26" i="1"/>
  <c r="AL26" i="1"/>
  <c r="AM26" i="1"/>
  <c r="AN26" i="1"/>
  <c r="AO26" i="1"/>
  <c r="AP26" i="1"/>
  <c r="AQ26" i="1"/>
  <c r="AR26" i="1"/>
  <c r="AS26" i="1"/>
  <c r="AT26" i="1"/>
  <c r="AU26" i="1"/>
  <c r="AV26" i="1"/>
  <c r="AW26" i="1"/>
  <c r="AX26" i="1"/>
  <c r="AH27" i="1"/>
  <c r="AJ27" i="1"/>
  <c r="AK27" i="1"/>
  <c r="AL27" i="1"/>
  <c r="AM27" i="1"/>
  <c r="AN27" i="1"/>
  <c r="AO27" i="1"/>
  <c r="AP27" i="1"/>
  <c r="AQ27" i="1"/>
  <c r="AR27" i="1"/>
  <c r="AS27" i="1"/>
  <c r="AT27" i="1"/>
  <c r="AU27" i="1"/>
  <c r="AV27" i="1"/>
  <c r="AW27" i="1"/>
  <c r="AX27" i="1"/>
  <c r="AH28" i="1"/>
  <c r="AJ28" i="1"/>
  <c r="AK28" i="1"/>
  <c r="AL28" i="1"/>
  <c r="AM28" i="1"/>
  <c r="AN28" i="1"/>
  <c r="AO28" i="1"/>
  <c r="AP28" i="1"/>
  <c r="AQ28" i="1"/>
  <c r="AR28" i="1"/>
  <c r="AS28" i="1"/>
  <c r="AT28" i="1"/>
  <c r="AU28" i="1"/>
  <c r="AV28" i="1"/>
  <c r="AW28" i="1"/>
  <c r="AX28" i="1"/>
  <c r="AH29" i="1"/>
  <c r="AJ29" i="1"/>
  <c r="AK29" i="1"/>
  <c r="AL29" i="1"/>
  <c r="AM29" i="1"/>
  <c r="AN29" i="1"/>
  <c r="AO29" i="1"/>
  <c r="AP29" i="1"/>
  <c r="AQ29" i="1"/>
  <c r="AR29" i="1"/>
  <c r="AS29" i="1"/>
  <c r="AT29" i="1"/>
  <c r="AU29" i="1"/>
  <c r="AV29" i="1"/>
  <c r="AW29" i="1"/>
  <c r="AX29" i="1"/>
  <c r="AH30" i="1"/>
  <c r="AJ30" i="1"/>
  <c r="AK30" i="1"/>
  <c r="AL30" i="1"/>
  <c r="AM30" i="1"/>
  <c r="AN30" i="1"/>
  <c r="AO30" i="1"/>
  <c r="AP30" i="1"/>
  <c r="AQ30" i="1"/>
  <c r="AR30" i="1"/>
  <c r="AS30" i="1"/>
  <c r="AT30" i="1"/>
  <c r="AU30" i="1"/>
  <c r="AV30" i="1"/>
  <c r="AW30" i="1"/>
  <c r="AX30" i="1"/>
  <c r="AH31" i="1"/>
  <c r="AJ31" i="1"/>
  <c r="AK31" i="1"/>
  <c r="AL31" i="1"/>
  <c r="AM31" i="1"/>
  <c r="AN31" i="1"/>
  <c r="AO31" i="1"/>
  <c r="AP31" i="1"/>
  <c r="AQ31" i="1"/>
  <c r="AR31" i="1"/>
  <c r="AS31" i="1"/>
  <c r="AT31" i="1"/>
  <c r="AU31" i="1"/>
  <c r="AV31" i="1"/>
  <c r="AW31" i="1"/>
  <c r="AX31" i="1"/>
  <c r="AH32" i="1"/>
  <c r="AJ32" i="1"/>
  <c r="AK32" i="1"/>
  <c r="AL32" i="1"/>
  <c r="AM32" i="1"/>
  <c r="AN32" i="1"/>
  <c r="AO32" i="1"/>
  <c r="AP32" i="1"/>
  <c r="AQ32" i="1"/>
  <c r="AR32" i="1"/>
  <c r="AS32" i="1"/>
  <c r="AT32" i="1"/>
  <c r="AU32" i="1"/>
  <c r="AV32" i="1"/>
  <c r="AW32" i="1"/>
  <c r="AX32" i="1"/>
  <c r="AH33" i="1"/>
  <c r="AJ33" i="1"/>
  <c r="AK33" i="1"/>
  <c r="AL33" i="1"/>
  <c r="AM33" i="1"/>
  <c r="AN33" i="1"/>
  <c r="AO33" i="1"/>
  <c r="AP33" i="1"/>
  <c r="AQ33" i="1"/>
  <c r="AR33" i="1"/>
  <c r="AS33" i="1"/>
  <c r="AT33" i="1"/>
  <c r="AU33" i="1"/>
  <c r="AV33" i="1"/>
  <c r="AW33" i="1"/>
  <c r="AX33" i="1"/>
  <c r="AH34" i="1"/>
  <c r="AJ34" i="1"/>
  <c r="AK34" i="1"/>
  <c r="AL34" i="1"/>
  <c r="AM34" i="1"/>
  <c r="AN34" i="1"/>
  <c r="AO34" i="1"/>
  <c r="AP34" i="1"/>
  <c r="AQ34" i="1"/>
  <c r="AR34" i="1"/>
  <c r="AS34" i="1"/>
  <c r="AT34" i="1"/>
  <c r="AU34" i="1"/>
  <c r="AV34" i="1"/>
  <c r="AW34" i="1"/>
  <c r="AX34" i="1"/>
  <c r="AH35" i="1"/>
  <c r="AJ35" i="1"/>
  <c r="AK35" i="1"/>
  <c r="AL35" i="1"/>
  <c r="AM35" i="1"/>
  <c r="AN35" i="1"/>
  <c r="AO35" i="1"/>
  <c r="AP35" i="1"/>
  <c r="AQ35" i="1"/>
  <c r="AR35" i="1"/>
  <c r="AS35" i="1"/>
  <c r="AT35" i="1"/>
  <c r="AU35" i="1"/>
  <c r="AV35" i="1"/>
  <c r="AW35" i="1"/>
  <c r="AX35" i="1"/>
  <c r="AH36" i="1"/>
  <c r="AJ36" i="1"/>
  <c r="AK36" i="1"/>
  <c r="AL36" i="1"/>
  <c r="AM36" i="1"/>
  <c r="AN36" i="1"/>
  <c r="AO36" i="1"/>
  <c r="AP36" i="1"/>
  <c r="AQ36" i="1"/>
  <c r="AR36" i="1"/>
  <c r="AS36" i="1"/>
  <c r="AT36" i="1"/>
  <c r="AU36" i="1"/>
  <c r="AV36" i="1"/>
  <c r="AW36" i="1"/>
  <c r="AX36" i="1"/>
  <c r="AH37" i="1"/>
  <c r="AJ37" i="1"/>
  <c r="AK37" i="1"/>
  <c r="AL37" i="1"/>
  <c r="AM37" i="1"/>
  <c r="AN37" i="1"/>
  <c r="AO37" i="1"/>
  <c r="AP37" i="1"/>
  <c r="AQ37" i="1"/>
  <c r="AR37" i="1"/>
  <c r="AS37" i="1"/>
  <c r="AT37" i="1"/>
  <c r="AU37" i="1"/>
  <c r="AV37" i="1"/>
  <c r="AW37" i="1"/>
  <c r="AX37" i="1"/>
  <c r="AH38" i="1"/>
  <c r="AJ38" i="1"/>
  <c r="AK38" i="1"/>
  <c r="AL38" i="1"/>
  <c r="AM38" i="1"/>
  <c r="AN38" i="1"/>
  <c r="AO38" i="1"/>
  <c r="AP38" i="1"/>
  <c r="AQ38" i="1"/>
  <c r="AR38" i="1"/>
  <c r="AS38" i="1"/>
  <c r="AT38" i="1"/>
  <c r="AU38" i="1"/>
  <c r="AV38" i="1"/>
  <c r="AW38" i="1"/>
  <c r="AX38" i="1"/>
  <c r="B2" i="7"/>
  <c r="B2" i="6"/>
  <c r="B2" i="5"/>
  <c r="B2" i="4"/>
  <c r="B2" i="3"/>
  <c r="B2" i="2"/>
  <c r="BP69" i="7"/>
  <c r="BP68" i="7"/>
  <c r="BP63" i="7"/>
  <c r="BP62" i="7"/>
  <c r="AJ57" i="7"/>
  <c r="BO56" i="7"/>
  <c r="BN56" i="7"/>
  <c r="BM56" i="7"/>
  <c r="BL56" i="7"/>
  <c r="BK56" i="7"/>
  <c r="BJ56" i="7"/>
  <c r="BI56" i="7"/>
  <c r="BH56" i="7"/>
  <c r="BG56" i="7"/>
  <c r="BF56" i="7"/>
  <c r="BE56" i="7"/>
  <c r="BD56" i="7"/>
  <c r="BC56" i="7"/>
  <c r="BB56" i="7"/>
  <c r="BA56" i="7"/>
  <c r="AZ56" i="7"/>
  <c r="AY56" i="7"/>
  <c r="AX56" i="7"/>
  <c r="AW56" i="7"/>
  <c r="AV56" i="7"/>
  <c r="AU56" i="7"/>
  <c r="AT56" i="7"/>
  <c r="AS56" i="7"/>
  <c r="AR56" i="7"/>
  <c r="AQ56" i="7"/>
  <c r="AP56" i="7"/>
  <c r="AO56" i="7"/>
  <c r="AN56" i="7"/>
  <c r="AM56" i="7"/>
  <c r="AL56" i="7"/>
  <c r="AK56" i="7"/>
  <c r="AJ56" i="7"/>
  <c r="BO55" i="7"/>
  <c r="BN55" i="7"/>
  <c r="BM55" i="7"/>
  <c r="BL55" i="7"/>
  <c r="BK55" i="7"/>
  <c r="BJ55" i="7"/>
  <c r="BI55" i="7"/>
  <c r="BH55" i="7"/>
  <c r="BG55" i="7"/>
  <c r="BF55" i="7"/>
  <c r="BE55" i="7"/>
  <c r="BD55" i="7"/>
  <c r="BC55" i="7"/>
  <c r="BB55" i="7"/>
  <c r="BA55" i="7"/>
  <c r="AZ55" i="7"/>
  <c r="AY55" i="7"/>
  <c r="AX55" i="7"/>
  <c r="AW55" i="7"/>
  <c r="AV55" i="7"/>
  <c r="AU55" i="7"/>
  <c r="AT55" i="7"/>
  <c r="AS55" i="7"/>
  <c r="AR55" i="7"/>
  <c r="AQ55" i="7"/>
  <c r="AP55" i="7"/>
  <c r="AO55" i="7"/>
  <c r="AN55" i="7"/>
  <c r="AM55" i="7"/>
  <c r="AL55" i="7"/>
  <c r="AK55" i="7"/>
  <c r="AJ55" i="7"/>
  <c r="BO54" i="7"/>
  <c r="BN54" i="7"/>
  <c r="BM54" i="7"/>
  <c r="BL54" i="7"/>
  <c r="BK54" i="7"/>
  <c r="BJ54" i="7"/>
  <c r="BI54" i="7"/>
  <c r="BH54" i="7"/>
  <c r="BG54" i="7"/>
  <c r="BF54" i="7"/>
  <c r="BE54" i="7"/>
  <c r="BD54" i="7"/>
  <c r="BC54" i="7"/>
  <c r="BB54" i="7"/>
  <c r="BA54" i="7"/>
  <c r="AZ54" i="7"/>
  <c r="AY54" i="7"/>
  <c r="AX54" i="7"/>
  <c r="AW54" i="7"/>
  <c r="AV54" i="7"/>
  <c r="AU54" i="7"/>
  <c r="AT54" i="7"/>
  <c r="AS54" i="7"/>
  <c r="AR54" i="7"/>
  <c r="AQ54" i="7"/>
  <c r="AP54" i="7"/>
  <c r="AO54" i="7"/>
  <c r="AN54" i="7"/>
  <c r="AM54" i="7"/>
  <c r="AL54" i="7"/>
  <c r="AK54" i="7"/>
  <c r="AJ54" i="7"/>
  <c r="BO53" i="7"/>
  <c r="BN53" i="7"/>
  <c r="BM53" i="7"/>
  <c r="BL53" i="7"/>
  <c r="BK53" i="7"/>
  <c r="BJ53" i="7"/>
  <c r="BI53" i="7"/>
  <c r="BH53" i="7"/>
  <c r="BG53" i="7"/>
  <c r="BF53" i="7"/>
  <c r="BE53" i="7"/>
  <c r="BD53" i="7"/>
  <c r="BC53" i="7"/>
  <c r="BB53" i="7"/>
  <c r="BA53" i="7"/>
  <c r="AZ53" i="7"/>
  <c r="AY53" i="7"/>
  <c r="AX53" i="7"/>
  <c r="AW53" i="7"/>
  <c r="AV53" i="7"/>
  <c r="AU53" i="7"/>
  <c r="AT53" i="7"/>
  <c r="AS53" i="7"/>
  <c r="AR53" i="7"/>
  <c r="AQ53" i="7"/>
  <c r="AP53" i="7"/>
  <c r="AO53" i="7"/>
  <c r="AN53" i="7"/>
  <c r="AM53" i="7"/>
  <c r="AL53" i="7"/>
  <c r="AK53" i="7"/>
  <c r="AJ53" i="7"/>
  <c r="BO52" i="7"/>
  <c r="BN52" i="7"/>
  <c r="BM52" i="7"/>
  <c r="BL52" i="7"/>
  <c r="BK52" i="7"/>
  <c r="BJ52" i="7"/>
  <c r="BI52" i="7"/>
  <c r="BH52" i="7"/>
  <c r="BG52" i="7"/>
  <c r="BF52" i="7"/>
  <c r="BE52" i="7"/>
  <c r="BD52" i="7"/>
  <c r="BC52" i="7"/>
  <c r="BB52" i="7"/>
  <c r="BA52" i="7"/>
  <c r="AZ52" i="7"/>
  <c r="AY52" i="7"/>
  <c r="AX52" i="7"/>
  <c r="AW52" i="7"/>
  <c r="AV52" i="7"/>
  <c r="AU52" i="7"/>
  <c r="AT52" i="7"/>
  <c r="AS52" i="7"/>
  <c r="AR52" i="7"/>
  <c r="AQ52" i="7"/>
  <c r="AP52" i="7"/>
  <c r="AO52" i="7"/>
  <c r="AN52" i="7"/>
  <c r="AM52" i="7"/>
  <c r="AL52" i="7"/>
  <c r="AK52" i="7"/>
  <c r="AJ52" i="7"/>
  <c r="BO51" i="7"/>
  <c r="BN51" i="7"/>
  <c r="BM51" i="7"/>
  <c r="BL51" i="7"/>
  <c r="BK51" i="7"/>
  <c r="BJ51" i="7"/>
  <c r="BI51" i="7"/>
  <c r="BH51" i="7"/>
  <c r="BG51" i="7"/>
  <c r="BF51" i="7"/>
  <c r="BE51" i="7"/>
  <c r="BD51" i="7"/>
  <c r="BC51" i="7"/>
  <c r="BB51" i="7"/>
  <c r="BA51" i="7"/>
  <c r="AZ51" i="7"/>
  <c r="AY51" i="7"/>
  <c r="AX51" i="7"/>
  <c r="AW51" i="7"/>
  <c r="AV51" i="7"/>
  <c r="AU51" i="7"/>
  <c r="AT51" i="7"/>
  <c r="AS51" i="7"/>
  <c r="AR51" i="7"/>
  <c r="AQ51" i="7"/>
  <c r="AP51" i="7"/>
  <c r="AO51" i="7"/>
  <c r="AN51" i="7"/>
  <c r="AM51" i="7"/>
  <c r="AL51" i="7"/>
  <c r="AK51" i="7"/>
  <c r="AJ51" i="7"/>
  <c r="BO50" i="7"/>
  <c r="BN50" i="7"/>
  <c r="BM50" i="7"/>
  <c r="BL50" i="7"/>
  <c r="BK50" i="7"/>
  <c r="BJ50" i="7"/>
  <c r="BI50" i="7"/>
  <c r="BH50" i="7"/>
  <c r="BG50" i="7"/>
  <c r="BF50" i="7"/>
  <c r="BE50" i="7"/>
  <c r="BD50" i="7"/>
  <c r="BC50" i="7"/>
  <c r="BB50" i="7"/>
  <c r="BA50" i="7"/>
  <c r="AZ50" i="7"/>
  <c r="AY50" i="7"/>
  <c r="AX50" i="7"/>
  <c r="AW50" i="7"/>
  <c r="AV50" i="7"/>
  <c r="AU50" i="7"/>
  <c r="AT50" i="7"/>
  <c r="AS50" i="7"/>
  <c r="AR50" i="7"/>
  <c r="AQ50" i="7"/>
  <c r="AP50" i="7"/>
  <c r="AO50" i="7"/>
  <c r="AN50" i="7"/>
  <c r="AM50" i="7"/>
  <c r="AL50" i="7"/>
  <c r="AK50" i="7"/>
  <c r="AJ50" i="7"/>
  <c r="BO49" i="7"/>
  <c r="BN49" i="7"/>
  <c r="BM49" i="7"/>
  <c r="BL49" i="7"/>
  <c r="BK49" i="7"/>
  <c r="BJ49" i="7"/>
  <c r="BI49" i="7"/>
  <c r="BH49" i="7"/>
  <c r="BG49" i="7"/>
  <c r="BF49" i="7"/>
  <c r="BE49" i="7"/>
  <c r="BD49" i="7"/>
  <c r="BC49" i="7"/>
  <c r="BB49" i="7"/>
  <c r="BA49" i="7"/>
  <c r="AZ49" i="7"/>
  <c r="AY49" i="7"/>
  <c r="AX49" i="7"/>
  <c r="AW49" i="7"/>
  <c r="AV49" i="7"/>
  <c r="AU49" i="7"/>
  <c r="AT49" i="7"/>
  <c r="AS49" i="7"/>
  <c r="AR49" i="7"/>
  <c r="AQ49" i="7"/>
  <c r="AP49" i="7"/>
  <c r="AO49" i="7"/>
  <c r="AN49" i="7"/>
  <c r="AM49" i="7"/>
  <c r="AL49" i="7"/>
  <c r="AK49" i="7"/>
  <c r="AJ49" i="7"/>
  <c r="BO48" i="7"/>
  <c r="BN48" i="7"/>
  <c r="BM48" i="7"/>
  <c r="BL48" i="7"/>
  <c r="BK48" i="7"/>
  <c r="BJ48" i="7"/>
  <c r="BI48" i="7"/>
  <c r="BH48" i="7"/>
  <c r="BG48" i="7"/>
  <c r="BF48" i="7"/>
  <c r="BE48" i="7"/>
  <c r="BD48" i="7"/>
  <c r="BC48" i="7"/>
  <c r="BB48" i="7"/>
  <c r="BA48" i="7"/>
  <c r="AZ48" i="7"/>
  <c r="AY48" i="7"/>
  <c r="AX48" i="7"/>
  <c r="AW48" i="7"/>
  <c r="AV48" i="7"/>
  <c r="AU48" i="7"/>
  <c r="AT48" i="7"/>
  <c r="AS48" i="7"/>
  <c r="AR48" i="7"/>
  <c r="AQ48" i="7"/>
  <c r="AP48" i="7"/>
  <c r="AO48" i="7"/>
  <c r="AN48" i="7"/>
  <c r="AM48" i="7"/>
  <c r="AL48" i="7"/>
  <c r="AK48" i="7"/>
  <c r="AJ48" i="7"/>
  <c r="BO47" i="7"/>
  <c r="BN47" i="7"/>
  <c r="BM47" i="7"/>
  <c r="BL47" i="7"/>
  <c r="BK47" i="7"/>
  <c r="BJ47" i="7"/>
  <c r="BI47" i="7"/>
  <c r="BH47" i="7"/>
  <c r="BG47" i="7"/>
  <c r="BF47" i="7"/>
  <c r="BE47" i="7"/>
  <c r="BD47" i="7"/>
  <c r="BC47" i="7"/>
  <c r="BB47" i="7"/>
  <c r="BA47" i="7"/>
  <c r="AZ47" i="7"/>
  <c r="AY47" i="7"/>
  <c r="AX47" i="7"/>
  <c r="AW47" i="7"/>
  <c r="AV47" i="7"/>
  <c r="AU47" i="7"/>
  <c r="AT47" i="7"/>
  <c r="AS47" i="7"/>
  <c r="AR47" i="7"/>
  <c r="AQ47" i="7"/>
  <c r="AP47" i="7"/>
  <c r="AO47" i="7"/>
  <c r="AN47" i="7"/>
  <c r="AM47" i="7"/>
  <c r="AL47" i="7"/>
  <c r="AK47" i="7"/>
  <c r="AJ47" i="7"/>
  <c r="BO46" i="7"/>
  <c r="BN46" i="7"/>
  <c r="BM46" i="7"/>
  <c r="BL46" i="7"/>
  <c r="BK46" i="7"/>
  <c r="BJ46" i="7"/>
  <c r="BI46" i="7"/>
  <c r="BH46" i="7"/>
  <c r="BG46" i="7"/>
  <c r="BF46" i="7"/>
  <c r="BE46" i="7"/>
  <c r="BD46" i="7"/>
  <c r="BC46" i="7"/>
  <c r="BB46" i="7"/>
  <c r="BA46" i="7"/>
  <c r="AZ46" i="7"/>
  <c r="AY46" i="7"/>
  <c r="AX46" i="7"/>
  <c r="AW46" i="7"/>
  <c r="AV46" i="7"/>
  <c r="AU46" i="7"/>
  <c r="AT46" i="7"/>
  <c r="AS46" i="7"/>
  <c r="AR46" i="7"/>
  <c r="AQ46" i="7"/>
  <c r="AP46" i="7"/>
  <c r="AO46" i="7"/>
  <c r="AN46" i="7"/>
  <c r="AM46" i="7"/>
  <c r="AL46" i="7"/>
  <c r="AK46" i="7"/>
  <c r="AJ46" i="7"/>
  <c r="BO45" i="7"/>
  <c r="BN45" i="7"/>
  <c r="BM45" i="7"/>
  <c r="BL45" i="7"/>
  <c r="BK45" i="7"/>
  <c r="BJ45" i="7"/>
  <c r="BI45" i="7"/>
  <c r="BH45" i="7"/>
  <c r="BG45" i="7"/>
  <c r="BF45" i="7"/>
  <c r="BE45" i="7"/>
  <c r="BD45" i="7"/>
  <c r="BC45" i="7"/>
  <c r="BB45" i="7"/>
  <c r="BA45" i="7"/>
  <c r="AZ45" i="7"/>
  <c r="AY45" i="7"/>
  <c r="AX45" i="7"/>
  <c r="AW45" i="7"/>
  <c r="AV45" i="7"/>
  <c r="AU45" i="7"/>
  <c r="AT45" i="7"/>
  <c r="AS45" i="7"/>
  <c r="AR45" i="7"/>
  <c r="AQ45" i="7"/>
  <c r="AP45" i="7"/>
  <c r="AO45" i="7"/>
  <c r="AN45" i="7"/>
  <c r="AM45" i="7"/>
  <c r="AL45" i="7"/>
  <c r="AK45" i="7"/>
  <c r="AJ45" i="7"/>
  <c r="BO44" i="7"/>
  <c r="BN44" i="7"/>
  <c r="BM44" i="7"/>
  <c r="BL44" i="7"/>
  <c r="BK44" i="7"/>
  <c r="BJ44" i="7"/>
  <c r="BI44" i="7"/>
  <c r="BH44" i="7"/>
  <c r="BG44" i="7"/>
  <c r="BF44" i="7"/>
  <c r="BE44" i="7"/>
  <c r="BD44" i="7"/>
  <c r="BC44" i="7"/>
  <c r="BB44" i="7"/>
  <c r="BA44" i="7"/>
  <c r="AZ44" i="7"/>
  <c r="AY44" i="7"/>
  <c r="AX44" i="7"/>
  <c r="AW44" i="7"/>
  <c r="AV44" i="7"/>
  <c r="AU44" i="7"/>
  <c r="AT44" i="7"/>
  <c r="AS44" i="7"/>
  <c r="AR44" i="7"/>
  <c r="AQ44" i="7"/>
  <c r="AP44" i="7"/>
  <c r="AO44" i="7"/>
  <c r="AN44" i="7"/>
  <c r="AM44" i="7"/>
  <c r="AL44" i="7"/>
  <c r="AK44" i="7"/>
  <c r="AJ44" i="7"/>
  <c r="BO43" i="7"/>
  <c r="BN43" i="7"/>
  <c r="BM43" i="7"/>
  <c r="BL43" i="7"/>
  <c r="BK43" i="7"/>
  <c r="BJ43" i="7"/>
  <c r="BI43" i="7"/>
  <c r="BH43" i="7"/>
  <c r="BG43" i="7"/>
  <c r="BF43" i="7"/>
  <c r="BE43" i="7"/>
  <c r="BD43" i="7"/>
  <c r="BC43" i="7"/>
  <c r="BB43" i="7"/>
  <c r="BA43" i="7"/>
  <c r="AZ43" i="7"/>
  <c r="AY43" i="7"/>
  <c r="AX43" i="7"/>
  <c r="AW43" i="7"/>
  <c r="AV43" i="7"/>
  <c r="AU43" i="7"/>
  <c r="AT43" i="7"/>
  <c r="AS43" i="7"/>
  <c r="AR43" i="7"/>
  <c r="AQ43" i="7"/>
  <c r="AP43" i="7"/>
  <c r="AO43" i="7"/>
  <c r="AN43" i="7"/>
  <c r="AM43" i="7"/>
  <c r="AL43" i="7"/>
  <c r="AK43" i="7"/>
  <c r="AJ43" i="7"/>
  <c r="BO42" i="7"/>
  <c r="BN42" i="7"/>
  <c r="BM42" i="7"/>
  <c r="BL42" i="7"/>
  <c r="BK42" i="7"/>
  <c r="BJ42" i="7"/>
  <c r="BI42" i="7"/>
  <c r="BH42" i="7"/>
  <c r="BG42" i="7"/>
  <c r="BF42" i="7"/>
  <c r="BE42" i="7"/>
  <c r="BD42" i="7"/>
  <c r="BC42" i="7"/>
  <c r="BB42" i="7"/>
  <c r="BA42" i="7"/>
  <c r="AZ42" i="7"/>
  <c r="AY42" i="7"/>
  <c r="AX42" i="7"/>
  <c r="AW42" i="7"/>
  <c r="AV42" i="7"/>
  <c r="AU42" i="7"/>
  <c r="AT42" i="7"/>
  <c r="AS42" i="7"/>
  <c r="AR42" i="7"/>
  <c r="AQ42" i="7"/>
  <c r="AP42" i="7"/>
  <c r="AO42" i="7"/>
  <c r="AN42" i="7"/>
  <c r="AM42" i="7"/>
  <c r="AL42" i="7"/>
  <c r="AK42" i="7"/>
  <c r="AJ42" i="7"/>
  <c r="BO41" i="7"/>
  <c r="BN41" i="7"/>
  <c r="BM41" i="7"/>
  <c r="BL41" i="7"/>
  <c r="BK41" i="7"/>
  <c r="BJ41" i="7"/>
  <c r="BI41" i="7"/>
  <c r="BH41" i="7"/>
  <c r="BG41" i="7"/>
  <c r="BF41" i="7"/>
  <c r="BE41" i="7"/>
  <c r="BD41" i="7"/>
  <c r="BC41" i="7"/>
  <c r="BB41" i="7"/>
  <c r="BA41" i="7"/>
  <c r="AZ41" i="7"/>
  <c r="AY41" i="7"/>
  <c r="AX41" i="7"/>
  <c r="AW41" i="7"/>
  <c r="AV41" i="7"/>
  <c r="AU41" i="7"/>
  <c r="AT41" i="7"/>
  <c r="AS41" i="7"/>
  <c r="AR41" i="7"/>
  <c r="AQ41" i="7"/>
  <c r="AP41" i="7"/>
  <c r="AO41" i="7"/>
  <c r="AN41" i="7"/>
  <c r="AM41" i="7"/>
  <c r="AL41" i="7"/>
  <c r="AK41" i="7"/>
  <c r="AJ41" i="7"/>
  <c r="BO40" i="7"/>
  <c r="BN40" i="7"/>
  <c r="BM40" i="7"/>
  <c r="BL40" i="7"/>
  <c r="BK40" i="7"/>
  <c r="BJ40" i="7"/>
  <c r="BI40" i="7"/>
  <c r="BH40" i="7"/>
  <c r="BG40" i="7"/>
  <c r="BF40" i="7"/>
  <c r="BE40" i="7"/>
  <c r="BD40" i="7"/>
  <c r="BC40" i="7"/>
  <c r="BB40" i="7"/>
  <c r="BA40" i="7"/>
  <c r="AZ40" i="7"/>
  <c r="AY40" i="7"/>
  <c r="AX40" i="7"/>
  <c r="AW40" i="7"/>
  <c r="AV40" i="7"/>
  <c r="AU40" i="7"/>
  <c r="AT40" i="7"/>
  <c r="AS40" i="7"/>
  <c r="AR40" i="7"/>
  <c r="AQ40" i="7"/>
  <c r="AP40" i="7"/>
  <c r="AO40" i="7"/>
  <c r="AN40" i="7"/>
  <c r="AM40" i="7"/>
  <c r="AL40" i="7"/>
  <c r="AK40" i="7"/>
  <c r="AJ40" i="7"/>
  <c r="BO39" i="7"/>
  <c r="BN39" i="7"/>
  <c r="BM39" i="7"/>
  <c r="BL39" i="7"/>
  <c r="BK39" i="7"/>
  <c r="BJ39" i="7"/>
  <c r="BI39" i="7"/>
  <c r="BH39" i="7"/>
  <c r="BG39" i="7"/>
  <c r="BF39" i="7"/>
  <c r="BE39" i="7"/>
  <c r="BD39" i="7"/>
  <c r="BC39" i="7"/>
  <c r="BB39" i="7"/>
  <c r="BA39" i="7"/>
  <c r="AZ39" i="7"/>
  <c r="AY39" i="7"/>
  <c r="AX39" i="7"/>
  <c r="AW39" i="7"/>
  <c r="AV39" i="7"/>
  <c r="AU39" i="7"/>
  <c r="AT39" i="7"/>
  <c r="AS39" i="7"/>
  <c r="AR39" i="7"/>
  <c r="AQ39" i="7"/>
  <c r="AP39" i="7"/>
  <c r="AO39" i="7"/>
  <c r="AN39" i="7"/>
  <c r="AM39" i="7"/>
  <c r="AL39" i="7"/>
  <c r="AK39" i="7"/>
  <c r="AJ39" i="7"/>
  <c r="BO38" i="7"/>
  <c r="BN38" i="7"/>
  <c r="BM38" i="7"/>
  <c r="BL38" i="7"/>
  <c r="BK38" i="7"/>
  <c r="BJ38" i="7"/>
  <c r="BI38" i="7"/>
  <c r="BH38" i="7"/>
  <c r="BG38" i="7"/>
  <c r="BF38" i="7"/>
  <c r="BE38" i="7"/>
  <c r="BD38" i="7"/>
  <c r="BC38" i="7"/>
  <c r="BB38" i="7"/>
  <c r="BA38" i="7"/>
  <c r="AZ38" i="7"/>
  <c r="AY38" i="7"/>
  <c r="AX38" i="7"/>
  <c r="AW38" i="7"/>
  <c r="AV38" i="7"/>
  <c r="AU38" i="7"/>
  <c r="AT38" i="7"/>
  <c r="AS38" i="7"/>
  <c r="AR38" i="7"/>
  <c r="AQ38" i="7"/>
  <c r="AP38" i="7"/>
  <c r="AO38" i="7"/>
  <c r="AN38" i="7"/>
  <c r="AM38" i="7"/>
  <c r="AL38" i="7"/>
  <c r="AK38" i="7"/>
  <c r="AJ38" i="7"/>
  <c r="BO37" i="7"/>
  <c r="BN37" i="7"/>
  <c r="BM37" i="7"/>
  <c r="BL37" i="7"/>
  <c r="BK37" i="7"/>
  <c r="BJ37" i="7"/>
  <c r="BI37" i="7"/>
  <c r="BH37" i="7"/>
  <c r="BG37" i="7"/>
  <c r="BF37" i="7"/>
  <c r="BE37" i="7"/>
  <c r="BD37" i="7"/>
  <c r="BC37" i="7"/>
  <c r="BB37" i="7"/>
  <c r="BA37" i="7"/>
  <c r="AZ37" i="7"/>
  <c r="AY37" i="7"/>
  <c r="AX37" i="7"/>
  <c r="AW37" i="7"/>
  <c r="AV37" i="7"/>
  <c r="AU37" i="7"/>
  <c r="AT37" i="7"/>
  <c r="AS37" i="7"/>
  <c r="AR37" i="7"/>
  <c r="AQ37" i="7"/>
  <c r="AP37" i="7"/>
  <c r="AO37" i="7"/>
  <c r="AN37" i="7"/>
  <c r="AM37" i="7"/>
  <c r="AL37" i="7"/>
  <c r="AK37" i="7"/>
  <c r="AJ37" i="7"/>
  <c r="BO36" i="7"/>
  <c r="BN36" i="7"/>
  <c r="BM36" i="7"/>
  <c r="BL36" i="7"/>
  <c r="BK36" i="7"/>
  <c r="BJ36" i="7"/>
  <c r="BI36" i="7"/>
  <c r="BH36" i="7"/>
  <c r="BG36" i="7"/>
  <c r="BF36" i="7"/>
  <c r="BE36" i="7"/>
  <c r="BD36" i="7"/>
  <c r="BC36" i="7"/>
  <c r="BB36" i="7"/>
  <c r="BA36" i="7"/>
  <c r="AZ36" i="7"/>
  <c r="AY36" i="7"/>
  <c r="AX36" i="7"/>
  <c r="AW36" i="7"/>
  <c r="AV36" i="7"/>
  <c r="AU36" i="7"/>
  <c r="AT36" i="7"/>
  <c r="AS36" i="7"/>
  <c r="AR36" i="7"/>
  <c r="AQ36" i="7"/>
  <c r="AP36" i="7"/>
  <c r="AO36" i="7"/>
  <c r="AN36" i="7"/>
  <c r="AM36" i="7"/>
  <c r="AL36" i="7"/>
  <c r="AK36" i="7"/>
  <c r="AJ36" i="7"/>
  <c r="BO35" i="7"/>
  <c r="BN35" i="7"/>
  <c r="BM35" i="7"/>
  <c r="BL35" i="7"/>
  <c r="BK35" i="7"/>
  <c r="BJ35" i="7"/>
  <c r="BI35" i="7"/>
  <c r="BH35" i="7"/>
  <c r="BG35" i="7"/>
  <c r="BF35" i="7"/>
  <c r="BE35" i="7"/>
  <c r="BD35" i="7"/>
  <c r="BC35" i="7"/>
  <c r="BB35" i="7"/>
  <c r="BA35" i="7"/>
  <c r="AZ35" i="7"/>
  <c r="AY35" i="7"/>
  <c r="AX35" i="7"/>
  <c r="AW35" i="7"/>
  <c r="AV35" i="7"/>
  <c r="AU35" i="7"/>
  <c r="AT35" i="7"/>
  <c r="AS35" i="7"/>
  <c r="AR35" i="7"/>
  <c r="AQ35" i="7"/>
  <c r="AP35" i="7"/>
  <c r="AO35" i="7"/>
  <c r="AN35" i="7"/>
  <c r="AM35" i="7"/>
  <c r="AL35" i="7"/>
  <c r="AK35" i="7"/>
  <c r="AJ35" i="7"/>
  <c r="BO34" i="7"/>
  <c r="BN34" i="7"/>
  <c r="BM34" i="7"/>
  <c r="BL34" i="7"/>
  <c r="BK34" i="7"/>
  <c r="BJ34" i="7"/>
  <c r="BI34" i="7"/>
  <c r="BH34" i="7"/>
  <c r="BG34" i="7"/>
  <c r="BF34" i="7"/>
  <c r="BE34" i="7"/>
  <c r="BD34" i="7"/>
  <c r="BC34" i="7"/>
  <c r="BB34" i="7"/>
  <c r="BA34" i="7"/>
  <c r="AZ34" i="7"/>
  <c r="AY34" i="7"/>
  <c r="AX34" i="7"/>
  <c r="AW34" i="7"/>
  <c r="AV34" i="7"/>
  <c r="AU34" i="7"/>
  <c r="AT34" i="7"/>
  <c r="AS34" i="7"/>
  <c r="AR34" i="7"/>
  <c r="AQ34" i="7"/>
  <c r="AP34" i="7"/>
  <c r="AO34" i="7"/>
  <c r="AN34" i="7"/>
  <c r="AM34" i="7"/>
  <c r="AL34" i="7"/>
  <c r="AK34" i="7"/>
  <c r="AJ34" i="7"/>
  <c r="BO33" i="7"/>
  <c r="BN33" i="7"/>
  <c r="BM33" i="7"/>
  <c r="BL33" i="7"/>
  <c r="BK33" i="7"/>
  <c r="BJ33" i="7"/>
  <c r="BI33" i="7"/>
  <c r="BH33" i="7"/>
  <c r="BG33" i="7"/>
  <c r="BF33" i="7"/>
  <c r="BE33" i="7"/>
  <c r="BD33" i="7"/>
  <c r="BC33" i="7"/>
  <c r="BB33" i="7"/>
  <c r="BA33" i="7"/>
  <c r="AZ33" i="7"/>
  <c r="AY33" i="7"/>
  <c r="AX33" i="7"/>
  <c r="AW33" i="7"/>
  <c r="AV33" i="7"/>
  <c r="AU33" i="7"/>
  <c r="AT33" i="7"/>
  <c r="AS33" i="7"/>
  <c r="AR33" i="7"/>
  <c r="AQ33" i="7"/>
  <c r="AP33" i="7"/>
  <c r="AO33" i="7"/>
  <c r="AN33" i="7"/>
  <c r="AM33" i="7"/>
  <c r="AL33" i="7"/>
  <c r="AK33" i="7"/>
  <c r="AJ33" i="7"/>
  <c r="BO32" i="7"/>
  <c r="BN32" i="7"/>
  <c r="BM32" i="7"/>
  <c r="BL32" i="7"/>
  <c r="BK32" i="7"/>
  <c r="BJ32" i="7"/>
  <c r="BI32" i="7"/>
  <c r="BH32" i="7"/>
  <c r="BG32" i="7"/>
  <c r="BF32" i="7"/>
  <c r="BE32" i="7"/>
  <c r="BD32" i="7"/>
  <c r="BC32" i="7"/>
  <c r="BB32" i="7"/>
  <c r="BA32" i="7"/>
  <c r="AZ32" i="7"/>
  <c r="AY32" i="7"/>
  <c r="AX32" i="7"/>
  <c r="AW32" i="7"/>
  <c r="AV32" i="7"/>
  <c r="AU32" i="7"/>
  <c r="AT32" i="7"/>
  <c r="AS32" i="7"/>
  <c r="AR32" i="7"/>
  <c r="AQ32" i="7"/>
  <c r="AP32" i="7"/>
  <c r="AO32" i="7"/>
  <c r="AN32" i="7"/>
  <c r="AM32" i="7"/>
  <c r="AL32" i="7"/>
  <c r="AK32" i="7"/>
  <c r="AJ32" i="7"/>
  <c r="BO31" i="7"/>
  <c r="BN31" i="7"/>
  <c r="BM31" i="7"/>
  <c r="BL31" i="7"/>
  <c r="BK31" i="7"/>
  <c r="BJ31" i="7"/>
  <c r="BI31" i="7"/>
  <c r="BH31" i="7"/>
  <c r="BG31" i="7"/>
  <c r="BF31" i="7"/>
  <c r="BE31" i="7"/>
  <c r="BD31" i="7"/>
  <c r="BC31" i="7"/>
  <c r="BB31" i="7"/>
  <c r="BA31" i="7"/>
  <c r="AZ31" i="7"/>
  <c r="AY31" i="7"/>
  <c r="AX31" i="7"/>
  <c r="AW31" i="7"/>
  <c r="AV31" i="7"/>
  <c r="AU31" i="7"/>
  <c r="AT31" i="7"/>
  <c r="AS31" i="7"/>
  <c r="AR31" i="7"/>
  <c r="AQ31" i="7"/>
  <c r="AP31" i="7"/>
  <c r="AO31" i="7"/>
  <c r="AN31" i="7"/>
  <c r="AM31" i="7"/>
  <c r="AL31" i="7"/>
  <c r="AK31" i="7"/>
  <c r="AJ31" i="7"/>
  <c r="BO30" i="7"/>
  <c r="BN30" i="7"/>
  <c r="BM30" i="7"/>
  <c r="BL30" i="7"/>
  <c r="BK30" i="7"/>
  <c r="BJ30" i="7"/>
  <c r="BI30" i="7"/>
  <c r="BH30" i="7"/>
  <c r="BG30" i="7"/>
  <c r="BF30" i="7"/>
  <c r="BE30" i="7"/>
  <c r="BD30" i="7"/>
  <c r="BC30" i="7"/>
  <c r="BB30" i="7"/>
  <c r="BA30" i="7"/>
  <c r="AZ30" i="7"/>
  <c r="AY30" i="7"/>
  <c r="AX30" i="7"/>
  <c r="AW30" i="7"/>
  <c r="AV30" i="7"/>
  <c r="AU30" i="7"/>
  <c r="AT30" i="7"/>
  <c r="AS30" i="7"/>
  <c r="AR30" i="7"/>
  <c r="AQ30" i="7"/>
  <c r="AP30" i="7"/>
  <c r="AO30" i="7"/>
  <c r="AN30" i="7"/>
  <c r="AM30" i="7"/>
  <c r="AL30" i="7"/>
  <c r="AK30" i="7"/>
  <c r="AJ30" i="7"/>
  <c r="BO29" i="7"/>
  <c r="BN29" i="7"/>
  <c r="BM29" i="7"/>
  <c r="BL29" i="7"/>
  <c r="BK29" i="7"/>
  <c r="BJ29" i="7"/>
  <c r="BI29" i="7"/>
  <c r="BH29" i="7"/>
  <c r="BG29" i="7"/>
  <c r="BF29" i="7"/>
  <c r="BE29" i="7"/>
  <c r="BD29" i="7"/>
  <c r="BC29" i="7"/>
  <c r="BB29" i="7"/>
  <c r="BA29" i="7"/>
  <c r="AZ29" i="7"/>
  <c r="AY29" i="7"/>
  <c r="AX29" i="7"/>
  <c r="AW29" i="7"/>
  <c r="AV29" i="7"/>
  <c r="AU29" i="7"/>
  <c r="AT29" i="7"/>
  <c r="AS29" i="7"/>
  <c r="AR29" i="7"/>
  <c r="AQ29" i="7"/>
  <c r="AP29" i="7"/>
  <c r="AO29" i="7"/>
  <c r="AN29" i="7"/>
  <c r="AM29" i="7"/>
  <c r="AL29" i="7"/>
  <c r="AK29" i="7"/>
  <c r="AJ29" i="7"/>
  <c r="BO28" i="7"/>
  <c r="BN28" i="7"/>
  <c r="BM28" i="7"/>
  <c r="BL28" i="7"/>
  <c r="BK28" i="7"/>
  <c r="BJ28" i="7"/>
  <c r="BI28" i="7"/>
  <c r="BH28" i="7"/>
  <c r="BG28" i="7"/>
  <c r="BF28" i="7"/>
  <c r="BE28" i="7"/>
  <c r="BD28" i="7"/>
  <c r="BC28" i="7"/>
  <c r="BB28" i="7"/>
  <c r="BA28" i="7"/>
  <c r="AZ28" i="7"/>
  <c r="AY28" i="7"/>
  <c r="AX28" i="7"/>
  <c r="AW28" i="7"/>
  <c r="AV28" i="7"/>
  <c r="AU28" i="7"/>
  <c r="AT28" i="7"/>
  <c r="AS28" i="7"/>
  <c r="AR28" i="7"/>
  <c r="AQ28" i="7"/>
  <c r="AP28" i="7"/>
  <c r="AO28" i="7"/>
  <c r="AN28" i="7"/>
  <c r="AM28" i="7"/>
  <c r="AL28" i="7"/>
  <c r="AK28" i="7"/>
  <c r="AJ28" i="7"/>
  <c r="BO27" i="7"/>
  <c r="BN27" i="7"/>
  <c r="BM27" i="7"/>
  <c r="BL27" i="7"/>
  <c r="BK27" i="7"/>
  <c r="BJ27" i="7"/>
  <c r="BI27" i="7"/>
  <c r="BH27" i="7"/>
  <c r="BG27" i="7"/>
  <c r="BF27" i="7"/>
  <c r="BE27" i="7"/>
  <c r="BD27" i="7"/>
  <c r="BC27" i="7"/>
  <c r="BB27" i="7"/>
  <c r="BA27" i="7"/>
  <c r="AZ27" i="7"/>
  <c r="AY27" i="7"/>
  <c r="AX27" i="7"/>
  <c r="AW27" i="7"/>
  <c r="AV27" i="7"/>
  <c r="AU27" i="7"/>
  <c r="AT27" i="7"/>
  <c r="AS27" i="7"/>
  <c r="AR27" i="7"/>
  <c r="AQ27" i="7"/>
  <c r="AP27" i="7"/>
  <c r="AO27" i="7"/>
  <c r="AN27" i="7"/>
  <c r="AM27" i="7"/>
  <c r="AL27" i="7"/>
  <c r="AK27" i="7"/>
  <c r="AJ27" i="7"/>
  <c r="BO26" i="7"/>
  <c r="BN26" i="7"/>
  <c r="BM26" i="7"/>
  <c r="BL26" i="7"/>
  <c r="BK26" i="7"/>
  <c r="BJ26" i="7"/>
  <c r="BI26" i="7"/>
  <c r="BH26" i="7"/>
  <c r="BG26" i="7"/>
  <c r="BF26" i="7"/>
  <c r="BE26" i="7"/>
  <c r="BD26" i="7"/>
  <c r="BC26" i="7"/>
  <c r="BB26" i="7"/>
  <c r="BA26" i="7"/>
  <c r="AZ26" i="7"/>
  <c r="AY26" i="7"/>
  <c r="AX26" i="7"/>
  <c r="AW26" i="7"/>
  <c r="AV26" i="7"/>
  <c r="AU26" i="7"/>
  <c r="AT26" i="7"/>
  <c r="AS26" i="7"/>
  <c r="AR26" i="7"/>
  <c r="AQ26" i="7"/>
  <c r="AP26" i="7"/>
  <c r="AO26" i="7"/>
  <c r="AN26" i="7"/>
  <c r="AM26" i="7"/>
  <c r="AL26" i="7"/>
  <c r="AK26" i="7"/>
  <c r="AJ26" i="7"/>
  <c r="BO25" i="7"/>
  <c r="BN25" i="7"/>
  <c r="BM25" i="7"/>
  <c r="BL25" i="7"/>
  <c r="BK25" i="7"/>
  <c r="BJ25" i="7"/>
  <c r="BI25" i="7"/>
  <c r="BH25" i="7"/>
  <c r="BG25" i="7"/>
  <c r="BF25" i="7"/>
  <c r="BE25" i="7"/>
  <c r="BD25" i="7"/>
  <c r="BC25" i="7"/>
  <c r="BB25" i="7"/>
  <c r="BA25" i="7"/>
  <c r="AZ25" i="7"/>
  <c r="AY25" i="7"/>
  <c r="AX25" i="7"/>
  <c r="AW25" i="7"/>
  <c r="AV25" i="7"/>
  <c r="AU25" i="7"/>
  <c r="AT25" i="7"/>
  <c r="AS25" i="7"/>
  <c r="AR25" i="7"/>
  <c r="AQ25" i="7"/>
  <c r="AP25" i="7"/>
  <c r="AO25" i="7"/>
  <c r="AN25" i="7"/>
  <c r="AM25" i="7"/>
  <c r="AL25" i="7"/>
  <c r="AK25" i="7"/>
  <c r="AJ25" i="7"/>
  <c r="BO24" i="7"/>
  <c r="BN24" i="7"/>
  <c r="BM24" i="7"/>
  <c r="BL24" i="7"/>
  <c r="BK24" i="7"/>
  <c r="BJ24" i="7"/>
  <c r="BI24" i="7"/>
  <c r="BH24" i="7"/>
  <c r="BG24" i="7"/>
  <c r="BF24" i="7"/>
  <c r="BE24" i="7"/>
  <c r="BD24" i="7"/>
  <c r="BC24" i="7"/>
  <c r="BB24" i="7"/>
  <c r="BA24" i="7"/>
  <c r="AZ24" i="7"/>
  <c r="AY24" i="7"/>
  <c r="AX24" i="7"/>
  <c r="AW24" i="7"/>
  <c r="AV24" i="7"/>
  <c r="AU24" i="7"/>
  <c r="AT24" i="7"/>
  <c r="AS24" i="7"/>
  <c r="AR24" i="7"/>
  <c r="AQ24" i="7"/>
  <c r="AP24" i="7"/>
  <c r="AO24" i="7"/>
  <c r="AN24" i="7"/>
  <c r="AM24" i="7"/>
  <c r="AL24" i="7"/>
  <c r="AK24" i="7"/>
  <c r="AJ24" i="7"/>
  <c r="BO23" i="7"/>
  <c r="BN23" i="7"/>
  <c r="BM23" i="7"/>
  <c r="BL23" i="7"/>
  <c r="BK23" i="7"/>
  <c r="BJ23" i="7"/>
  <c r="BI23" i="7"/>
  <c r="BH23" i="7"/>
  <c r="BG23" i="7"/>
  <c r="BF23" i="7"/>
  <c r="BE23" i="7"/>
  <c r="BD23" i="7"/>
  <c r="BC23" i="7"/>
  <c r="BB23" i="7"/>
  <c r="BA23" i="7"/>
  <c r="AZ23" i="7"/>
  <c r="AY23" i="7"/>
  <c r="AX23" i="7"/>
  <c r="AW23" i="7"/>
  <c r="AV23" i="7"/>
  <c r="AU23" i="7"/>
  <c r="AT23" i="7"/>
  <c r="AS23" i="7"/>
  <c r="AR23" i="7"/>
  <c r="AQ23" i="7"/>
  <c r="AP23" i="7"/>
  <c r="AO23" i="7"/>
  <c r="AN23" i="7"/>
  <c r="AM23" i="7"/>
  <c r="AL23" i="7"/>
  <c r="AK23" i="7"/>
  <c r="AJ23" i="7"/>
  <c r="BO22" i="7"/>
  <c r="BN22" i="7"/>
  <c r="BM22" i="7"/>
  <c r="BL22" i="7"/>
  <c r="BK22" i="7"/>
  <c r="BJ22" i="7"/>
  <c r="BI22" i="7"/>
  <c r="BH22" i="7"/>
  <c r="BG22" i="7"/>
  <c r="BF22" i="7"/>
  <c r="BE22" i="7"/>
  <c r="BD22" i="7"/>
  <c r="BC22" i="7"/>
  <c r="BB22" i="7"/>
  <c r="BA22" i="7"/>
  <c r="AZ22" i="7"/>
  <c r="AY22" i="7"/>
  <c r="AX22" i="7"/>
  <c r="AW22" i="7"/>
  <c r="AV22" i="7"/>
  <c r="AU22" i="7"/>
  <c r="AT22" i="7"/>
  <c r="AS22" i="7"/>
  <c r="AR22" i="7"/>
  <c r="AQ22" i="7"/>
  <c r="AP22" i="7"/>
  <c r="AO22" i="7"/>
  <c r="AN22" i="7"/>
  <c r="AM22" i="7"/>
  <c r="AL22" i="7"/>
  <c r="AK22" i="7"/>
  <c r="AJ22" i="7"/>
  <c r="BO21" i="7"/>
  <c r="BN21" i="7"/>
  <c r="BM21" i="7"/>
  <c r="BL21" i="7"/>
  <c r="BK21" i="7"/>
  <c r="BJ21" i="7"/>
  <c r="BI21" i="7"/>
  <c r="BH21" i="7"/>
  <c r="BG21" i="7"/>
  <c r="BF21" i="7"/>
  <c r="BE21" i="7"/>
  <c r="BD21" i="7"/>
  <c r="BC21" i="7"/>
  <c r="BB21" i="7"/>
  <c r="BA21" i="7"/>
  <c r="AZ21" i="7"/>
  <c r="AY21" i="7"/>
  <c r="AX21" i="7"/>
  <c r="AW21" i="7"/>
  <c r="AV21" i="7"/>
  <c r="AU21" i="7"/>
  <c r="AT21" i="7"/>
  <c r="AS21" i="7"/>
  <c r="AR21" i="7"/>
  <c r="AQ21" i="7"/>
  <c r="AP21" i="7"/>
  <c r="AO21" i="7"/>
  <c r="AN21" i="7"/>
  <c r="AM21" i="7"/>
  <c r="AL21" i="7"/>
  <c r="AK21" i="7"/>
  <c r="AJ21" i="7"/>
  <c r="BO20" i="7"/>
  <c r="BN20" i="7"/>
  <c r="BM20" i="7"/>
  <c r="BL20" i="7"/>
  <c r="BK20" i="7"/>
  <c r="BJ20" i="7"/>
  <c r="BI20" i="7"/>
  <c r="BH20" i="7"/>
  <c r="BG20" i="7"/>
  <c r="BF20" i="7"/>
  <c r="BE20" i="7"/>
  <c r="BD20" i="7"/>
  <c r="BC20" i="7"/>
  <c r="BB20" i="7"/>
  <c r="BA20" i="7"/>
  <c r="AZ20" i="7"/>
  <c r="AY20" i="7"/>
  <c r="AX20" i="7"/>
  <c r="AW20" i="7"/>
  <c r="AV20" i="7"/>
  <c r="AU20" i="7"/>
  <c r="AT20" i="7"/>
  <c r="AS20" i="7"/>
  <c r="AR20" i="7"/>
  <c r="AQ20" i="7"/>
  <c r="AP20" i="7"/>
  <c r="AO20" i="7"/>
  <c r="AN20" i="7"/>
  <c r="AM20" i="7"/>
  <c r="AL20" i="7"/>
  <c r="AK20" i="7"/>
  <c r="AJ20" i="7"/>
  <c r="BO19" i="7"/>
  <c r="BN19" i="7"/>
  <c r="BM19" i="7"/>
  <c r="BL19" i="7"/>
  <c r="BK19" i="7"/>
  <c r="BJ19" i="7"/>
  <c r="BI19" i="7"/>
  <c r="BH19" i="7"/>
  <c r="BG19" i="7"/>
  <c r="BF19" i="7"/>
  <c r="BE19" i="7"/>
  <c r="BD19" i="7"/>
  <c r="BC19" i="7"/>
  <c r="BB19" i="7"/>
  <c r="BA19" i="7"/>
  <c r="AZ19" i="7"/>
  <c r="AY19" i="7"/>
  <c r="AX19" i="7"/>
  <c r="AW19" i="7"/>
  <c r="AV19" i="7"/>
  <c r="AU19" i="7"/>
  <c r="AT19" i="7"/>
  <c r="AS19" i="7"/>
  <c r="AR19" i="7"/>
  <c r="AQ19" i="7"/>
  <c r="AP19" i="7"/>
  <c r="AO19" i="7"/>
  <c r="AN19" i="7"/>
  <c r="AM19" i="7"/>
  <c r="AL19" i="7"/>
  <c r="AK19" i="7"/>
  <c r="AJ19" i="7"/>
  <c r="BO18" i="7"/>
  <c r="BN18" i="7"/>
  <c r="BM18" i="7"/>
  <c r="BL18" i="7"/>
  <c r="BK18" i="7"/>
  <c r="BJ18" i="7"/>
  <c r="BI18" i="7"/>
  <c r="BH18" i="7"/>
  <c r="BG18" i="7"/>
  <c r="BF18" i="7"/>
  <c r="BE18" i="7"/>
  <c r="BD18" i="7"/>
  <c r="BC18" i="7"/>
  <c r="BB18" i="7"/>
  <c r="BA18" i="7"/>
  <c r="AZ18" i="7"/>
  <c r="AY18" i="7"/>
  <c r="AX18" i="7"/>
  <c r="AW18" i="7"/>
  <c r="AV18" i="7"/>
  <c r="AU18" i="7"/>
  <c r="AT18" i="7"/>
  <c r="AS18" i="7"/>
  <c r="AR18" i="7"/>
  <c r="AQ18" i="7"/>
  <c r="AP18" i="7"/>
  <c r="AO18" i="7"/>
  <c r="AN18" i="7"/>
  <c r="AM18" i="7"/>
  <c r="AL18" i="7"/>
  <c r="AK18" i="7"/>
  <c r="AJ18" i="7"/>
  <c r="BO17" i="7"/>
  <c r="BN17" i="7"/>
  <c r="BM17" i="7"/>
  <c r="BL17" i="7"/>
  <c r="BK17" i="7"/>
  <c r="BJ17" i="7"/>
  <c r="BI17" i="7"/>
  <c r="BH17" i="7"/>
  <c r="BG17" i="7"/>
  <c r="BF17" i="7"/>
  <c r="BE17" i="7"/>
  <c r="BD17" i="7"/>
  <c r="BC17" i="7"/>
  <c r="BB17" i="7"/>
  <c r="BA17" i="7"/>
  <c r="AZ17" i="7"/>
  <c r="AY17" i="7"/>
  <c r="AX17" i="7"/>
  <c r="AW17" i="7"/>
  <c r="AV17" i="7"/>
  <c r="AU17" i="7"/>
  <c r="AT17" i="7"/>
  <c r="AS17" i="7"/>
  <c r="AR17" i="7"/>
  <c r="AQ17" i="7"/>
  <c r="AP17" i="7"/>
  <c r="AO17" i="7"/>
  <c r="AN17" i="7"/>
  <c r="AM17" i="7"/>
  <c r="AL17" i="7"/>
  <c r="AK17" i="7"/>
  <c r="AJ17" i="7"/>
  <c r="BO16" i="7"/>
  <c r="BN16" i="7"/>
  <c r="BM16" i="7"/>
  <c r="BL16" i="7"/>
  <c r="BK16" i="7"/>
  <c r="BJ16" i="7"/>
  <c r="BI16" i="7"/>
  <c r="BH16" i="7"/>
  <c r="BG16" i="7"/>
  <c r="BF16" i="7"/>
  <c r="BE16" i="7"/>
  <c r="BD16" i="7"/>
  <c r="BC16" i="7"/>
  <c r="BB16" i="7"/>
  <c r="BA16" i="7"/>
  <c r="AZ16" i="7"/>
  <c r="AY16" i="7"/>
  <c r="AX16" i="7"/>
  <c r="AW16" i="7"/>
  <c r="AV16" i="7"/>
  <c r="AU16" i="7"/>
  <c r="AT16" i="7"/>
  <c r="AS16" i="7"/>
  <c r="AR16" i="7"/>
  <c r="AQ16" i="7"/>
  <c r="AP16" i="7"/>
  <c r="AO16" i="7"/>
  <c r="AN16" i="7"/>
  <c r="AM16" i="7"/>
  <c r="AL16" i="7"/>
  <c r="AK16" i="7"/>
  <c r="AJ16" i="7"/>
  <c r="BO15" i="7"/>
  <c r="BN15" i="7"/>
  <c r="BM15" i="7"/>
  <c r="BL15" i="7"/>
  <c r="BK15" i="7"/>
  <c r="BJ15" i="7"/>
  <c r="BI15" i="7"/>
  <c r="BH15" i="7"/>
  <c r="BG15" i="7"/>
  <c r="BF15" i="7"/>
  <c r="BE15" i="7"/>
  <c r="BD15" i="7"/>
  <c r="BC15" i="7"/>
  <c r="BB15" i="7"/>
  <c r="BA15" i="7"/>
  <c r="AZ15" i="7"/>
  <c r="AY15" i="7"/>
  <c r="AX15" i="7"/>
  <c r="AW15" i="7"/>
  <c r="AV15" i="7"/>
  <c r="AU15" i="7"/>
  <c r="AT15" i="7"/>
  <c r="AS15" i="7"/>
  <c r="AR15" i="7"/>
  <c r="AQ15" i="7"/>
  <c r="AP15" i="7"/>
  <c r="AO15" i="7"/>
  <c r="AN15" i="7"/>
  <c r="AM15" i="7"/>
  <c r="AL15" i="7"/>
  <c r="AK15" i="7"/>
  <c r="AJ15" i="7"/>
  <c r="BO14" i="7"/>
  <c r="BN14" i="7"/>
  <c r="BM14" i="7"/>
  <c r="BL14" i="7"/>
  <c r="BK14" i="7"/>
  <c r="BJ14" i="7"/>
  <c r="BI14" i="7"/>
  <c r="BH14" i="7"/>
  <c r="BG14" i="7"/>
  <c r="BF14" i="7"/>
  <c r="BE14" i="7"/>
  <c r="BD14" i="7"/>
  <c r="BC14" i="7"/>
  <c r="BB14" i="7"/>
  <c r="BA14" i="7"/>
  <c r="AZ14" i="7"/>
  <c r="AY14" i="7"/>
  <c r="AX14" i="7"/>
  <c r="AW14" i="7"/>
  <c r="AV14" i="7"/>
  <c r="AU14" i="7"/>
  <c r="AT14" i="7"/>
  <c r="AS14" i="7"/>
  <c r="AR14" i="7"/>
  <c r="AQ14" i="7"/>
  <c r="AP14" i="7"/>
  <c r="AO14" i="7"/>
  <c r="AN14" i="7"/>
  <c r="AM14" i="7"/>
  <c r="AL14" i="7"/>
  <c r="AK14" i="7"/>
  <c r="AJ14" i="7"/>
  <c r="BO13" i="7"/>
  <c r="BN13" i="7"/>
  <c r="BM13" i="7"/>
  <c r="BL13" i="7"/>
  <c r="BK13" i="7"/>
  <c r="BJ13" i="7"/>
  <c r="BI13" i="7"/>
  <c r="BH13" i="7"/>
  <c r="BG13" i="7"/>
  <c r="BF13" i="7"/>
  <c r="BE13" i="7"/>
  <c r="BD13" i="7"/>
  <c r="BC13" i="7"/>
  <c r="BB13" i="7"/>
  <c r="BA13" i="7"/>
  <c r="AZ13" i="7"/>
  <c r="AY13" i="7"/>
  <c r="AX13" i="7"/>
  <c r="AW13" i="7"/>
  <c r="AV13" i="7"/>
  <c r="AU13" i="7"/>
  <c r="AT13" i="7"/>
  <c r="AS13" i="7"/>
  <c r="AR13" i="7"/>
  <c r="AQ13" i="7"/>
  <c r="AP13" i="7"/>
  <c r="AO13" i="7"/>
  <c r="AN13" i="7"/>
  <c r="AM13" i="7"/>
  <c r="AL13" i="7"/>
  <c r="AK13" i="7"/>
  <c r="AJ13" i="7"/>
  <c r="BO12" i="7"/>
  <c r="BN12" i="7"/>
  <c r="BM12" i="7"/>
  <c r="BL12" i="7"/>
  <c r="BK12" i="7"/>
  <c r="BJ12" i="7"/>
  <c r="BI12" i="7"/>
  <c r="BH12" i="7"/>
  <c r="BG12" i="7"/>
  <c r="BF12" i="7"/>
  <c r="BE12" i="7"/>
  <c r="BD12" i="7"/>
  <c r="BC12" i="7"/>
  <c r="BB12" i="7"/>
  <c r="BA12" i="7"/>
  <c r="AZ12" i="7"/>
  <c r="AY12" i="7"/>
  <c r="AX12" i="7"/>
  <c r="AW12" i="7"/>
  <c r="AV12" i="7"/>
  <c r="AU12" i="7"/>
  <c r="AT12" i="7"/>
  <c r="AS12" i="7"/>
  <c r="AR12" i="7"/>
  <c r="AQ12" i="7"/>
  <c r="AP12" i="7"/>
  <c r="AO12" i="7"/>
  <c r="AN12" i="7"/>
  <c r="AM12" i="7"/>
  <c r="AL12" i="7"/>
  <c r="AK12" i="7"/>
  <c r="AJ12" i="7"/>
  <c r="BO11" i="7"/>
  <c r="BN11" i="7"/>
  <c r="BM11" i="7"/>
  <c r="BL11" i="7"/>
  <c r="BK11" i="7"/>
  <c r="BJ11" i="7"/>
  <c r="BI11" i="7"/>
  <c r="BH11" i="7"/>
  <c r="BG11" i="7"/>
  <c r="BF11" i="7"/>
  <c r="BE11" i="7"/>
  <c r="BD11" i="7"/>
  <c r="BC11" i="7"/>
  <c r="BB11" i="7"/>
  <c r="BA11" i="7"/>
  <c r="AZ11" i="7"/>
  <c r="AY11" i="7"/>
  <c r="AX11" i="7"/>
  <c r="AW11" i="7"/>
  <c r="AV11" i="7"/>
  <c r="AU11" i="7"/>
  <c r="AT11" i="7"/>
  <c r="AS11" i="7"/>
  <c r="AR11" i="7"/>
  <c r="AQ11" i="7"/>
  <c r="AP11" i="7"/>
  <c r="AO11" i="7"/>
  <c r="AN11" i="7"/>
  <c r="AM11" i="7"/>
  <c r="AL11" i="7"/>
  <c r="AK11" i="7"/>
  <c r="AJ11" i="7"/>
  <c r="BO10" i="7"/>
  <c r="BN10" i="7"/>
  <c r="BM10" i="7"/>
  <c r="BL10" i="7"/>
  <c r="BK10" i="7"/>
  <c r="BJ10" i="7"/>
  <c r="BI10" i="7"/>
  <c r="BH10" i="7"/>
  <c r="BG10" i="7"/>
  <c r="BF10" i="7"/>
  <c r="BE10" i="7"/>
  <c r="BD10" i="7"/>
  <c r="BC10" i="7"/>
  <c r="BB10" i="7"/>
  <c r="BA10" i="7"/>
  <c r="AZ10" i="7"/>
  <c r="AY10" i="7"/>
  <c r="AX10" i="7"/>
  <c r="AW10" i="7"/>
  <c r="AV10" i="7"/>
  <c r="AU10" i="7"/>
  <c r="AT10" i="7"/>
  <c r="AS10" i="7"/>
  <c r="AR10" i="7"/>
  <c r="AQ10" i="7"/>
  <c r="AP10" i="7"/>
  <c r="AO10" i="7"/>
  <c r="AN10" i="7"/>
  <c r="AM10" i="7"/>
  <c r="AL10" i="7"/>
  <c r="AK10" i="7"/>
  <c r="AJ10" i="7"/>
  <c r="BO9" i="7"/>
  <c r="BN9" i="7"/>
  <c r="BM9" i="7"/>
  <c r="BL9" i="7"/>
  <c r="BK9" i="7"/>
  <c r="BJ9" i="7"/>
  <c r="BI9" i="7"/>
  <c r="BH9" i="7"/>
  <c r="BG9" i="7"/>
  <c r="BF9" i="7"/>
  <c r="BE9" i="7"/>
  <c r="BD9" i="7"/>
  <c r="BC9" i="7"/>
  <c r="BB9" i="7"/>
  <c r="BA9" i="7"/>
  <c r="AZ9" i="7"/>
  <c r="AY9" i="7"/>
  <c r="AX9" i="7"/>
  <c r="AW9" i="7"/>
  <c r="AV9" i="7"/>
  <c r="AU9" i="7"/>
  <c r="AT9" i="7"/>
  <c r="AS9" i="7"/>
  <c r="AR9" i="7"/>
  <c r="AQ9" i="7"/>
  <c r="AP9" i="7"/>
  <c r="AO9" i="7"/>
  <c r="AN9" i="7"/>
  <c r="AM9" i="7"/>
  <c r="AL9" i="7"/>
  <c r="AK9" i="7"/>
  <c r="AJ9" i="7"/>
  <c r="BO8" i="7"/>
  <c r="BN8" i="7"/>
  <c r="BM8" i="7"/>
  <c r="BL8" i="7"/>
  <c r="BK8" i="7"/>
  <c r="BJ8" i="7"/>
  <c r="BI8" i="7"/>
  <c r="BH8" i="7"/>
  <c r="BG8" i="7"/>
  <c r="BF8" i="7"/>
  <c r="BE8" i="7"/>
  <c r="BD8" i="7"/>
  <c r="BC8" i="7"/>
  <c r="BB8" i="7"/>
  <c r="BA8" i="7"/>
  <c r="AZ8" i="7"/>
  <c r="AY8" i="7"/>
  <c r="AX8" i="7"/>
  <c r="AW8" i="7"/>
  <c r="AV8" i="7"/>
  <c r="AU8" i="7"/>
  <c r="AT8" i="7"/>
  <c r="AS8" i="7"/>
  <c r="AR8" i="7"/>
  <c r="AQ8" i="7"/>
  <c r="AP8" i="7"/>
  <c r="AO8" i="7"/>
  <c r="AN8" i="7"/>
  <c r="AM8" i="7"/>
  <c r="AL8" i="7"/>
  <c r="AK8" i="7"/>
  <c r="AJ8" i="7"/>
  <c r="BO7" i="7"/>
  <c r="BN7" i="7"/>
  <c r="BM7" i="7"/>
  <c r="BL7" i="7"/>
  <c r="BK7" i="7"/>
  <c r="BJ7" i="7"/>
  <c r="BI7" i="7"/>
  <c r="BH7" i="7"/>
  <c r="BG7" i="7"/>
  <c r="BF7" i="7"/>
  <c r="BE7" i="7"/>
  <c r="BD7" i="7"/>
  <c r="BC7" i="7"/>
  <c r="BB7" i="7"/>
  <c r="BA7" i="7"/>
  <c r="AZ7" i="7"/>
  <c r="AY7" i="7"/>
  <c r="AX7" i="7"/>
  <c r="AW7" i="7"/>
  <c r="AV7" i="7"/>
  <c r="AU7" i="7"/>
  <c r="AT7" i="7"/>
  <c r="AS7" i="7"/>
  <c r="AR7" i="7"/>
  <c r="AQ7" i="7"/>
  <c r="AP7" i="7"/>
  <c r="AO7" i="7"/>
  <c r="AN7" i="7"/>
  <c r="AM7" i="7"/>
  <c r="AL7" i="7"/>
  <c r="AK7" i="7"/>
  <c r="AJ7" i="7"/>
  <c r="AJ5" i="7"/>
  <c r="AK4" i="7"/>
  <c r="AJ4" i="7"/>
  <c r="AJ2" i="7"/>
  <c r="N7" i="18" l="1"/>
  <c r="M8" i="18"/>
  <c r="M10" i="18" s="1"/>
  <c r="L8" i="17"/>
  <c r="L10" i="17" s="1"/>
  <c r="M7" i="17"/>
  <c r="L7" i="16"/>
  <c r="K8" i="16"/>
  <c r="K10" i="16" s="1"/>
  <c r="J8" i="15"/>
  <c r="J10" i="15" s="1"/>
  <c r="K7" i="15"/>
  <c r="AR60" i="7"/>
  <c r="BM67" i="7"/>
  <c r="AP61" i="7"/>
  <c r="AR61" i="7"/>
  <c r="AK60" i="7"/>
  <c r="AK61" i="7"/>
  <c r="BM66" i="7"/>
  <c r="BP67" i="1"/>
  <c r="AP57" i="7"/>
  <c r="BN67" i="7"/>
  <c r="AQ57" i="7"/>
  <c r="BC57" i="7"/>
  <c r="BO67" i="7"/>
  <c r="AL60" i="7"/>
  <c r="BG57" i="7"/>
  <c r="AL57" i="7"/>
  <c r="AL61" i="7"/>
  <c r="AM57" i="7"/>
  <c r="AY57" i="7"/>
  <c r="AQ60" i="7"/>
  <c r="BO66" i="7"/>
  <c r="AT57" i="7"/>
  <c r="AM60" i="7"/>
  <c r="AN60" i="7"/>
  <c r="AO60" i="7"/>
  <c r="AX57" i="7"/>
  <c r="AN61" i="7"/>
  <c r="AO61" i="7"/>
  <c r="BN66" i="7"/>
  <c r="AM61" i="7"/>
  <c r="BP12" i="7"/>
  <c r="BP16" i="7"/>
  <c r="BP20" i="7"/>
  <c r="BP24" i="7"/>
  <c r="BP28" i="7"/>
  <c r="BP32" i="7"/>
  <c r="BP36" i="7"/>
  <c r="BP40" i="7"/>
  <c r="BP44" i="7"/>
  <c r="BP48" i="7"/>
  <c r="BP52" i="7"/>
  <c r="BP56" i="7"/>
  <c r="BP10" i="7"/>
  <c r="BP11" i="7"/>
  <c r="BP13" i="7"/>
  <c r="BP14" i="7"/>
  <c r="BP15" i="7"/>
  <c r="BP17" i="7"/>
  <c r="BP18" i="7"/>
  <c r="BP19" i="7"/>
  <c r="BP21" i="7"/>
  <c r="BP22" i="7"/>
  <c r="BP23" i="7"/>
  <c r="BP25" i="7"/>
  <c r="BP26" i="7"/>
  <c r="BP27" i="7"/>
  <c r="BP29" i="7"/>
  <c r="BP30" i="7"/>
  <c r="BP31" i="7"/>
  <c r="BP33" i="7"/>
  <c r="BP34" i="7"/>
  <c r="BP35" i="7"/>
  <c r="BP37" i="7"/>
  <c r="BP38" i="7"/>
  <c r="BP39" i="7"/>
  <c r="BP41" i="7"/>
  <c r="BP42" i="7"/>
  <c r="BP43" i="7"/>
  <c r="BP45" i="7"/>
  <c r="BP46" i="7"/>
  <c r="BP47" i="7"/>
  <c r="BP49" i="7"/>
  <c r="BP50" i="7"/>
  <c r="BP51" i="7"/>
  <c r="BP53" i="7"/>
  <c r="BP54" i="7"/>
  <c r="BP55" i="7"/>
  <c r="AQ61" i="7"/>
  <c r="AU57" i="7"/>
  <c r="BK57" i="7"/>
  <c r="BP9" i="7"/>
  <c r="AN57" i="7"/>
  <c r="AR57" i="7"/>
  <c r="AV57" i="7"/>
  <c r="AZ57" i="7"/>
  <c r="BD57" i="7"/>
  <c r="BH57" i="7"/>
  <c r="BL57" i="7"/>
  <c r="BP57" i="7"/>
  <c r="BO57" i="7"/>
  <c r="AK57" i="7"/>
  <c r="AO57" i="7"/>
  <c r="AS57" i="7"/>
  <c r="AW57" i="7"/>
  <c r="BA57" i="7"/>
  <c r="BE57" i="7"/>
  <c r="BI57" i="7"/>
  <c r="BM57" i="7"/>
  <c r="BB57" i="7"/>
  <c r="BF57" i="7"/>
  <c r="BJ57" i="7"/>
  <c r="BN57" i="7"/>
  <c r="O7" i="18" l="1"/>
  <c r="N8" i="18"/>
  <c r="N10" i="18" s="1"/>
  <c r="N7" i="17"/>
  <c r="M8" i="17"/>
  <c r="M10" i="17" s="1"/>
  <c r="M7" i="16"/>
  <c r="L8" i="16"/>
  <c r="L10" i="16" s="1"/>
  <c r="L7" i="15"/>
  <c r="K8" i="15"/>
  <c r="K10" i="15" s="1"/>
  <c r="BS60" i="1"/>
  <c r="BP61" i="7"/>
  <c r="BP60" i="7"/>
  <c r="BP66" i="7"/>
  <c r="BP67" i="7"/>
  <c r="P7" i="18" l="1"/>
  <c r="O8" i="18"/>
  <c r="O10" i="18" s="1"/>
  <c r="O7" i="17"/>
  <c r="N8" i="17"/>
  <c r="N10" i="17" s="1"/>
  <c r="N7" i="16"/>
  <c r="M8" i="16"/>
  <c r="M10" i="16" s="1"/>
  <c r="M7" i="15"/>
  <c r="L8" i="15"/>
  <c r="L10" i="15" s="1"/>
  <c r="BP71" i="7"/>
  <c r="AJ57" i="6"/>
  <c r="BO56" i="6"/>
  <c r="BN56" i="6"/>
  <c r="BM56" i="6"/>
  <c r="BL56" i="6"/>
  <c r="BK56" i="6"/>
  <c r="BJ56" i="6"/>
  <c r="BI56" i="6"/>
  <c r="BH56" i="6"/>
  <c r="BG56" i="6"/>
  <c r="BF56" i="6"/>
  <c r="BE56" i="6"/>
  <c r="BD56" i="6"/>
  <c r="BC56" i="6"/>
  <c r="BB56" i="6"/>
  <c r="BA56" i="6"/>
  <c r="AZ56" i="6"/>
  <c r="AY56" i="6"/>
  <c r="AX56" i="6"/>
  <c r="AW56" i="6"/>
  <c r="AV56" i="6"/>
  <c r="AU56" i="6"/>
  <c r="AT56" i="6"/>
  <c r="AS56" i="6"/>
  <c r="AR56" i="6"/>
  <c r="AQ56" i="6"/>
  <c r="AP56" i="6"/>
  <c r="AO56" i="6"/>
  <c r="AN56" i="6"/>
  <c r="AM56" i="6"/>
  <c r="AL56" i="6"/>
  <c r="AK56" i="6"/>
  <c r="AJ56" i="6"/>
  <c r="BO55" i="6"/>
  <c r="BN55" i="6"/>
  <c r="BM55" i="6"/>
  <c r="BL55" i="6"/>
  <c r="BK55" i="6"/>
  <c r="BJ55" i="6"/>
  <c r="BI55" i="6"/>
  <c r="BH55" i="6"/>
  <c r="BG55" i="6"/>
  <c r="BF55" i="6"/>
  <c r="BE55" i="6"/>
  <c r="BD55" i="6"/>
  <c r="BC55" i="6"/>
  <c r="BB55" i="6"/>
  <c r="BA55" i="6"/>
  <c r="AZ55" i="6"/>
  <c r="AY55" i="6"/>
  <c r="AX55" i="6"/>
  <c r="AW55" i="6"/>
  <c r="AV55" i="6"/>
  <c r="AU55" i="6"/>
  <c r="AT55" i="6"/>
  <c r="AS55" i="6"/>
  <c r="AR55" i="6"/>
  <c r="AQ55" i="6"/>
  <c r="AP55" i="6"/>
  <c r="AO55" i="6"/>
  <c r="AN55" i="6"/>
  <c r="AM55" i="6"/>
  <c r="AL55" i="6"/>
  <c r="AK55" i="6"/>
  <c r="AJ55" i="6"/>
  <c r="BO54" i="6"/>
  <c r="BN54" i="6"/>
  <c r="BM54" i="6"/>
  <c r="BL54" i="6"/>
  <c r="BK54" i="6"/>
  <c r="BJ54" i="6"/>
  <c r="BI54" i="6"/>
  <c r="BH54" i="6"/>
  <c r="BG54" i="6"/>
  <c r="BF54" i="6"/>
  <c r="BE54" i="6"/>
  <c r="BD54" i="6"/>
  <c r="BC54" i="6"/>
  <c r="BB54" i="6"/>
  <c r="BA54" i="6"/>
  <c r="AZ54" i="6"/>
  <c r="AY54" i="6"/>
  <c r="AX54" i="6"/>
  <c r="AW54" i="6"/>
  <c r="AV54" i="6"/>
  <c r="AU54" i="6"/>
  <c r="AT54" i="6"/>
  <c r="AS54" i="6"/>
  <c r="AR54" i="6"/>
  <c r="AQ54" i="6"/>
  <c r="AP54" i="6"/>
  <c r="AO54" i="6"/>
  <c r="AN54" i="6"/>
  <c r="AM54" i="6"/>
  <c r="AL54" i="6"/>
  <c r="AK54" i="6"/>
  <c r="AJ54" i="6"/>
  <c r="BO53" i="6"/>
  <c r="BN53" i="6"/>
  <c r="BM53" i="6"/>
  <c r="BL53" i="6"/>
  <c r="BK53" i="6"/>
  <c r="BJ53" i="6"/>
  <c r="BI53" i="6"/>
  <c r="BH53" i="6"/>
  <c r="BG53" i="6"/>
  <c r="BF53" i="6"/>
  <c r="BE53" i="6"/>
  <c r="BD53" i="6"/>
  <c r="BC53" i="6"/>
  <c r="BB53" i="6"/>
  <c r="BA53" i="6"/>
  <c r="AZ53" i="6"/>
  <c r="AY53" i="6"/>
  <c r="AX53" i="6"/>
  <c r="AW53" i="6"/>
  <c r="AV53" i="6"/>
  <c r="AU53" i="6"/>
  <c r="AT53" i="6"/>
  <c r="AS53" i="6"/>
  <c r="AR53" i="6"/>
  <c r="AQ53" i="6"/>
  <c r="AP53" i="6"/>
  <c r="AO53" i="6"/>
  <c r="AN53" i="6"/>
  <c r="AM53" i="6"/>
  <c r="AL53" i="6"/>
  <c r="AK53" i="6"/>
  <c r="AJ53" i="6"/>
  <c r="BO52" i="6"/>
  <c r="BN52" i="6"/>
  <c r="BM52" i="6"/>
  <c r="BL52" i="6"/>
  <c r="BK52" i="6"/>
  <c r="BJ52" i="6"/>
  <c r="BI52" i="6"/>
  <c r="BH52" i="6"/>
  <c r="BG52" i="6"/>
  <c r="BF52" i="6"/>
  <c r="BE52" i="6"/>
  <c r="BD52" i="6"/>
  <c r="BC52" i="6"/>
  <c r="BB52" i="6"/>
  <c r="BA52" i="6"/>
  <c r="AZ52" i="6"/>
  <c r="AY52" i="6"/>
  <c r="AX52" i="6"/>
  <c r="AW52" i="6"/>
  <c r="AV52" i="6"/>
  <c r="AU52" i="6"/>
  <c r="AT52" i="6"/>
  <c r="AS52" i="6"/>
  <c r="AR52" i="6"/>
  <c r="AQ52" i="6"/>
  <c r="AP52" i="6"/>
  <c r="AO52" i="6"/>
  <c r="AN52" i="6"/>
  <c r="AM52" i="6"/>
  <c r="AL52" i="6"/>
  <c r="AK52" i="6"/>
  <c r="AJ52" i="6"/>
  <c r="BO51" i="6"/>
  <c r="BN51" i="6"/>
  <c r="BM51" i="6"/>
  <c r="BL51" i="6"/>
  <c r="BK51" i="6"/>
  <c r="BJ51" i="6"/>
  <c r="BI51" i="6"/>
  <c r="BH51" i="6"/>
  <c r="BG51" i="6"/>
  <c r="BF51" i="6"/>
  <c r="BE51" i="6"/>
  <c r="BD51" i="6"/>
  <c r="BC51" i="6"/>
  <c r="BB51" i="6"/>
  <c r="BA51" i="6"/>
  <c r="AZ51" i="6"/>
  <c r="AY51" i="6"/>
  <c r="AX51" i="6"/>
  <c r="AW51" i="6"/>
  <c r="AV51" i="6"/>
  <c r="AU51" i="6"/>
  <c r="AT51" i="6"/>
  <c r="AS51" i="6"/>
  <c r="AR51" i="6"/>
  <c r="AQ51" i="6"/>
  <c r="AP51" i="6"/>
  <c r="AO51" i="6"/>
  <c r="AN51" i="6"/>
  <c r="AM51" i="6"/>
  <c r="AL51" i="6"/>
  <c r="AK51" i="6"/>
  <c r="AJ51" i="6"/>
  <c r="BO50" i="6"/>
  <c r="BN50" i="6"/>
  <c r="BM50" i="6"/>
  <c r="BL50" i="6"/>
  <c r="BK50" i="6"/>
  <c r="BJ50" i="6"/>
  <c r="BI50" i="6"/>
  <c r="BH50" i="6"/>
  <c r="BG50" i="6"/>
  <c r="BF50" i="6"/>
  <c r="BE50" i="6"/>
  <c r="BD50" i="6"/>
  <c r="BC50" i="6"/>
  <c r="BB50" i="6"/>
  <c r="BA50" i="6"/>
  <c r="AZ50" i="6"/>
  <c r="AY50" i="6"/>
  <c r="AX50" i="6"/>
  <c r="AW50" i="6"/>
  <c r="AV50" i="6"/>
  <c r="AU50" i="6"/>
  <c r="AT50" i="6"/>
  <c r="AS50" i="6"/>
  <c r="AR50" i="6"/>
  <c r="AQ50" i="6"/>
  <c r="AP50" i="6"/>
  <c r="AO50" i="6"/>
  <c r="AN50" i="6"/>
  <c r="AM50" i="6"/>
  <c r="AL50" i="6"/>
  <c r="AK50" i="6"/>
  <c r="AJ50" i="6"/>
  <c r="BO49" i="6"/>
  <c r="BN49" i="6"/>
  <c r="BM49" i="6"/>
  <c r="BL49" i="6"/>
  <c r="BK49" i="6"/>
  <c r="BJ49" i="6"/>
  <c r="BI49" i="6"/>
  <c r="BH49" i="6"/>
  <c r="BG49" i="6"/>
  <c r="BF49" i="6"/>
  <c r="BE49" i="6"/>
  <c r="BD49" i="6"/>
  <c r="BC49" i="6"/>
  <c r="BB49" i="6"/>
  <c r="BA49" i="6"/>
  <c r="AZ49" i="6"/>
  <c r="AY49" i="6"/>
  <c r="AX49" i="6"/>
  <c r="AW49" i="6"/>
  <c r="AV49" i="6"/>
  <c r="AU49" i="6"/>
  <c r="AT49" i="6"/>
  <c r="AS49" i="6"/>
  <c r="AR49" i="6"/>
  <c r="AQ49" i="6"/>
  <c r="AP49" i="6"/>
  <c r="AO49" i="6"/>
  <c r="AN49" i="6"/>
  <c r="AM49" i="6"/>
  <c r="AL49" i="6"/>
  <c r="AK49" i="6"/>
  <c r="AJ49" i="6"/>
  <c r="BO48" i="6"/>
  <c r="BN48" i="6"/>
  <c r="BM48" i="6"/>
  <c r="BL48" i="6"/>
  <c r="BK48" i="6"/>
  <c r="BJ48" i="6"/>
  <c r="BI48" i="6"/>
  <c r="BH48" i="6"/>
  <c r="BG48" i="6"/>
  <c r="BF48" i="6"/>
  <c r="BE48" i="6"/>
  <c r="BD48" i="6"/>
  <c r="BC48" i="6"/>
  <c r="BB48" i="6"/>
  <c r="BA48" i="6"/>
  <c r="AZ48" i="6"/>
  <c r="AY48" i="6"/>
  <c r="AX48" i="6"/>
  <c r="AW48" i="6"/>
  <c r="AV48" i="6"/>
  <c r="AU48" i="6"/>
  <c r="AT48" i="6"/>
  <c r="AS48" i="6"/>
  <c r="AR48" i="6"/>
  <c r="AQ48" i="6"/>
  <c r="AP48" i="6"/>
  <c r="AO48" i="6"/>
  <c r="AN48" i="6"/>
  <c r="AM48" i="6"/>
  <c r="AL48" i="6"/>
  <c r="AK48" i="6"/>
  <c r="AJ48" i="6"/>
  <c r="BO47" i="6"/>
  <c r="BN47" i="6"/>
  <c r="BM47" i="6"/>
  <c r="BL47" i="6"/>
  <c r="BK47" i="6"/>
  <c r="BJ47" i="6"/>
  <c r="BI47" i="6"/>
  <c r="BH47" i="6"/>
  <c r="BG47" i="6"/>
  <c r="BF47" i="6"/>
  <c r="BE47" i="6"/>
  <c r="BD47" i="6"/>
  <c r="BC47" i="6"/>
  <c r="BB47" i="6"/>
  <c r="BA47" i="6"/>
  <c r="AZ47" i="6"/>
  <c r="AY47" i="6"/>
  <c r="AX47" i="6"/>
  <c r="AW47" i="6"/>
  <c r="AV47" i="6"/>
  <c r="AU47" i="6"/>
  <c r="AT47" i="6"/>
  <c r="AS47" i="6"/>
  <c r="AR47" i="6"/>
  <c r="AQ47" i="6"/>
  <c r="AP47" i="6"/>
  <c r="AO47" i="6"/>
  <c r="AN47" i="6"/>
  <c r="AM47" i="6"/>
  <c r="AL47" i="6"/>
  <c r="AK47" i="6"/>
  <c r="AJ47" i="6"/>
  <c r="BO46" i="6"/>
  <c r="BN46" i="6"/>
  <c r="BM46" i="6"/>
  <c r="BL46" i="6"/>
  <c r="BK46" i="6"/>
  <c r="BJ46" i="6"/>
  <c r="BI46" i="6"/>
  <c r="BH46" i="6"/>
  <c r="BG46" i="6"/>
  <c r="BF46" i="6"/>
  <c r="BE46" i="6"/>
  <c r="BD46" i="6"/>
  <c r="BC46" i="6"/>
  <c r="BB46" i="6"/>
  <c r="BA46" i="6"/>
  <c r="AZ46" i="6"/>
  <c r="AY46" i="6"/>
  <c r="AX46" i="6"/>
  <c r="AW46" i="6"/>
  <c r="AV46" i="6"/>
  <c r="AU46" i="6"/>
  <c r="AT46" i="6"/>
  <c r="AS46" i="6"/>
  <c r="AR46" i="6"/>
  <c r="AQ46" i="6"/>
  <c r="AP46" i="6"/>
  <c r="AO46" i="6"/>
  <c r="AN46" i="6"/>
  <c r="AM46" i="6"/>
  <c r="AL46" i="6"/>
  <c r="AK46" i="6"/>
  <c r="AJ46" i="6"/>
  <c r="BO45" i="6"/>
  <c r="BN45" i="6"/>
  <c r="BM45" i="6"/>
  <c r="BL45" i="6"/>
  <c r="BK45" i="6"/>
  <c r="BJ45" i="6"/>
  <c r="BI45" i="6"/>
  <c r="BH45" i="6"/>
  <c r="BG45" i="6"/>
  <c r="BF45" i="6"/>
  <c r="BE45" i="6"/>
  <c r="BD45" i="6"/>
  <c r="BC45" i="6"/>
  <c r="BB45" i="6"/>
  <c r="BA45" i="6"/>
  <c r="AZ45" i="6"/>
  <c r="AY45" i="6"/>
  <c r="AX45" i="6"/>
  <c r="AW45" i="6"/>
  <c r="AV45" i="6"/>
  <c r="AU45" i="6"/>
  <c r="AT45" i="6"/>
  <c r="AS45" i="6"/>
  <c r="AR45" i="6"/>
  <c r="AQ45" i="6"/>
  <c r="AP45" i="6"/>
  <c r="AO45" i="6"/>
  <c r="AN45" i="6"/>
  <c r="AM45" i="6"/>
  <c r="AL45" i="6"/>
  <c r="AK45" i="6"/>
  <c r="AJ45" i="6"/>
  <c r="BO44" i="6"/>
  <c r="BN44" i="6"/>
  <c r="BM44" i="6"/>
  <c r="BL44" i="6"/>
  <c r="BK44" i="6"/>
  <c r="BJ44" i="6"/>
  <c r="BI44" i="6"/>
  <c r="BH44" i="6"/>
  <c r="BG44" i="6"/>
  <c r="BF44" i="6"/>
  <c r="BE44" i="6"/>
  <c r="BD44" i="6"/>
  <c r="BC44" i="6"/>
  <c r="BB44" i="6"/>
  <c r="BA44" i="6"/>
  <c r="AZ44" i="6"/>
  <c r="AY44" i="6"/>
  <c r="AX44" i="6"/>
  <c r="AW44" i="6"/>
  <c r="AV44" i="6"/>
  <c r="AU44" i="6"/>
  <c r="AT44" i="6"/>
  <c r="AS44" i="6"/>
  <c r="AR44" i="6"/>
  <c r="AQ44" i="6"/>
  <c r="AP44" i="6"/>
  <c r="AO44" i="6"/>
  <c r="AN44" i="6"/>
  <c r="AM44" i="6"/>
  <c r="AL44" i="6"/>
  <c r="AK44" i="6"/>
  <c r="AJ44" i="6"/>
  <c r="BO43" i="6"/>
  <c r="BN43" i="6"/>
  <c r="BM43" i="6"/>
  <c r="BL43" i="6"/>
  <c r="BK43" i="6"/>
  <c r="BJ43" i="6"/>
  <c r="BI43" i="6"/>
  <c r="BH43" i="6"/>
  <c r="BG43" i="6"/>
  <c r="BF43" i="6"/>
  <c r="BE43" i="6"/>
  <c r="BD43" i="6"/>
  <c r="BC43" i="6"/>
  <c r="BB43" i="6"/>
  <c r="BA43" i="6"/>
  <c r="AZ43" i="6"/>
  <c r="AY43" i="6"/>
  <c r="AX43" i="6"/>
  <c r="AW43" i="6"/>
  <c r="AV43" i="6"/>
  <c r="AU43" i="6"/>
  <c r="AT43" i="6"/>
  <c r="AS43" i="6"/>
  <c r="AR43" i="6"/>
  <c r="AQ43" i="6"/>
  <c r="AP43" i="6"/>
  <c r="AO43" i="6"/>
  <c r="AN43" i="6"/>
  <c r="AM43" i="6"/>
  <c r="AL43" i="6"/>
  <c r="AK43" i="6"/>
  <c r="AJ43" i="6"/>
  <c r="BO42" i="6"/>
  <c r="BN42" i="6"/>
  <c r="BM42" i="6"/>
  <c r="BL42" i="6"/>
  <c r="BK42" i="6"/>
  <c r="BJ42" i="6"/>
  <c r="BI42" i="6"/>
  <c r="BH42" i="6"/>
  <c r="BG42" i="6"/>
  <c r="BF42" i="6"/>
  <c r="BE42" i="6"/>
  <c r="BD42" i="6"/>
  <c r="BC42" i="6"/>
  <c r="BB42" i="6"/>
  <c r="BA42" i="6"/>
  <c r="AZ42" i="6"/>
  <c r="AY42" i="6"/>
  <c r="AX42" i="6"/>
  <c r="AW42" i="6"/>
  <c r="AV42" i="6"/>
  <c r="AU42" i="6"/>
  <c r="AT42" i="6"/>
  <c r="AS42" i="6"/>
  <c r="AR42" i="6"/>
  <c r="AQ42" i="6"/>
  <c r="AP42" i="6"/>
  <c r="AO42" i="6"/>
  <c r="AN42" i="6"/>
  <c r="AM42" i="6"/>
  <c r="AL42" i="6"/>
  <c r="AK42" i="6"/>
  <c r="AJ42" i="6"/>
  <c r="BO41" i="6"/>
  <c r="BN41" i="6"/>
  <c r="BM41" i="6"/>
  <c r="BL41" i="6"/>
  <c r="BK41" i="6"/>
  <c r="BJ41" i="6"/>
  <c r="BI41" i="6"/>
  <c r="BH41" i="6"/>
  <c r="BG41" i="6"/>
  <c r="BF41" i="6"/>
  <c r="BE41" i="6"/>
  <c r="BD41" i="6"/>
  <c r="BC41" i="6"/>
  <c r="BB41" i="6"/>
  <c r="BA41" i="6"/>
  <c r="AZ41" i="6"/>
  <c r="AY41" i="6"/>
  <c r="AX41" i="6"/>
  <c r="AW41" i="6"/>
  <c r="AV41" i="6"/>
  <c r="AU41" i="6"/>
  <c r="AT41" i="6"/>
  <c r="AS41" i="6"/>
  <c r="AR41" i="6"/>
  <c r="AQ41" i="6"/>
  <c r="AP41" i="6"/>
  <c r="AO41" i="6"/>
  <c r="AN41" i="6"/>
  <c r="AM41" i="6"/>
  <c r="AL41" i="6"/>
  <c r="AK41" i="6"/>
  <c r="AJ41" i="6"/>
  <c r="BO40" i="6"/>
  <c r="BN40" i="6"/>
  <c r="BM40" i="6"/>
  <c r="BL40" i="6"/>
  <c r="BK40" i="6"/>
  <c r="BJ40" i="6"/>
  <c r="BI40" i="6"/>
  <c r="BH40" i="6"/>
  <c r="BG40" i="6"/>
  <c r="BF40" i="6"/>
  <c r="BE40" i="6"/>
  <c r="BD40" i="6"/>
  <c r="BC40" i="6"/>
  <c r="BB40" i="6"/>
  <c r="BA40" i="6"/>
  <c r="AZ40" i="6"/>
  <c r="AY40" i="6"/>
  <c r="AX40" i="6"/>
  <c r="AW40" i="6"/>
  <c r="AV40" i="6"/>
  <c r="AU40" i="6"/>
  <c r="AT40" i="6"/>
  <c r="AS40" i="6"/>
  <c r="AR40" i="6"/>
  <c r="AQ40" i="6"/>
  <c r="AP40" i="6"/>
  <c r="AO40" i="6"/>
  <c r="AN40" i="6"/>
  <c r="AM40" i="6"/>
  <c r="AL40" i="6"/>
  <c r="AK40" i="6"/>
  <c r="AJ40" i="6"/>
  <c r="BO39" i="6"/>
  <c r="BN39" i="6"/>
  <c r="BM39" i="6"/>
  <c r="BL39" i="6"/>
  <c r="BK39" i="6"/>
  <c r="BJ39" i="6"/>
  <c r="BI39" i="6"/>
  <c r="BH39" i="6"/>
  <c r="BG39" i="6"/>
  <c r="BF39" i="6"/>
  <c r="BE39" i="6"/>
  <c r="BD39" i="6"/>
  <c r="BC39" i="6"/>
  <c r="BB39" i="6"/>
  <c r="BA39" i="6"/>
  <c r="AZ39" i="6"/>
  <c r="AY39" i="6"/>
  <c r="AX39" i="6"/>
  <c r="AW39" i="6"/>
  <c r="AV39" i="6"/>
  <c r="AU39" i="6"/>
  <c r="AT39" i="6"/>
  <c r="AS39" i="6"/>
  <c r="AR39" i="6"/>
  <c r="AQ39" i="6"/>
  <c r="AP39" i="6"/>
  <c r="AO39" i="6"/>
  <c r="AN39" i="6"/>
  <c r="AM39" i="6"/>
  <c r="AL39" i="6"/>
  <c r="AK39" i="6"/>
  <c r="AJ39" i="6"/>
  <c r="BO38" i="6"/>
  <c r="BN38" i="6"/>
  <c r="BM38" i="6"/>
  <c r="BL38" i="6"/>
  <c r="BK38" i="6"/>
  <c r="BJ38" i="6"/>
  <c r="BI38" i="6"/>
  <c r="BH38" i="6"/>
  <c r="BG38" i="6"/>
  <c r="BF38" i="6"/>
  <c r="BE38" i="6"/>
  <c r="BD38" i="6"/>
  <c r="BC38" i="6"/>
  <c r="BB38" i="6"/>
  <c r="BA38" i="6"/>
  <c r="AZ38" i="6"/>
  <c r="AY38" i="6"/>
  <c r="AX38" i="6"/>
  <c r="AW38" i="6"/>
  <c r="AV38" i="6"/>
  <c r="AU38" i="6"/>
  <c r="AT38" i="6"/>
  <c r="AS38" i="6"/>
  <c r="AR38" i="6"/>
  <c r="AQ38" i="6"/>
  <c r="AP38" i="6"/>
  <c r="AO38" i="6"/>
  <c r="AN38" i="6"/>
  <c r="AM38" i="6"/>
  <c r="AL38" i="6"/>
  <c r="AK38" i="6"/>
  <c r="AJ38" i="6"/>
  <c r="BO37" i="6"/>
  <c r="BN37" i="6"/>
  <c r="BM37" i="6"/>
  <c r="BL37" i="6"/>
  <c r="BK37" i="6"/>
  <c r="BJ37" i="6"/>
  <c r="BI37" i="6"/>
  <c r="BH37" i="6"/>
  <c r="BG37" i="6"/>
  <c r="BF37" i="6"/>
  <c r="BE37" i="6"/>
  <c r="BD37" i="6"/>
  <c r="BC37" i="6"/>
  <c r="BB37" i="6"/>
  <c r="BA37" i="6"/>
  <c r="AZ37" i="6"/>
  <c r="AY37" i="6"/>
  <c r="AX37" i="6"/>
  <c r="AW37" i="6"/>
  <c r="AV37" i="6"/>
  <c r="AU37" i="6"/>
  <c r="AT37" i="6"/>
  <c r="AS37" i="6"/>
  <c r="AR37" i="6"/>
  <c r="AQ37" i="6"/>
  <c r="AP37" i="6"/>
  <c r="AO37" i="6"/>
  <c r="AN37" i="6"/>
  <c r="AM37" i="6"/>
  <c r="AL37" i="6"/>
  <c r="AK37" i="6"/>
  <c r="AJ37" i="6"/>
  <c r="BO36" i="6"/>
  <c r="BN36" i="6"/>
  <c r="BM36" i="6"/>
  <c r="BL36" i="6"/>
  <c r="BK36" i="6"/>
  <c r="BJ36" i="6"/>
  <c r="BI36" i="6"/>
  <c r="BH36" i="6"/>
  <c r="BG36" i="6"/>
  <c r="BF36" i="6"/>
  <c r="BE36" i="6"/>
  <c r="BD36" i="6"/>
  <c r="BC36" i="6"/>
  <c r="BB36" i="6"/>
  <c r="BA36" i="6"/>
  <c r="AZ36" i="6"/>
  <c r="AY36" i="6"/>
  <c r="AX36" i="6"/>
  <c r="AW36" i="6"/>
  <c r="AV36" i="6"/>
  <c r="AU36" i="6"/>
  <c r="AT36" i="6"/>
  <c r="AS36" i="6"/>
  <c r="AR36" i="6"/>
  <c r="AQ36" i="6"/>
  <c r="AP36" i="6"/>
  <c r="AO36" i="6"/>
  <c r="AN36" i="6"/>
  <c r="AM36" i="6"/>
  <c r="AL36" i="6"/>
  <c r="AK36" i="6"/>
  <c r="AJ36" i="6"/>
  <c r="BO35" i="6"/>
  <c r="BN35" i="6"/>
  <c r="BM35" i="6"/>
  <c r="BL35" i="6"/>
  <c r="BK35" i="6"/>
  <c r="BJ35" i="6"/>
  <c r="BI35" i="6"/>
  <c r="BH35" i="6"/>
  <c r="BG35" i="6"/>
  <c r="BF35" i="6"/>
  <c r="BE35" i="6"/>
  <c r="BD35" i="6"/>
  <c r="BC35" i="6"/>
  <c r="BB35" i="6"/>
  <c r="BA35" i="6"/>
  <c r="AZ35" i="6"/>
  <c r="AY35" i="6"/>
  <c r="AX35" i="6"/>
  <c r="AW35" i="6"/>
  <c r="AV35" i="6"/>
  <c r="AU35" i="6"/>
  <c r="AT35" i="6"/>
  <c r="AS35" i="6"/>
  <c r="AR35" i="6"/>
  <c r="AQ35" i="6"/>
  <c r="AP35" i="6"/>
  <c r="AO35" i="6"/>
  <c r="AN35" i="6"/>
  <c r="AM35" i="6"/>
  <c r="AL35" i="6"/>
  <c r="AK35" i="6"/>
  <c r="AJ35" i="6"/>
  <c r="BO34" i="6"/>
  <c r="BN34" i="6"/>
  <c r="BM34" i="6"/>
  <c r="BL34" i="6"/>
  <c r="BK34" i="6"/>
  <c r="BJ34" i="6"/>
  <c r="BI34" i="6"/>
  <c r="BH34" i="6"/>
  <c r="BG34" i="6"/>
  <c r="BF34" i="6"/>
  <c r="BE34" i="6"/>
  <c r="BD34" i="6"/>
  <c r="BC34" i="6"/>
  <c r="BB34" i="6"/>
  <c r="BA34" i="6"/>
  <c r="AZ34" i="6"/>
  <c r="AY34" i="6"/>
  <c r="AX34" i="6"/>
  <c r="AW34" i="6"/>
  <c r="AV34" i="6"/>
  <c r="AU34" i="6"/>
  <c r="AT34" i="6"/>
  <c r="AS34" i="6"/>
  <c r="AR34" i="6"/>
  <c r="AQ34" i="6"/>
  <c r="AP34" i="6"/>
  <c r="AO34" i="6"/>
  <c r="AN34" i="6"/>
  <c r="AM34" i="6"/>
  <c r="AL34" i="6"/>
  <c r="AK34" i="6"/>
  <c r="AJ34" i="6"/>
  <c r="BO33" i="6"/>
  <c r="BN33" i="6"/>
  <c r="BM33" i="6"/>
  <c r="BL33" i="6"/>
  <c r="BK33" i="6"/>
  <c r="BJ33" i="6"/>
  <c r="BI33" i="6"/>
  <c r="BH33" i="6"/>
  <c r="BG33" i="6"/>
  <c r="BF33" i="6"/>
  <c r="BE33" i="6"/>
  <c r="BD33" i="6"/>
  <c r="BC33" i="6"/>
  <c r="BB33" i="6"/>
  <c r="BA33" i="6"/>
  <c r="AZ33" i="6"/>
  <c r="AY33" i="6"/>
  <c r="AX33" i="6"/>
  <c r="AW33" i="6"/>
  <c r="AV33" i="6"/>
  <c r="AU33" i="6"/>
  <c r="AT33" i="6"/>
  <c r="AS33" i="6"/>
  <c r="AR33" i="6"/>
  <c r="AQ33" i="6"/>
  <c r="AP33" i="6"/>
  <c r="AO33" i="6"/>
  <c r="AN33" i="6"/>
  <c r="AM33" i="6"/>
  <c r="AL33" i="6"/>
  <c r="AK33" i="6"/>
  <c r="AJ33" i="6"/>
  <c r="BO32" i="6"/>
  <c r="BN32" i="6"/>
  <c r="BM32" i="6"/>
  <c r="BL32" i="6"/>
  <c r="BK32" i="6"/>
  <c r="BJ32" i="6"/>
  <c r="BI32" i="6"/>
  <c r="BH32" i="6"/>
  <c r="BG32" i="6"/>
  <c r="BF32" i="6"/>
  <c r="BE32" i="6"/>
  <c r="BD32" i="6"/>
  <c r="BC32" i="6"/>
  <c r="BB32" i="6"/>
  <c r="BA32" i="6"/>
  <c r="AZ32" i="6"/>
  <c r="AY32" i="6"/>
  <c r="AX32" i="6"/>
  <c r="AW32" i="6"/>
  <c r="AV32" i="6"/>
  <c r="AU32" i="6"/>
  <c r="AT32" i="6"/>
  <c r="AS32" i="6"/>
  <c r="AR32" i="6"/>
  <c r="AQ32" i="6"/>
  <c r="AP32" i="6"/>
  <c r="AO32" i="6"/>
  <c r="AN32" i="6"/>
  <c r="AM32" i="6"/>
  <c r="AL32" i="6"/>
  <c r="AK32" i="6"/>
  <c r="AJ32" i="6"/>
  <c r="BO31" i="6"/>
  <c r="BN31" i="6"/>
  <c r="BM31" i="6"/>
  <c r="BL31" i="6"/>
  <c r="BK31" i="6"/>
  <c r="BJ31" i="6"/>
  <c r="BI31" i="6"/>
  <c r="BH31" i="6"/>
  <c r="BG31" i="6"/>
  <c r="BF31" i="6"/>
  <c r="BE31" i="6"/>
  <c r="BD31" i="6"/>
  <c r="BC31" i="6"/>
  <c r="BB31" i="6"/>
  <c r="BA31" i="6"/>
  <c r="AZ31" i="6"/>
  <c r="AY31" i="6"/>
  <c r="AX31" i="6"/>
  <c r="AW31" i="6"/>
  <c r="AV31" i="6"/>
  <c r="AU31" i="6"/>
  <c r="AT31" i="6"/>
  <c r="AS31" i="6"/>
  <c r="AR31" i="6"/>
  <c r="AQ31" i="6"/>
  <c r="AP31" i="6"/>
  <c r="AO31" i="6"/>
  <c r="AN31" i="6"/>
  <c r="AM31" i="6"/>
  <c r="AL31" i="6"/>
  <c r="AK31" i="6"/>
  <c r="AJ31" i="6"/>
  <c r="BO30" i="6"/>
  <c r="BN30" i="6"/>
  <c r="BM30" i="6"/>
  <c r="BL30" i="6"/>
  <c r="BK30" i="6"/>
  <c r="BJ30" i="6"/>
  <c r="BI30" i="6"/>
  <c r="BH30" i="6"/>
  <c r="BG30" i="6"/>
  <c r="BF30" i="6"/>
  <c r="BE30" i="6"/>
  <c r="BD30" i="6"/>
  <c r="BC30" i="6"/>
  <c r="BB30" i="6"/>
  <c r="BA30" i="6"/>
  <c r="AZ30" i="6"/>
  <c r="AY30" i="6"/>
  <c r="AX30" i="6"/>
  <c r="AW30" i="6"/>
  <c r="AV30" i="6"/>
  <c r="AU30" i="6"/>
  <c r="AT30" i="6"/>
  <c r="AS30" i="6"/>
  <c r="AR30" i="6"/>
  <c r="AQ30" i="6"/>
  <c r="AP30" i="6"/>
  <c r="AO30" i="6"/>
  <c r="AN30" i="6"/>
  <c r="AM30" i="6"/>
  <c r="AL30" i="6"/>
  <c r="AK30" i="6"/>
  <c r="AJ30" i="6"/>
  <c r="BO29" i="6"/>
  <c r="BN29" i="6"/>
  <c r="BM29" i="6"/>
  <c r="BL29" i="6"/>
  <c r="BK29" i="6"/>
  <c r="BJ29" i="6"/>
  <c r="BI29" i="6"/>
  <c r="BH29" i="6"/>
  <c r="BG29" i="6"/>
  <c r="BF29" i="6"/>
  <c r="BE29" i="6"/>
  <c r="BD29" i="6"/>
  <c r="BC29" i="6"/>
  <c r="BB29" i="6"/>
  <c r="BA29" i="6"/>
  <c r="AZ29" i="6"/>
  <c r="AY29" i="6"/>
  <c r="AX29" i="6"/>
  <c r="AW29" i="6"/>
  <c r="AV29" i="6"/>
  <c r="AU29" i="6"/>
  <c r="AT29" i="6"/>
  <c r="AS29" i="6"/>
  <c r="AR29" i="6"/>
  <c r="AQ29" i="6"/>
  <c r="AP29" i="6"/>
  <c r="AO29" i="6"/>
  <c r="AN29" i="6"/>
  <c r="AM29" i="6"/>
  <c r="AL29" i="6"/>
  <c r="AK29" i="6"/>
  <c r="AJ29" i="6"/>
  <c r="BO28" i="6"/>
  <c r="BN28" i="6"/>
  <c r="BM28" i="6"/>
  <c r="BL28" i="6"/>
  <c r="BK28" i="6"/>
  <c r="BJ28" i="6"/>
  <c r="BI28" i="6"/>
  <c r="BH28" i="6"/>
  <c r="BG28" i="6"/>
  <c r="BF28" i="6"/>
  <c r="BE28" i="6"/>
  <c r="BD28" i="6"/>
  <c r="BC28" i="6"/>
  <c r="BB28" i="6"/>
  <c r="BA28" i="6"/>
  <c r="AZ28" i="6"/>
  <c r="AY28" i="6"/>
  <c r="AX28" i="6"/>
  <c r="AW28" i="6"/>
  <c r="AV28" i="6"/>
  <c r="AU28" i="6"/>
  <c r="AT28" i="6"/>
  <c r="AS28" i="6"/>
  <c r="AR28" i="6"/>
  <c r="AQ28" i="6"/>
  <c r="AP28" i="6"/>
  <c r="AO28" i="6"/>
  <c r="AN28" i="6"/>
  <c r="AM28" i="6"/>
  <c r="AL28" i="6"/>
  <c r="AK28" i="6"/>
  <c r="AJ28" i="6"/>
  <c r="BO27" i="6"/>
  <c r="BN27" i="6"/>
  <c r="BM27" i="6"/>
  <c r="BL27" i="6"/>
  <c r="BK27" i="6"/>
  <c r="BJ27" i="6"/>
  <c r="BI27" i="6"/>
  <c r="BH27" i="6"/>
  <c r="BG27" i="6"/>
  <c r="BF27" i="6"/>
  <c r="BE27" i="6"/>
  <c r="BD27" i="6"/>
  <c r="BC27" i="6"/>
  <c r="BB27" i="6"/>
  <c r="BA27" i="6"/>
  <c r="AZ27" i="6"/>
  <c r="AY27" i="6"/>
  <c r="AX27" i="6"/>
  <c r="AW27" i="6"/>
  <c r="AV27" i="6"/>
  <c r="AU27" i="6"/>
  <c r="AT27" i="6"/>
  <c r="AS27" i="6"/>
  <c r="AR27" i="6"/>
  <c r="AQ27" i="6"/>
  <c r="AP27" i="6"/>
  <c r="AO27" i="6"/>
  <c r="AN27" i="6"/>
  <c r="AM27" i="6"/>
  <c r="AL27" i="6"/>
  <c r="AK27" i="6"/>
  <c r="AJ27" i="6"/>
  <c r="BO26" i="6"/>
  <c r="BN26" i="6"/>
  <c r="BM26" i="6"/>
  <c r="BL26" i="6"/>
  <c r="BK26" i="6"/>
  <c r="BJ26" i="6"/>
  <c r="BI26" i="6"/>
  <c r="BH26" i="6"/>
  <c r="BG26" i="6"/>
  <c r="BF26" i="6"/>
  <c r="BE26" i="6"/>
  <c r="BD26" i="6"/>
  <c r="BC26" i="6"/>
  <c r="BB26" i="6"/>
  <c r="BA26" i="6"/>
  <c r="AZ26" i="6"/>
  <c r="AY26" i="6"/>
  <c r="AX26" i="6"/>
  <c r="AW26" i="6"/>
  <c r="AV26" i="6"/>
  <c r="AU26" i="6"/>
  <c r="AT26" i="6"/>
  <c r="AS26" i="6"/>
  <c r="AR26" i="6"/>
  <c r="AQ26" i="6"/>
  <c r="AP26" i="6"/>
  <c r="AO26" i="6"/>
  <c r="AN26" i="6"/>
  <c r="AM26" i="6"/>
  <c r="AL26" i="6"/>
  <c r="AK26" i="6"/>
  <c r="AJ26" i="6"/>
  <c r="BO25" i="6"/>
  <c r="BN25" i="6"/>
  <c r="BM25" i="6"/>
  <c r="BL25" i="6"/>
  <c r="BK25" i="6"/>
  <c r="BJ25" i="6"/>
  <c r="BI25" i="6"/>
  <c r="BH25" i="6"/>
  <c r="BG25" i="6"/>
  <c r="BF25" i="6"/>
  <c r="BE25" i="6"/>
  <c r="BD25" i="6"/>
  <c r="BD63" i="6" s="1"/>
  <c r="BC25" i="6"/>
  <c r="BB25" i="6"/>
  <c r="BA25" i="6"/>
  <c r="AZ25" i="6"/>
  <c r="AY25" i="6"/>
  <c r="AX25" i="6"/>
  <c r="AW25" i="6"/>
  <c r="AV25" i="6"/>
  <c r="AU25" i="6"/>
  <c r="AT25" i="6"/>
  <c r="AS25" i="6"/>
  <c r="AR25" i="6"/>
  <c r="AQ25" i="6"/>
  <c r="AQ69" i="6" s="1"/>
  <c r="AP25" i="6"/>
  <c r="AP69" i="6" s="1"/>
  <c r="AO25" i="6"/>
  <c r="AN25" i="6"/>
  <c r="AM25" i="6"/>
  <c r="AL25" i="6"/>
  <c r="AK25" i="6"/>
  <c r="AJ25" i="6"/>
  <c r="BO24" i="6"/>
  <c r="BN24" i="6"/>
  <c r="BM24" i="6"/>
  <c r="BL24" i="6"/>
  <c r="BK24" i="6"/>
  <c r="BJ24" i="6"/>
  <c r="BI24" i="6"/>
  <c r="BH24" i="6"/>
  <c r="BG24" i="6"/>
  <c r="BF24" i="6"/>
  <c r="BE24" i="6"/>
  <c r="BD24" i="6"/>
  <c r="BC24" i="6"/>
  <c r="BB24" i="6"/>
  <c r="BA24" i="6"/>
  <c r="AZ24" i="6"/>
  <c r="AY24" i="6"/>
  <c r="AX24" i="6"/>
  <c r="AW24" i="6"/>
  <c r="AV24" i="6"/>
  <c r="AU24" i="6"/>
  <c r="AT24" i="6"/>
  <c r="AS24" i="6"/>
  <c r="AR24" i="6"/>
  <c r="AQ24" i="6"/>
  <c r="AP24" i="6"/>
  <c r="AO24" i="6"/>
  <c r="AN24" i="6"/>
  <c r="AM24" i="6"/>
  <c r="AL24" i="6"/>
  <c r="AK24" i="6"/>
  <c r="AJ24" i="6"/>
  <c r="BO23" i="6"/>
  <c r="BN23" i="6"/>
  <c r="BM23" i="6"/>
  <c r="BL23" i="6"/>
  <c r="BK23" i="6"/>
  <c r="BJ23" i="6"/>
  <c r="BI23" i="6"/>
  <c r="BH23" i="6"/>
  <c r="BG23" i="6"/>
  <c r="BF23" i="6"/>
  <c r="BE23" i="6"/>
  <c r="BD23" i="6"/>
  <c r="BC23" i="6"/>
  <c r="BB23" i="6"/>
  <c r="BA23" i="6"/>
  <c r="AZ23" i="6"/>
  <c r="AY23" i="6"/>
  <c r="AX23" i="6"/>
  <c r="AW23" i="6"/>
  <c r="AV23" i="6"/>
  <c r="AU23" i="6"/>
  <c r="AT23" i="6"/>
  <c r="AS23" i="6"/>
  <c r="AR23" i="6"/>
  <c r="AQ23" i="6"/>
  <c r="AP23" i="6"/>
  <c r="AO23" i="6"/>
  <c r="AN23" i="6"/>
  <c r="AM23" i="6"/>
  <c r="AL23" i="6"/>
  <c r="AK23" i="6"/>
  <c r="AJ23" i="6"/>
  <c r="BO22" i="6"/>
  <c r="BN22" i="6"/>
  <c r="BM22" i="6"/>
  <c r="BL22" i="6"/>
  <c r="BK22" i="6"/>
  <c r="BJ22" i="6"/>
  <c r="BI22" i="6"/>
  <c r="BH22" i="6"/>
  <c r="BG22" i="6"/>
  <c r="BF22" i="6"/>
  <c r="BE22" i="6"/>
  <c r="BD22" i="6"/>
  <c r="BC22" i="6"/>
  <c r="BB22" i="6"/>
  <c r="BA22" i="6"/>
  <c r="AZ22" i="6"/>
  <c r="AY22" i="6"/>
  <c r="AX22" i="6"/>
  <c r="AW22" i="6"/>
  <c r="AV22" i="6"/>
  <c r="AU22" i="6"/>
  <c r="AT22" i="6"/>
  <c r="AS22" i="6"/>
  <c r="AR22" i="6"/>
  <c r="AQ22" i="6"/>
  <c r="AP22" i="6"/>
  <c r="AO22" i="6"/>
  <c r="AN22" i="6"/>
  <c r="AM22" i="6"/>
  <c r="AL22" i="6"/>
  <c r="AK22" i="6"/>
  <c r="AJ22" i="6"/>
  <c r="BO21" i="6"/>
  <c r="BN21" i="6"/>
  <c r="BM21" i="6"/>
  <c r="BL21" i="6"/>
  <c r="BK21" i="6"/>
  <c r="BJ21" i="6"/>
  <c r="BI21" i="6"/>
  <c r="BH21" i="6"/>
  <c r="BG21" i="6"/>
  <c r="BF21" i="6"/>
  <c r="BE21" i="6"/>
  <c r="BD21" i="6"/>
  <c r="BC21" i="6"/>
  <c r="BB21" i="6"/>
  <c r="BA21" i="6"/>
  <c r="AZ21" i="6"/>
  <c r="AY21" i="6"/>
  <c r="AX21" i="6"/>
  <c r="AW21" i="6"/>
  <c r="AV21" i="6"/>
  <c r="AU21" i="6"/>
  <c r="AT21" i="6"/>
  <c r="AS21" i="6"/>
  <c r="AR21" i="6"/>
  <c r="AQ21" i="6"/>
  <c r="AP21" i="6"/>
  <c r="AO21" i="6"/>
  <c r="AN21" i="6"/>
  <c r="AM21" i="6"/>
  <c r="AL21" i="6"/>
  <c r="AK21" i="6"/>
  <c r="AJ21" i="6"/>
  <c r="BO20" i="6"/>
  <c r="BN20" i="6"/>
  <c r="BM20" i="6"/>
  <c r="BL20" i="6"/>
  <c r="BK20" i="6"/>
  <c r="BJ20" i="6"/>
  <c r="BI20" i="6"/>
  <c r="BH20" i="6"/>
  <c r="BG20" i="6"/>
  <c r="BF20" i="6"/>
  <c r="BE20" i="6"/>
  <c r="BD20" i="6"/>
  <c r="BC20" i="6"/>
  <c r="BB20" i="6"/>
  <c r="BA20" i="6"/>
  <c r="AZ20" i="6"/>
  <c r="AY20" i="6"/>
  <c r="AX20" i="6"/>
  <c r="AW20" i="6"/>
  <c r="AV20" i="6"/>
  <c r="AU20" i="6"/>
  <c r="AT20" i="6"/>
  <c r="AS20" i="6"/>
  <c r="AR20" i="6"/>
  <c r="AQ20" i="6"/>
  <c r="AP20" i="6"/>
  <c r="AO20" i="6"/>
  <c r="AN20" i="6"/>
  <c r="AM20" i="6"/>
  <c r="AL20" i="6"/>
  <c r="AK20" i="6"/>
  <c r="AJ20" i="6"/>
  <c r="BO19" i="6"/>
  <c r="BN19" i="6"/>
  <c r="BM19" i="6"/>
  <c r="BL19" i="6"/>
  <c r="BK19" i="6"/>
  <c r="BJ19" i="6"/>
  <c r="BI19" i="6"/>
  <c r="BH19" i="6"/>
  <c r="BG19" i="6"/>
  <c r="BF19" i="6"/>
  <c r="BE19" i="6"/>
  <c r="BD19" i="6"/>
  <c r="BC19" i="6"/>
  <c r="BB19" i="6"/>
  <c r="BA19" i="6"/>
  <c r="AZ19" i="6"/>
  <c r="AY19" i="6"/>
  <c r="AX19" i="6"/>
  <c r="AW19" i="6"/>
  <c r="AV19" i="6"/>
  <c r="AU19" i="6"/>
  <c r="AT19" i="6"/>
  <c r="AS19" i="6"/>
  <c r="AR19" i="6"/>
  <c r="AQ19" i="6"/>
  <c r="AP19" i="6"/>
  <c r="AO19" i="6"/>
  <c r="AN19" i="6"/>
  <c r="AM19" i="6"/>
  <c r="AL19" i="6"/>
  <c r="AK19" i="6"/>
  <c r="AJ19" i="6"/>
  <c r="BO18" i="6"/>
  <c r="BN18" i="6"/>
  <c r="BM18" i="6"/>
  <c r="BL18" i="6"/>
  <c r="BK18" i="6"/>
  <c r="BJ18" i="6"/>
  <c r="BI18" i="6"/>
  <c r="BH18" i="6"/>
  <c r="BG18" i="6"/>
  <c r="BF18" i="6"/>
  <c r="BE18" i="6"/>
  <c r="BD18" i="6"/>
  <c r="BC18" i="6"/>
  <c r="BB18" i="6"/>
  <c r="BA18" i="6"/>
  <c r="AZ18" i="6"/>
  <c r="AY18" i="6"/>
  <c r="AX18" i="6"/>
  <c r="AW18" i="6"/>
  <c r="AV18" i="6"/>
  <c r="AU18" i="6"/>
  <c r="AT18" i="6"/>
  <c r="AS18" i="6"/>
  <c r="AR18" i="6"/>
  <c r="AQ18" i="6"/>
  <c r="AP18" i="6"/>
  <c r="AO18" i="6"/>
  <c r="AN18" i="6"/>
  <c r="AM18" i="6"/>
  <c r="AL18" i="6"/>
  <c r="AK18" i="6"/>
  <c r="AJ18" i="6"/>
  <c r="BO17" i="6"/>
  <c r="BN17" i="6"/>
  <c r="BM17" i="6"/>
  <c r="BL17" i="6"/>
  <c r="BK17" i="6"/>
  <c r="BJ17" i="6"/>
  <c r="BI17" i="6"/>
  <c r="BH17" i="6"/>
  <c r="BG17" i="6"/>
  <c r="BF17" i="6"/>
  <c r="BE17" i="6"/>
  <c r="BD17" i="6"/>
  <c r="BC17" i="6"/>
  <c r="BB17" i="6"/>
  <c r="BA17" i="6"/>
  <c r="AZ17" i="6"/>
  <c r="AY17" i="6"/>
  <c r="AX17" i="6"/>
  <c r="AW17" i="6"/>
  <c r="AV17" i="6"/>
  <c r="AU17" i="6"/>
  <c r="AT17" i="6"/>
  <c r="AS17" i="6"/>
  <c r="AR17" i="6"/>
  <c r="AQ17" i="6"/>
  <c r="AP17" i="6"/>
  <c r="AO17" i="6"/>
  <c r="AN17" i="6"/>
  <c r="AM17" i="6"/>
  <c r="AL17" i="6"/>
  <c r="AK17" i="6"/>
  <c r="AJ17" i="6"/>
  <c r="BO16" i="6"/>
  <c r="BN16" i="6"/>
  <c r="BM16" i="6"/>
  <c r="BL16" i="6"/>
  <c r="BK16" i="6"/>
  <c r="BJ16" i="6"/>
  <c r="BI16" i="6"/>
  <c r="BH16" i="6"/>
  <c r="BG16" i="6"/>
  <c r="BF16" i="6"/>
  <c r="BE16" i="6"/>
  <c r="BD16" i="6"/>
  <c r="BC16" i="6"/>
  <c r="BB16" i="6"/>
  <c r="BA16" i="6"/>
  <c r="AZ16" i="6"/>
  <c r="AY16" i="6"/>
  <c r="AX16" i="6"/>
  <c r="AW16" i="6"/>
  <c r="AV16" i="6"/>
  <c r="AU16" i="6"/>
  <c r="AT16" i="6"/>
  <c r="AS16" i="6"/>
  <c r="AR16" i="6"/>
  <c r="AQ16" i="6"/>
  <c r="AP16" i="6"/>
  <c r="AO16" i="6"/>
  <c r="AN16" i="6"/>
  <c r="AM16" i="6"/>
  <c r="AL16" i="6"/>
  <c r="AK16" i="6"/>
  <c r="AJ16" i="6"/>
  <c r="BO15" i="6"/>
  <c r="BN15" i="6"/>
  <c r="BM15" i="6"/>
  <c r="BL15" i="6"/>
  <c r="BK15" i="6"/>
  <c r="BJ15" i="6"/>
  <c r="BI15" i="6"/>
  <c r="BH15" i="6"/>
  <c r="BG15" i="6"/>
  <c r="BF15" i="6"/>
  <c r="BE15" i="6"/>
  <c r="BD15" i="6"/>
  <c r="BC15" i="6"/>
  <c r="BB15" i="6"/>
  <c r="BA15" i="6"/>
  <c r="AZ15" i="6"/>
  <c r="AY15" i="6"/>
  <c r="AX15" i="6"/>
  <c r="AW15" i="6"/>
  <c r="AV15" i="6"/>
  <c r="AU15" i="6"/>
  <c r="AT15" i="6"/>
  <c r="AS15" i="6"/>
  <c r="AR15" i="6"/>
  <c r="AQ15" i="6"/>
  <c r="AP15" i="6"/>
  <c r="AO15" i="6"/>
  <c r="AN15" i="6"/>
  <c r="AM15" i="6"/>
  <c r="AL15" i="6"/>
  <c r="AK15" i="6"/>
  <c r="AJ15" i="6"/>
  <c r="BO14" i="6"/>
  <c r="BN14" i="6"/>
  <c r="BM14" i="6"/>
  <c r="BL14" i="6"/>
  <c r="BK14" i="6"/>
  <c r="BJ14" i="6"/>
  <c r="BI14" i="6"/>
  <c r="BH14" i="6"/>
  <c r="BG14" i="6"/>
  <c r="BF14" i="6"/>
  <c r="BE14" i="6"/>
  <c r="BD14" i="6"/>
  <c r="BC14" i="6"/>
  <c r="BB14" i="6"/>
  <c r="BA14" i="6"/>
  <c r="AZ14" i="6"/>
  <c r="AY14" i="6"/>
  <c r="AX14" i="6"/>
  <c r="AW14" i="6"/>
  <c r="AV14" i="6"/>
  <c r="AU14" i="6"/>
  <c r="AT14" i="6"/>
  <c r="AS14" i="6"/>
  <c r="AR14" i="6"/>
  <c r="AQ14" i="6"/>
  <c r="AP14" i="6"/>
  <c r="AO14" i="6"/>
  <c r="AN14" i="6"/>
  <c r="AM14" i="6"/>
  <c r="AL14" i="6"/>
  <c r="AK14" i="6"/>
  <c r="AJ14" i="6"/>
  <c r="BO13" i="6"/>
  <c r="BN13" i="6"/>
  <c r="BM13" i="6"/>
  <c r="BL13" i="6"/>
  <c r="BK13" i="6"/>
  <c r="BJ13" i="6"/>
  <c r="BI13" i="6"/>
  <c r="BH13" i="6"/>
  <c r="BG13" i="6"/>
  <c r="BF13" i="6"/>
  <c r="BE13" i="6"/>
  <c r="BD13" i="6"/>
  <c r="BC13" i="6"/>
  <c r="BB13" i="6"/>
  <c r="BA13" i="6"/>
  <c r="AZ13" i="6"/>
  <c r="AY13" i="6"/>
  <c r="AX13" i="6"/>
  <c r="AW13" i="6"/>
  <c r="AV13" i="6"/>
  <c r="AU13" i="6"/>
  <c r="AT13" i="6"/>
  <c r="AS13" i="6"/>
  <c r="AR13" i="6"/>
  <c r="AQ13" i="6"/>
  <c r="AP13" i="6"/>
  <c r="AO13" i="6"/>
  <c r="AN13" i="6"/>
  <c r="AM13" i="6"/>
  <c r="AL13" i="6"/>
  <c r="AK13" i="6"/>
  <c r="AJ13" i="6"/>
  <c r="BO12" i="6"/>
  <c r="BN12" i="6"/>
  <c r="BM12" i="6"/>
  <c r="BL12" i="6"/>
  <c r="BK12" i="6"/>
  <c r="BJ12" i="6"/>
  <c r="BI12" i="6"/>
  <c r="BH12" i="6"/>
  <c r="BG12" i="6"/>
  <c r="BF12" i="6"/>
  <c r="BE12" i="6"/>
  <c r="BD12" i="6"/>
  <c r="BC12" i="6"/>
  <c r="BB12" i="6"/>
  <c r="BA12" i="6"/>
  <c r="AZ12" i="6"/>
  <c r="AY12" i="6"/>
  <c r="AX12" i="6"/>
  <c r="AW12" i="6"/>
  <c r="AV12" i="6"/>
  <c r="AU12" i="6"/>
  <c r="AT12" i="6"/>
  <c r="AS12" i="6"/>
  <c r="AR12" i="6"/>
  <c r="AQ12" i="6"/>
  <c r="AP12" i="6"/>
  <c r="AO12" i="6"/>
  <c r="AN12" i="6"/>
  <c r="AM12" i="6"/>
  <c r="AL12" i="6"/>
  <c r="AK12" i="6"/>
  <c r="AJ12" i="6"/>
  <c r="BO11" i="6"/>
  <c r="BN11" i="6"/>
  <c r="BM11" i="6"/>
  <c r="BL11" i="6"/>
  <c r="BK11" i="6"/>
  <c r="BJ11" i="6"/>
  <c r="BI11" i="6"/>
  <c r="BH11" i="6"/>
  <c r="BG11" i="6"/>
  <c r="BF11" i="6"/>
  <c r="BE11" i="6"/>
  <c r="BD11" i="6"/>
  <c r="BC11" i="6"/>
  <c r="BB11" i="6"/>
  <c r="BA11" i="6"/>
  <c r="AZ11" i="6"/>
  <c r="AY11" i="6"/>
  <c r="AX11" i="6"/>
  <c r="AW11" i="6"/>
  <c r="AV11" i="6"/>
  <c r="AU11" i="6"/>
  <c r="AT11" i="6"/>
  <c r="AS11" i="6"/>
  <c r="AR11" i="6"/>
  <c r="AQ11" i="6"/>
  <c r="AP11" i="6"/>
  <c r="AO11" i="6"/>
  <c r="AN11" i="6"/>
  <c r="AM11" i="6"/>
  <c r="AL11" i="6"/>
  <c r="AK11" i="6"/>
  <c r="AJ11" i="6"/>
  <c r="BO10" i="6"/>
  <c r="BN10" i="6"/>
  <c r="BM10" i="6"/>
  <c r="BL10" i="6"/>
  <c r="BK10" i="6"/>
  <c r="BJ10" i="6"/>
  <c r="BI10" i="6"/>
  <c r="BH10" i="6"/>
  <c r="BG10" i="6"/>
  <c r="BF10" i="6"/>
  <c r="BE10" i="6"/>
  <c r="BD10" i="6"/>
  <c r="BC10" i="6"/>
  <c r="BB10" i="6"/>
  <c r="BA10" i="6"/>
  <c r="AZ10" i="6"/>
  <c r="AY10" i="6"/>
  <c r="AX10" i="6"/>
  <c r="AW10" i="6"/>
  <c r="AV10" i="6"/>
  <c r="AU10" i="6"/>
  <c r="AT10" i="6"/>
  <c r="AS10" i="6"/>
  <c r="AR10" i="6"/>
  <c r="AQ10" i="6"/>
  <c r="AP10" i="6"/>
  <c r="AO10" i="6"/>
  <c r="AN10" i="6"/>
  <c r="AM10" i="6"/>
  <c r="AL10" i="6"/>
  <c r="AK10" i="6"/>
  <c r="AJ10" i="6"/>
  <c r="BO9" i="6"/>
  <c r="BN9" i="6"/>
  <c r="BM9" i="6"/>
  <c r="BL9" i="6"/>
  <c r="BK9" i="6"/>
  <c r="BJ9" i="6"/>
  <c r="BI9" i="6"/>
  <c r="BH9" i="6"/>
  <c r="BG9" i="6"/>
  <c r="BF9" i="6"/>
  <c r="BE9" i="6"/>
  <c r="BD9" i="6"/>
  <c r="BC9" i="6"/>
  <c r="BB9" i="6"/>
  <c r="BA9" i="6"/>
  <c r="AZ9" i="6"/>
  <c r="AY9" i="6"/>
  <c r="AX9" i="6"/>
  <c r="AW9" i="6"/>
  <c r="AV9" i="6"/>
  <c r="AU9" i="6"/>
  <c r="AT9" i="6"/>
  <c r="AS9" i="6"/>
  <c r="AR9" i="6"/>
  <c r="AQ9" i="6"/>
  <c r="AP9" i="6"/>
  <c r="AO9" i="6"/>
  <c r="AN9" i="6"/>
  <c r="AM9" i="6"/>
  <c r="AL9" i="6"/>
  <c r="AK9" i="6"/>
  <c r="AJ9" i="6"/>
  <c r="BO8" i="6"/>
  <c r="BN8" i="6"/>
  <c r="BM8" i="6"/>
  <c r="BL8" i="6"/>
  <c r="BK8" i="6"/>
  <c r="BJ8" i="6"/>
  <c r="BI8" i="6"/>
  <c r="BH8" i="6"/>
  <c r="BG8" i="6"/>
  <c r="BF8" i="6"/>
  <c r="BE8" i="6"/>
  <c r="BD8" i="6"/>
  <c r="BC8" i="6"/>
  <c r="BB8" i="6"/>
  <c r="BA8" i="6"/>
  <c r="AZ8" i="6"/>
  <c r="AY8" i="6"/>
  <c r="AX8" i="6"/>
  <c r="AW8" i="6"/>
  <c r="AV8" i="6"/>
  <c r="AU8" i="6"/>
  <c r="AT8" i="6"/>
  <c r="AS8" i="6"/>
  <c r="AR8" i="6"/>
  <c r="AQ8" i="6"/>
  <c r="AP8" i="6"/>
  <c r="AO8" i="6"/>
  <c r="AN8" i="6"/>
  <c r="AM8" i="6"/>
  <c r="AL8" i="6"/>
  <c r="AK8" i="6"/>
  <c r="AJ8" i="6"/>
  <c r="BO7" i="6"/>
  <c r="BN7" i="6"/>
  <c r="BM7" i="6"/>
  <c r="BL7" i="6"/>
  <c r="BK7" i="6"/>
  <c r="BJ7" i="6"/>
  <c r="BI7" i="6"/>
  <c r="BH7" i="6"/>
  <c r="BG7" i="6"/>
  <c r="BF7" i="6"/>
  <c r="BE7" i="6"/>
  <c r="BD7" i="6"/>
  <c r="BC7" i="6"/>
  <c r="BB7" i="6"/>
  <c r="BA7" i="6"/>
  <c r="AZ7" i="6"/>
  <c r="AY7" i="6"/>
  <c r="AX7" i="6"/>
  <c r="AW7" i="6"/>
  <c r="AV7" i="6"/>
  <c r="AU7" i="6"/>
  <c r="AT7" i="6"/>
  <c r="AS7" i="6"/>
  <c r="AR7" i="6"/>
  <c r="AQ7" i="6"/>
  <c r="AP7" i="6"/>
  <c r="AO7" i="6"/>
  <c r="AN7" i="6"/>
  <c r="AM7" i="6"/>
  <c r="AL7" i="6"/>
  <c r="AK7" i="6"/>
  <c r="AJ7" i="6"/>
  <c r="AJ5" i="6"/>
  <c r="AK4" i="6"/>
  <c r="AJ4" i="6"/>
  <c r="AJ2" i="6"/>
  <c r="Q7" i="18" l="1"/>
  <c r="P8" i="18"/>
  <c r="P10" i="18" s="1"/>
  <c r="P7" i="17"/>
  <c r="O8" i="17"/>
  <c r="O10" i="17" s="1"/>
  <c r="O7" i="16"/>
  <c r="N8" i="16"/>
  <c r="N10" i="16" s="1"/>
  <c r="M8" i="15"/>
  <c r="M10" i="15" s="1"/>
  <c r="N7" i="15"/>
  <c r="AT68" i="6"/>
  <c r="BK61" i="6"/>
  <c r="AZ61" i="6"/>
  <c r="AV68" i="6"/>
  <c r="BA61" i="6"/>
  <c r="AS69" i="6"/>
  <c r="BI62" i="6"/>
  <c r="AP67" i="6"/>
  <c r="BJ62" i="6"/>
  <c r="AQ67" i="6"/>
  <c r="BC57" i="6"/>
  <c r="AU69" i="6"/>
  <c r="AM68" i="6"/>
  <c r="BK62" i="6"/>
  <c r="BL61" i="6"/>
  <c r="AR67" i="6"/>
  <c r="BD61" i="6"/>
  <c r="AV69" i="6"/>
  <c r="BH63" i="6"/>
  <c r="AN68" i="6"/>
  <c r="BL62" i="6"/>
  <c r="AY61" i="6"/>
  <c r="AN67" i="6"/>
  <c r="BH62" i="6"/>
  <c r="BM61" i="6"/>
  <c r="BN57" i="6"/>
  <c r="AL68" i="6"/>
  <c r="AS67" i="6"/>
  <c r="AW69" i="6"/>
  <c r="BI63" i="6"/>
  <c r="AO68" i="6"/>
  <c r="BA62" i="6"/>
  <c r="AX61" i="6"/>
  <c r="AO67" i="6"/>
  <c r="AT67" i="6"/>
  <c r="AL69" i="6"/>
  <c r="AX63" i="6"/>
  <c r="BJ63" i="6"/>
  <c r="AP68" i="6"/>
  <c r="BB68" i="6"/>
  <c r="BJ61" i="6"/>
  <c r="BE63" i="6"/>
  <c r="AW68" i="6"/>
  <c r="BF61" i="6"/>
  <c r="AM69" i="6"/>
  <c r="BK63" i="6"/>
  <c r="AQ68" i="6"/>
  <c r="AU68" i="6"/>
  <c r="AT69" i="6"/>
  <c r="BE61" i="6"/>
  <c r="AU67" i="6"/>
  <c r="AN69" i="6"/>
  <c r="BL63" i="6"/>
  <c r="BD62" i="6"/>
  <c r="AL67" i="6"/>
  <c r="BB69" i="6"/>
  <c r="AM67" i="6"/>
  <c r="BB67" i="6"/>
  <c r="AX62" i="6"/>
  <c r="BG61" i="6"/>
  <c r="AV67" i="6"/>
  <c r="BH61" i="6"/>
  <c r="AW67" i="6"/>
  <c r="BI61" i="6"/>
  <c r="AO69" i="6"/>
  <c r="BA63" i="6"/>
  <c r="AS68" i="6"/>
  <c r="BE62" i="6"/>
  <c r="AN57" i="6"/>
  <c r="AZ57" i="6"/>
  <c r="BC68" i="6"/>
  <c r="BN63" i="6"/>
  <c r="BC69" i="6"/>
  <c r="BP10" i="6"/>
  <c r="BP14" i="6"/>
  <c r="BP18" i="6"/>
  <c r="BP22" i="6"/>
  <c r="BP26" i="6"/>
  <c r="BP30" i="6"/>
  <c r="BP34" i="6"/>
  <c r="BP38" i="6"/>
  <c r="BP42" i="6"/>
  <c r="BP46" i="6"/>
  <c r="BP50" i="6"/>
  <c r="BN62" i="6"/>
  <c r="AM57" i="6"/>
  <c r="AQ57" i="6"/>
  <c r="AU57" i="6"/>
  <c r="AY57" i="6"/>
  <c r="BO57" i="6"/>
  <c r="AR57" i="6"/>
  <c r="AV57" i="6"/>
  <c r="BD57" i="6"/>
  <c r="BH57" i="6"/>
  <c r="BL57" i="6"/>
  <c r="BP12" i="6"/>
  <c r="BP16" i="6"/>
  <c r="BP20" i="6"/>
  <c r="BP24" i="6"/>
  <c r="BP28" i="6"/>
  <c r="BP32" i="6"/>
  <c r="BP36" i="6"/>
  <c r="BP40" i="6"/>
  <c r="BP44" i="6"/>
  <c r="BP48" i="6"/>
  <c r="BP52" i="6"/>
  <c r="BP56" i="6"/>
  <c r="BG57" i="6"/>
  <c r="BK57" i="6"/>
  <c r="BP57" i="6"/>
  <c r="BP11" i="6"/>
  <c r="BP13" i="6"/>
  <c r="BP15" i="6"/>
  <c r="BP17" i="6"/>
  <c r="BP19" i="6"/>
  <c r="BP21" i="6"/>
  <c r="BP23" i="6"/>
  <c r="BP25" i="6"/>
  <c r="BP27" i="6"/>
  <c r="BP29" i="6"/>
  <c r="BP31" i="6"/>
  <c r="BP33" i="6"/>
  <c r="BP35" i="6"/>
  <c r="BP37" i="6"/>
  <c r="BP39" i="6"/>
  <c r="BP41" i="6"/>
  <c r="BP43" i="6"/>
  <c r="BP45" i="6"/>
  <c r="BP47" i="6"/>
  <c r="BP49" i="6"/>
  <c r="BP51" i="6"/>
  <c r="BP53" i="6"/>
  <c r="BP54" i="6"/>
  <c r="BP55" i="6"/>
  <c r="AK57" i="6"/>
  <c r="AO57" i="6"/>
  <c r="AS57" i="6"/>
  <c r="AW57" i="6"/>
  <c r="BA57" i="6"/>
  <c r="BE57" i="6"/>
  <c r="BI57" i="6"/>
  <c r="BM57" i="6"/>
  <c r="BN61" i="6"/>
  <c r="BC67" i="6"/>
  <c r="AL57" i="6"/>
  <c r="AP57" i="6"/>
  <c r="AT57" i="6"/>
  <c r="AX57" i="6"/>
  <c r="BB57" i="6"/>
  <c r="BF57" i="6"/>
  <c r="BJ57" i="6"/>
  <c r="BP9" i="6"/>
  <c r="Q8" i="18" l="1"/>
  <c r="Q10" i="18" s="1"/>
  <c r="R7" i="18"/>
  <c r="P8" i="17"/>
  <c r="P10" i="17" s="1"/>
  <c r="Q7" i="17"/>
  <c r="P7" i="16"/>
  <c r="O8" i="16"/>
  <c r="O10" i="16" s="1"/>
  <c r="O7" i="15"/>
  <c r="N8" i="15"/>
  <c r="N10" i="15" s="1"/>
  <c r="BP61" i="6"/>
  <c r="BP63" i="6"/>
  <c r="BP62" i="6"/>
  <c r="BP68" i="6"/>
  <c r="BP69" i="6"/>
  <c r="BP67" i="6"/>
  <c r="R8" i="18" l="1"/>
  <c r="R10" i="18" s="1"/>
  <c r="S7" i="18"/>
  <c r="Q8" i="17"/>
  <c r="Q10" i="17" s="1"/>
  <c r="R7" i="17"/>
  <c r="Q7" i="16"/>
  <c r="P8" i="16"/>
  <c r="P10" i="16" s="1"/>
  <c r="O8" i="15"/>
  <c r="O10" i="15" s="1"/>
  <c r="P7" i="15"/>
  <c r="BP66" i="5"/>
  <c r="BP60" i="5"/>
  <c r="AJ57" i="5"/>
  <c r="BO56" i="5"/>
  <c r="BN56" i="5"/>
  <c r="BM56" i="5"/>
  <c r="BL56" i="5"/>
  <c r="BK56" i="5"/>
  <c r="BJ56" i="5"/>
  <c r="BI56" i="5"/>
  <c r="BH56" i="5"/>
  <c r="BG56" i="5"/>
  <c r="BF56" i="5"/>
  <c r="BE56" i="5"/>
  <c r="BD56" i="5"/>
  <c r="BC56" i="5"/>
  <c r="BB56" i="5"/>
  <c r="BA56" i="5"/>
  <c r="AZ56" i="5"/>
  <c r="AY56" i="5"/>
  <c r="AX56" i="5"/>
  <c r="AW56" i="5"/>
  <c r="AV56" i="5"/>
  <c r="AU56" i="5"/>
  <c r="AT56" i="5"/>
  <c r="AS56" i="5"/>
  <c r="AR56" i="5"/>
  <c r="AQ56" i="5"/>
  <c r="AP56" i="5"/>
  <c r="AO56" i="5"/>
  <c r="AN56" i="5"/>
  <c r="AM56" i="5"/>
  <c r="AL56" i="5"/>
  <c r="AK56" i="5"/>
  <c r="AJ56" i="5"/>
  <c r="BO55" i="5"/>
  <c r="BN55" i="5"/>
  <c r="BM55" i="5"/>
  <c r="BL55" i="5"/>
  <c r="BK55" i="5"/>
  <c r="BJ55" i="5"/>
  <c r="BI55" i="5"/>
  <c r="BH55" i="5"/>
  <c r="BG55" i="5"/>
  <c r="BF55" i="5"/>
  <c r="BE55" i="5"/>
  <c r="BD55" i="5"/>
  <c r="BC55" i="5"/>
  <c r="BB55" i="5"/>
  <c r="BA55" i="5"/>
  <c r="AZ55" i="5"/>
  <c r="AY55" i="5"/>
  <c r="AX55" i="5"/>
  <c r="AW55" i="5"/>
  <c r="AV55" i="5"/>
  <c r="AU55" i="5"/>
  <c r="AT55" i="5"/>
  <c r="AS55" i="5"/>
  <c r="AR55" i="5"/>
  <c r="AQ55" i="5"/>
  <c r="AP55" i="5"/>
  <c r="AO55" i="5"/>
  <c r="AN55" i="5"/>
  <c r="AM55" i="5"/>
  <c r="AL55" i="5"/>
  <c r="AK55" i="5"/>
  <c r="AJ55" i="5"/>
  <c r="BO54" i="5"/>
  <c r="BN54" i="5"/>
  <c r="BM54" i="5"/>
  <c r="BL54" i="5"/>
  <c r="BK54" i="5"/>
  <c r="BJ54" i="5"/>
  <c r="BI54" i="5"/>
  <c r="BH54" i="5"/>
  <c r="BG54" i="5"/>
  <c r="BF54" i="5"/>
  <c r="BE54" i="5"/>
  <c r="BD54" i="5"/>
  <c r="BC54" i="5"/>
  <c r="BB54" i="5"/>
  <c r="BA54" i="5"/>
  <c r="AZ54" i="5"/>
  <c r="AY54" i="5"/>
  <c r="AX54" i="5"/>
  <c r="AW54" i="5"/>
  <c r="AV54" i="5"/>
  <c r="AU54" i="5"/>
  <c r="AT54" i="5"/>
  <c r="AS54" i="5"/>
  <c r="AR54" i="5"/>
  <c r="AQ54" i="5"/>
  <c r="AP54" i="5"/>
  <c r="AO54" i="5"/>
  <c r="AN54" i="5"/>
  <c r="AM54" i="5"/>
  <c r="AL54" i="5"/>
  <c r="AK54" i="5"/>
  <c r="AJ54" i="5"/>
  <c r="BO53" i="5"/>
  <c r="BN53" i="5"/>
  <c r="BM53" i="5"/>
  <c r="BL53" i="5"/>
  <c r="BK53" i="5"/>
  <c r="BJ53" i="5"/>
  <c r="BI53" i="5"/>
  <c r="BH53" i="5"/>
  <c r="BG53" i="5"/>
  <c r="BF53" i="5"/>
  <c r="BE53" i="5"/>
  <c r="BD53" i="5"/>
  <c r="BC53" i="5"/>
  <c r="BB53" i="5"/>
  <c r="BA53" i="5"/>
  <c r="AZ53" i="5"/>
  <c r="AY53" i="5"/>
  <c r="AX53" i="5"/>
  <c r="AW53" i="5"/>
  <c r="AV53" i="5"/>
  <c r="AU53" i="5"/>
  <c r="AT53" i="5"/>
  <c r="AS53" i="5"/>
  <c r="AR53" i="5"/>
  <c r="AQ53" i="5"/>
  <c r="AP53" i="5"/>
  <c r="AO53" i="5"/>
  <c r="AN53" i="5"/>
  <c r="AM53" i="5"/>
  <c r="AL53" i="5"/>
  <c r="AK53" i="5"/>
  <c r="AJ53" i="5"/>
  <c r="BO52" i="5"/>
  <c r="BN52" i="5"/>
  <c r="BM52" i="5"/>
  <c r="BL52" i="5"/>
  <c r="BK52" i="5"/>
  <c r="BJ52" i="5"/>
  <c r="BI52" i="5"/>
  <c r="BH52" i="5"/>
  <c r="BG52" i="5"/>
  <c r="BF52" i="5"/>
  <c r="BE52" i="5"/>
  <c r="BD52" i="5"/>
  <c r="BC52" i="5"/>
  <c r="BB52" i="5"/>
  <c r="BA52" i="5"/>
  <c r="AZ52" i="5"/>
  <c r="AY52" i="5"/>
  <c r="AX52" i="5"/>
  <c r="AW52" i="5"/>
  <c r="AV52" i="5"/>
  <c r="AU52" i="5"/>
  <c r="AT52" i="5"/>
  <c r="AS52" i="5"/>
  <c r="AR52" i="5"/>
  <c r="AQ52" i="5"/>
  <c r="AP52" i="5"/>
  <c r="AO52" i="5"/>
  <c r="AN52" i="5"/>
  <c r="AM52" i="5"/>
  <c r="AL52" i="5"/>
  <c r="AK52" i="5"/>
  <c r="AJ52" i="5"/>
  <c r="BO51" i="5"/>
  <c r="BN51" i="5"/>
  <c r="BM51" i="5"/>
  <c r="BL51" i="5"/>
  <c r="BK51" i="5"/>
  <c r="BJ51" i="5"/>
  <c r="BI51" i="5"/>
  <c r="BH51" i="5"/>
  <c r="BG51" i="5"/>
  <c r="BF51" i="5"/>
  <c r="BE51" i="5"/>
  <c r="BD51" i="5"/>
  <c r="BC51" i="5"/>
  <c r="BB51" i="5"/>
  <c r="BA51" i="5"/>
  <c r="AZ51" i="5"/>
  <c r="AY51" i="5"/>
  <c r="AX51" i="5"/>
  <c r="AW51" i="5"/>
  <c r="AV51" i="5"/>
  <c r="AU51" i="5"/>
  <c r="AT51" i="5"/>
  <c r="AS51" i="5"/>
  <c r="AR51" i="5"/>
  <c r="AQ51" i="5"/>
  <c r="AP51" i="5"/>
  <c r="AO51" i="5"/>
  <c r="AN51" i="5"/>
  <c r="AM51" i="5"/>
  <c r="AL51" i="5"/>
  <c r="AK51" i="5"/>
  <c r="AJ51" i="5"/>
  <c r="BO50" i="5"/>
  <c r="BN50" i="5"/>
  <c r="BM50" i="5"/>
  <c r="BL50" i="5"/>
  <c r="BK50" i="5"/>
  <c r="BJ50" i="5"/>
  <c r="BI50" i="5"/>
  <c r="BH50" i="5"/>
  <c r="BG50" i="5"/>
  <c r="BF50" i="5"/>
  <c r="BE50" i="5"/>
  <c r="BD50" i="5"/>
  <c r="BC50" i="5"/>
  <c r="BB50" i="5"/>
  <c r="BA50" i="5"/>
  <c r="AZ50" i="5"/>
  <c r="AY50" i="5"/>
  <c r="AX50" i="5"/>
  <c r="AW50" i="5"/>
  <c r="AV50" i="5"/>
  <c r="AU50" i="5"/>
  <c r="AT50" i="5"/>
  <c r="AS50" i="5"/>
  <c r="AR50" i="5"/>
  <c r="AQ50" i="5"/>
  <c r="AP50" i="5"/>
  <c r="AO50" i="5"/>
  <c r="AN50" i="5"/>
  <c r="AM50" i="5"/>
  <c r="AL50" i="5"/>
  <c r="AK50" i="5"/>
  <c r="AJ50" i="5"/>
  <c r="BO49" i="5"/>
  <c r="BN49" i="5"/>
  <c r="BM49" i="5"/>
  <c r="BL49" i="5"/>
  <c r="BK49" i="5"/>
  <c r="BJ49" i="5"/>
  <c r="BI49" i="5"/>
  <c r="BH49" i="5"/>
  <c r="BG49" i="5"/>
  <c r="BF49" i="5"/>
  <c r="BE49" i="5"/>
  <c r="BD49" i="5"/>
  <c r="BC49" i="5"/>
  <c r="BB49" i="5"/>
  <c r="BA49" i="5"/>
  <c r="AZ49" i="5"/>
  <c r="AY49" i="5"/>
  <c r="AX49" i="5"/>
  <c r="AW49" i="5"/>
  <c r="AV49" i="5"/>
  <c r="AU49" i="5"/>
  <c r="AT49" i="5"/>
  <c r="AS49" i="5"/>
  <c r="AR49" i="5"/>
  <c r="AQ49" i="5"/>
  <c r="AP49" i="5"/>
  <c r="AO49" i="5"/>
  <c r="AN49" i="5"/>
  <c r="AM49" i="5"/>
  <c r="AL49" i="5"/>
  <c r="AK49" i="5"/>
  <c r="AJ49" i="5"/>
  <c r="BO48" i="5"/>
  <c r="BN48" i="5"/>
  <c r="BM48" i="5"/>
  <c r="BL48" i="5"/>
  <c r="BK48" i="5"/>
  <c r="BJ48" i="5"/>
  <c r="BI48" i="5"/>
  <c r="BH48" i="5"/>
  <c r="BG48" i="5"/>
  <c r="BF48" i="5"/>
  <c r="BE48" i="5"/>
  <c r="BD48" i="5"/>
  <c r="BC48" i="5"/>
  <c r="BB48" i="5"/>
  <c r="BA48" i="5"/>
  <c r="AZ48" i="5"/>
  <c r="AY48" i="5"/>
  <c r="AX48" i="5"/>
  <c r="AW48" i="5"/>
  <c r="AV48" i="5"/>
  <c r="AU48" i="5"/>
  <c r="AT48" i="5"/>
  <c r="AS48" i="5"/>
  <c r="AR48" i="5"/>
  <c r="AQ48" i="5"/>
  <c r="AP48" i="5"/>
  <c r="AO48" i="5"/>
  <c r="AN48" i="5"/>
  <c r="AM48" i="5"/>
  <c r="AL48" i="5"/>
  <c r="AK48" i="5"/>
  <c r="AJ48" i="5"/>
  <c r="BO47" i="5"/>
  <c r="BN47" i="5"/>
  <c r="BM47" i="5"/>
  <c r="BL47" i="5"/>
  <c r="BK47" i="5"/>
  <c r="BJ47" i="5"/>
  <c r="BI47" i="5"/>
  <c r="BH47" i="5"/>
  <c r="BG47" i="5"/>
  <c r="BF47" i="5"/>
  <c r="BE47" i="5"/>
  <c r="BD47" i="5"/>
  <c r="BC47" i="5"/>
  <c r="BB47" i="5"/>
  <c r="BA47" i="5"/>
  <c r="AZ47" i="5"/>
  <c r="AY47" i="5"/>
  <c r="AX47" i="5"/>
  <c r="AW47" i="5"/>
  <c r="AV47" i="5"/>
  <c r="AU47" i="5"/>
  <c r="AT47" i="5"/>
  <c r="AS47" i="5"/>
  <c r="AR47" i="5"/>
  <c r="AQ47" i="5"/>
  <c r="AP47" i="5"/>
  <c r="AO47" i="5"/>
  <c r="AN47" i="5"/>
  <c r="AM47" i="5"/>
  <c r="AL47" i="5"/>
  <c r="AK47" i="5"/>
  <c r="AJ47" i="5"/>
  <c r="BO46" i="5"/>
  <c r="BN46" i="5"/>
  <c r="BM46" i="5"/>
  <c r="BL46" i="5"/>
  <c r="BK46" i="5"/>
  <c r="BJ46" i="5"/>
  <c r="BI46" i="5"/>
  <c r="BH46" i="5"/>
  <c r="BG46" i="5"/>
  <c r="BF46" i="5"/>
  <c r="BE46" i="5"/>
  <c r="BD46" i="5"/>
  <c r="BC46" i="5"/>
  <c r="BB46" i="5"/>
  <c r="BA46" i="5"/>
  <c r="AZ46" i="5"/>
  <c r="AY46" i="5"/>
  <c r="AX46" i="5"/>
  <c r="AW46" i="5"/>
  <c r="AV46" i="5"/>
  <c r="AU46" i="5"/>
  <c r="AT46" i="5"/>
  <c r="AS46" i="5"/>
  <c r="AR46" i="5"/>
  <c r="AQ46" i="5"/>
  <c r="AP46" i="5"/>
  <c r="AO46" i="5"/>
  <c r="AN46" i="5"/>
  <c r="AM46" i="5"/>
  <c r="AL46" i="5"/>
  <c r="AK46" i="5"/>
  <c r="AJ46" i="5"/>
  <c r="BO45" i="5"/>
  <c r="BN45" i="5"/>
  <c r="BM45" i="5"/>
  <c r="BL45" i="5"/>
  <c r="BK45" i="5"/>
  <c r="BJ45" i="5"/>
  <c r="BI45" i="5"/>
  <c r="BH45" i="5"/>
  <c r="BG45" i="5"/>
  <c r="BF45" i="5"/>
  <c r="BE45" i="5"/>
  <c r="BD45" i="5"/>
  <c r="BC45" i="5"/>
  <c r="BB45" i="5"/>
  <c r="BA45" i="5"/>
  <c r="AZ45" i="5"/>
  <c r="AY45" i="5"/>
  <c r="AX45" i="5"/>
  <c r="AW45" i="5"/>
  <c r="AV45" i="5"/>
  <c r="AU45" i="5"/>
  <c r="AT45" i="5"/>
  <c r="AS45" i="5"/>
  <c r="AR45" i="5"/>
  <c r="AQ45" i="5"/>
  <c r="AP45" i="5"/>
  <c r="AO45" i="5"/>
  <c r="AN45" i="5"/>
  <c r="AM45" i="5"/>
  <c r="AL45" i="5"/>
  <c r="AK45" i="5"/>
  <c r="AJ45" i="5"/>
  <c r="BO44" i="5"/>
  <c r="BN44" i="5"/>
  <c r="BM44" i="5"/>
  <c r="BL44" i="5"/>
  <c r="BK44" i="5"/>
  <c r="BJ44" i="5"/>
  <c r="BI44" i="5"/>
  <c r="BH44" i="5"/>
  <c r="BG44" i="5"/>
  <c r="BF44" i="5"/>
  <c r="BE44" i="5"/>
  <c r="BD44" i="5"/>
  <c r="BC44" i="5"/>
  <c r="BB44" i="5"/>
  <c r="BA44" i="5"/>
  <c r="AZ44" i="5"/>
  <c r="AY44" i="5"/>
  <c r="AX44" i="5"/>
  <c r="AW44" i="5"/>
  <c r="AV44" i="5"/>
  <c r="AU44" i="5"/>
  <c r="AT44" i="5"/>
  <c r="AS44" i="5"/>
  <c r="AR44" i="5"/>
  <c r="AQ44" i="5"/>
  <c r="AP44" i="5"/>
  <c r="AO44" i="5"/>
  <c r="AN44" i="5"/>
  <c r="AM44" i="5"/>
  <c r="AL44" i="5"/>
  <c r="AK44" i="5"/>
  <c r="AJ44" i="5"/>
  <c r="BO43" i="5"/>
  <c r="BN43" i="5"/>
  <c r="BM43" i="5"/>
  <c r="BL43" i="5"/>
  <c r="BK43" i="5"/>
  <c r="BJ43" i="5"/>
  <c r="BI43" i="5"/>
  <c r="BH43" i="5"/>
  <c r="BG43" i="5"/>
  <c r="BF43" i="5"/>
  <c r="BE43" i="5"/>
  <c r="BD43" i="5"/>
  <c r="BC43" i="5"/>
  <c r="BB43" i="5"/>
  <c r="BA43" i="5"/>
  <c r="AZ43" i="5"/>
  <c r="AY43" i="5"/>
  <c r="AX43" i="5"/>
  <c r="AW43" i="5"/>
  <c r="AV43" i="5"/>
  <c r="AU43" i="5"/>
  <c r="AT43" i="5"/>
  <c r="AS43" i="5"/>
  <c r="AR43" i="5"/>
  <c r="AQ43" i="5"/>
  <c r="AP43" i="5"/>
  <c r="AO43" i="5"/>
  <c r="AN43" i="5"/>
  <c r="AM43" i="5"/>
  <c r="AL43" i="5"/>
  <c r="AK43" i="5"/>
  <c r="AJ43" i="5"/>
  <c r="BO42" i="5"/>
  <c r="BN42" i="5"/>
  <c r="BM42" i="5"/>
  <c r="BL42" i="5"/>
  <c r="BK42" i="5"/>
  <c r="BJ42" i="5"/>
  <c r="BI42" i="5"/>
  <c r="BH42" i="5"/>
  <c r="BG42" i="5"/>
  <c r="BF42" i="5"/>
  <c r="BE42" i="5"/>
  <c r="BD42" i="5"/>
  <c r="BC42" i="5"/>
  <c r="BB42" i="5"/>
  <c r="BA42" i="5"/>
  <c r="AZ42" i="5"/>
  <c r="AY42" i="5"/>
  <c r="AX42" i="5"/>
  <c r="AW42" i="5"/>
  <c r="AV42" i="5"/>
  <c r="AU42" i="5"/>
  <c r="AT42" i="5"/>
  <c r="AS42" i="5"/>
  <c r="AR42" i="5"/>
  <c r="AQ42" i="5"/>
  <c r="AP42" i="5"/>
  <c r="AO42" i="5"/>
  <c r="AN42" i="5"/>
  <c r="AM42" i="5"/>
  <c r="AL42" i="5"/>
  <c r="AK42" i="5"/>
  <c r="AJ42" i="5"/>
  <c r="BO41" i="5"/>
  <c r="BN41" i="5"/>
  <c r="BM41" i="5"/>
  <c r="BL41" i="5"/>
  <c r="BK41" i="5"/>
  <c r="BJ41" i="5"/>
  <c r="BI41" i="5"/>
  <c r="BH41" i="5"/>
  <c r="BG41" i="5"/>
  <c r="BF41" i="5"/>
  <c r="BE41" i="5"/>
  <c r="BD41" i="5"/>
  <c r="BC41" i="5"/>
  <c r="BB41" i="5"/>
  <c r="BA41" i="5"/>
  <c r="AZ41" i="5"/>
  <c r="AY41" i="5"/>
  <c r="AX41" i="5"/>
  <c r="AW41" i="5"/>
  <c r="AV41" i="5"/>
  <c r="AU41" i="5"/>
  <c r="AT41" i="5"/>
  <c r="AS41" i="5"/>
  <c r="AR41" i="5"/>
  <c r="AQ41" i="5"/>
  <c r="AP41" i="5"/>
  <c r="AO41" i="5"/>
  <c r="AN41" i="5"/>
  <c r="AM41" i="5"/>
  <c r="AL41" i="5"/>
  <c r="AK41" i="5"/>
  <c r="AJ41" i="5"/>
  <c r="BO40" i="5"/>
  <c r="BN40" i="5"/>
  <c r="BM40" i="5"/>
  <c r="BL40" i="5"/>
  <c r="BK40" i="5"/>
  <c r="BJ40" i="5"/>
  <c r="BI40" i="5"/>
  <c r="BH40" i="5"/>
  <c r="BG40" i="5"/>
  <c r="BF40" i="5"/>
  <c r="BE40" i="5"/>
  <c r="BD40" i="5"/>
  <c r="BC40" i="5"/>
  <c r="BB40" i="5"/>
  <c r="BA40" i="5"/>
  <c r="AZ40" i="5"/>
  <c r="AY40" i="5"/>
  <c r="AX40" i="5"/>
  <c r="AW40" i="5"/>
  <c r="AV40" i="5"/>
  <c r="AU40" i="5"/>
  <c r="AT40" i="5"/>
  <c r="AS40" i="5"/>
  <c r="AR40" i="5"/>
  <c r="AQ40" i="5"/>
  <c r="AP40" i="5"/>
  <c r="AO40" i="5"/>
  <c r="AN40" i="5"/>
  <c r="AM40" i="5"/>
  <c r="AL40" i="5"/>
  <c r="AK40" i="5"/>
  <c r="AJ40" i="5"/>
  <c r="BO39" i="5"/>
  <c r="BN39" i="5"/>
  <c r="BM39" i="5"/>
  <c r="BL39" i="5"/>
  <c r="BK39" i="5"/>
  <c r="BJ39" i="5"/>
  <c r="BI39" i="5"/>
  <c r="BH39" i="5"/>
  <c r="BG39" i="5"/>
  <c r="BF39" i="5"/>
  <c r="BE39" i="5"/>
  <c r="BD39" i="5"/>
  <c r="BC39" i="5"/>
  <c r="BB39" i="5"/>
  <c r="BA39" i="5"/>
  <c r="AZ39" i="5"/>
  <c r="AY39" i="5"/>
  <c r="AX39" i="5"/>
  <c r="AW39" i="5"/>
  <c r="AV39" i="5"/>
  <c r="AU39" i="5"/>
  <c r="AT39" i="5"/>
  <c r="AS39" i="5"/>
  <c r="AR39" i="5"/>
  <c r="AQ39" i="5"/>
  <c r="AP39" i="5"/>
  <c r="AO39" i="5"/>
  <c r="AN39" i="5"/>
  <c r="AM39" i="5"/>
  <c r="AL39" i="5"/>
  <c r="AK39" i="5"/>
  <c r="AJ39" i="5"/>
  <c r="BO38" i="5"/>
  <c r="BN38" i="5"/>
  <c r="BM38" i="5"/>
  <c r="BL38" i="5"/>
  <c r="BK38" i="5"/>
  <c r="BJ38" i="5"/>
  <c r="BI38" i="5"/>
  <c r="BH38" i="5"/>
  <c r="BG38" i="5"/>
  <c r="BF38" i="5"/>
  <c r="BE38" i="5"/>
  <c r="BD38" i="5"/>
  <c r="BC38" i="5"/>
  <c r="BB38" i="5"/>
  <c r="BA38" i="5"/>
  <c r="AZ38" i="5"/>
  <c r="AY38" i="5"/>
  <c r="AX38" i="5"/>
  <c r="AW38" i="5"/>
  <c r="AV38" i="5"/>
  <c r="AU38" i="5"/>
  <c r="AT38" i="5"/>
  <c r="AS38" i="5"/>
  <c r="AR38" i="5"/>
  <c r="AQ38" i="5"/>
  <c r="AP38" i="5"/>
  <c r="AO38" i="5"/>
  <c r="AN38" i="5"/>
  <c r="AM38" i="5"/>
  <c r="AL38" i="5"/>
  <c r="AK38" i="5"/>
  <c r="AJ38" i="5"/>
  <c r="BO37" i="5"/>
  <c r="BN37" i="5"/>
  <c r="BM37" i="5"/>
  <c r="BL37" i="5"/>
  <c r="BK37" i="5"/>
  <c r="BJ37" i="5"/>
  <c r="BI37" i="5"/>
  <c r="BH37" i="5"/>
  <c r="BG37" i="5"/>
  <c r="BF37" i="5"/>
  <c r="BE37" i="5"/>
  <c r="BD37" i="5"/>
  <c r="BC37" i="5"/>
  <c r="BB37" i="5"/>
  <c r="BA37" i="5"/>
  <c r="AZ37" i="5"/>
  <c r="AY37" i="5"/>
  <c r="AX37" i="5"/>
  <c r="AW37" i="5"/>
  <c r="AV37" i="5"/>
  <c r="AU37" i="5"/>
  <c r="AT37" i="5"/>
  <c r="AS37" i="5"/>
  <c r="AR37" i="5"/>
  <c r="AQ37" i="5"/>
  <c r="AP37" i="5"/>
  <c r="AO37" i="5"/>
  <c r="AN37" i="5"/>
  <c r="AM37" i="5"/>
  <c r="AL37" i="5"/>
  <c r="AK37" i="5"/>
  <c r="AJ37" i="5"/>
  <c r="BO36" i="5"/>
  <c r="BN36" i="5"/>
  <c r="BM36" i="5"/>
  <c r="BL36" i="5"/>
  <c r="BK36" i="5"/>
  <c r="BJ36" i="5"/>
  <c r="BI36" i="5"/>
  <c r="BH36" i="5"/>
  <c r="BG36" i="5"/>
  <c r="BF36" i="5"/>
  <c r="BE36" i="5"/>
  <c r="BD36" i="5"/>
  <c r="BC36" i="5"/>
  <c r="BB36" i="5"/>
  <c r="BA36" i="5"/>
  <c r="AZ36" i="5"/>
  <c r="AY36" i="5"/>
  <c r="AX36" i="5"/>
  <c r="AW36" i="5"/>
  <c r="AV36" i="5"/>
  <c r="AU36" i="5"/>
  <c r="AT36" i="5"/>
  <c r="AS36" i="5"/>
  <c r="AR36" i="5"/>
  <c r="AQ36" i="5"/>
  <c r="AP36" i="5"/>
  <c r="AO36" i="5"/>
  <c r="AN36" i="5"/>
  <c r="AM36" i="5"/>
  <c r="AL36" i="5"/>
  <c r="AK36" i="5"/>
  <c r="AJ36" i="5"/>
  <c r="BO35" i="5"/>
  <c r="BN35" i="5"/>
  <c r="BM35" i="5"/>
  <c r="BL35" i="5"/>
  <c r="BK35" i="5"/>
  <c r="BJ35" i="5"/>
  <c r="BI35" i="5"/>
  <c r="BH35" i="5"/>
  <c r="BG35" i="5"/>
  <c r="BF35" i="5"/>
  <c r="BE35" i="5"/>
  <c r="BD35" i="5"/>
  <c r="BC35" i="5"/>
  <c r="BB35" i="5"/>
  <c r="BA35" i="5"/>
  <c r="AZ35" i="5"/>
  <c r="AY35" i="5"/>
  <c r="AX35" i="5"/>
  <c r="AW35" i="5"/>
  <c r="AV35" i="5"/>
  <c r="AU35" i="5"/>
  <c r="AT35" i="5"/>
  <c r="AS35" i="5"/>
  <c r="AR35" i="5"/>
  <c r="AQ35" i="5"/>
  <c r="AP35" i="5"/>
  <c r="AO35" i="5"/>
  <c r="AN35" i="5"/>
  <c r="AM35" i="5"/>
  <c r="AL35" i="5"/>
  <c r="AK35" i="5"/>
  <c r="AK68" i="5" s="1"/>
  <c r="AJ35" i="5"/>
  <c r="BO34" i="5"/>
  <c r="BN34" i="5"/>
  <c r="BM34" i="5"/>
  <c r="BL34" i="5"/>
  <c r="BK34" i="5"/>
  <c r="BJ34" i="5"/>
  <c r="BI34" i="5"/>
  <c r="BH34" i="5"/>
  <c r="BG34" i="5"/>
  <c r="BF34" i="5"/>
  <c r="BE34" i="5"/>
  <c r="BD34" i="5"/>
  <c r="BC34" i="5"/>
  <c r="BB34" i="5"/>
  <c r="BA34" i="5"/>
  <c r="AZ34" i="5"/>
  <c r="AY34" i="5"/>
  <c r="AX34" i="5"/>
  <c r="AW34" i="5"/>
  <c r="AV34" i="5"/>
  <c r="AU34" i="5"/>
  <c r="AT34" i="5"/>
  <c r="AS34" i="5"/>
  <c r="AR34" i="5"/>
  <c r="AQ34" i="5"/>
  <c r="AP34" i="5"/>
  <c r="AO34" i="5"/>
  <c r="AN34" i="5"/>
  <c r="AM34" i="5"/>
  <c r="AL34" i="5"/>
  <c r="AK34" i="5"/>
  <c r="AJ34" i="5"/>
  <c r="BO33" i="5"/>
  <c r="BN33" i="5"/>
  <c r="BM33" i="5"/>
  <c r="BL33" i="5"/>
  <c r="BK33" i="5"/>
  <c r="BJ33" i="5"/>
  <c r="BI33" i="5"/>
  <c r="BH33" i="5"/>
  <c r="BG33" i="5"/>
  <c r="BF33" i="5"/>
  <c r="BE33" i="5"/>
  <c r="BD33" i="5"/>
  <c r="BC33" i="5"/>
  <c r="BB33" i="5"/>
  <c r="BA33" i="5"/>
  <c r="AZ33" i="5"/>
  <c r="AY33" i="5"/>
  <c r="AX33" i="5"/>
  <c r="AW33" i="5"/>
  <c r="AV33" i="5"/>
  <c r="AU33" i="5"/>
  <c r="AT33" i="5"/>
  <c r="AS33" i="5"/>
  <c r="AR33" i="5"/>
  <c r="AQ33" i="5"/>
  <c r="AP33" i="5"/>
  <c r="AO33" i="5"/>
  <c r="AN33" i="5"/>
  <c r="AM33" i="5"/>
  <c r="AL33" i="5"/>
  <c r="AK33" i="5"/>
  <c r="AJ33" i="5"/>
  <c r="BO32" i="5"/>
  <c r="BN32" i="5"/>
  <c r="BM32" i="5"/>
  <c r="BL32" i="5"/>
  <c r="BK32" i="5"/>
  <c r="BJ32" i="5"/>
  <c r="BI32" i="5"/>
  <c r="BH32" i="5"/>
  <c r="BG32" i="5"/>
  <c r="BF32" i="5"/>
  <c r="BE32" i="5"/>
  <c r="BD32" i="5"/>
  <c r="BC32" i="5"/>
  <c r="BB32" i="5"/>
  <c r="BA32" i="5"/>
  <c r="AZ32" i="5"/>
  <c r="AY32" i="5"/>
  <c r="AX32" i="5"/>
  <c r="AW32" i="5"/>
  <c r="AV32" i="5"/>
  <c r="AU32" i="5"/>
  <c r="AT32" i="5"/>
  <c r="AS32" i="5"/>
  <c r="AR32" i="5"/>
  <c r="AQ32" i="5"/>
  <c r="AP32" i="5"/>
  <c r="AO32" i="5"/>
  <c r="AN32" i="5"/>
  <c r="AM32" i="5"/>
  <c r="AL32" i="5"/>
  <c r="AK32" i="5"/>
  <c r="AJ32" i="5"/>
  <c r="BO31" i="5"/>
  <c r="BN31" i="5"/>
  <c r="BM31" i="5"/>
  <c r="BL31" i="5"/>
  <c r="BK31" i="5"/>
  <c r="BJ31" i="5"/>
  <c r="BI31" i="5"/>
  <c r="BH31" i="5"/>
  <c r="BG31" i="5"/>
  <c r="BF31" i="5"/>
  <c r="BE31" i="5"/>
  <c r="BD31" i="5"/>
  <c r="BC31" i="5"/>
  <c r="BB31" i="5"/>
  <c r="BA31" i="5"/>
  <c r="AZ31" i="5"/>
  <c r="AY31" i="5"/>
  <c r="AX31" i="5"/>
  <c r="AW31" i="5"/>
  <c r="AV31" i="5"/>
  <c r="AU31" i="5"/>
  <c r="AT31" i="5"/>
  <c r="AS31" i="5"/>
  <c r="AR31" i="5"/>
  <c r="AQ31" i="5"/>
  <c r="AP31" i="5"/>
  <c r="AO31" i="5"/>
  <c r="AN31" i="5"/>
  <c r="AM31" i="5"/>
  <c r="AL31" i="5"/>
  <c r="AK31" i="5"/>
  <c r="AJ31" i="5"/>
  <c r="BO30" i="5"/>
  <c r="BN30" i="5"/>
  <c r="BM30" i="5"/>
  <c r="BL30" i="5"/>
  <c r="BK30" i="5"/>
  <c r="BJ30" i="5"/>
  <c r="BI30" i="5"/>
  <c r="BH30" i="5"/>
  <c r="BG30" i="5"/>
  <c r="BF30" i="5"/>
  <c r="BE30" i="5"/>
  <c r="BD30" i="5"/>
  <c r="BC30" i="5"/>
  <c r="BB30" i="5"/>
  <c r="BA30" i="5"/>
  <c r="AZ30" i="5"/>
  <c r="AY30" i="5"/>
  <c r="AX30" i="5"/>
  <c r="AW30" i="5"/>
  <c r="AV30" i="5"/>
  <c r="AU30" i="5"/>
  <c r="AT30" i="5"/>
  <c r="AS30" i="5"/>
  <c r="AR30" i="5"/>
  <c r="AQ30" i="5"/>
  <c r="AP30" i="5"/>
  <c r="AO30" i="5"/>
  <c r="AN30" i="5"/>
  <c r="AM30" i="5"/>
  <c r="AL30" i="5"/>
  <c r="AK30" i="5"/>
  <c r="AJ30" i="5"/>
  <c r="BO29" i="5"/>
  <c r="BN29" i="5"/>
  <c r="BM29" i="5"/>
  <c r="BL29" i="5"/>
  <c r="BK29" i="5"/>
  <c r="BJ29" i="5"/>
  <c r="BI29" i="5"/>
  <c r="BH29" i="5"/>
  <c r="BG29" i="5"/>
  <c r="BF29" i="5"/>
  <c r="BE29" i="5"/>
  <c r="BD29" i="5"/>
  <c r="BC29" i="5"/>
  <c r="BB29" i="5"/>
  <c r="BA29" i="5"/>
  <c r="AZ29" i="5"/>
  <c r="AY29" i="5"/>
  <c r="AX29" i="5"/>
  <c r="AW29" i="5"/>
  <c r="AV29" i="5"/>
  <c r="AU29" i="5"/>
  <c r="AT29" i="5"/>
  <c r="AS29" i="5"/>
  <c r="AR29" i="5"/>
  <c r="AQ29" i="5"/>
  <c r="AP29" i="5"/>
  <c r="AO29" i="5"/>
  <c r="AN29" i="5"/>
  <c r="AM29" i="5"/>
  <c r="AL29" i="5"/>
  <c r="AK29" i="5"/>
  <c r="AJ29" i="5"/>
  <c r="BO28" i="5"/>
  <c r="BN28" i="5"/>
  <c r="BM28" i="5"/>
  <c r="BL28" i="5"/>
  <c r="BK28" i="5"/>
  <c r="BJ28" i="5"/>
  <c r="BI28" i="5"/>
  <c r="BH28" i="5"/>
  <c r="BG28" i="5"/>
  <c r="BF28" i="5"/>
  <c r="BE28" i="5"/>
  <c r="BD28" i="5"/>
  <c r="BC28" i="5"/>
  <c r="BB28" i="5"/>
  <c r="BA28" i="5"/>
  <c r="AZ28" i="5"/>
  <c r="AY28" i="5"/>
  <c r="AX28" i="5"/>
  <c r="AW28" i="5"/>
  <c r="AV28" i="5"/>
  <c r="AU28" i="5"/>
  <c r="AT28" i="5"/>
  <c r="AS28" i="5"/>
  <c r="AR28" i="5"/>
  <c r="AQ28" i="5"/>
  <c r="AP28" i="5"/>
  <c r="AO28" i="5"/>
  <c r="AN28" i="5"/>
  <c r="AM28" i="5"/>
  <c r="AL28" i="5"/>
  <c r="AK28" i="5"/>
  <c r="AJ28" i="5"/>
  <c r="BO27" i="5"/>
  <c r="BN27" i="5"/>
  <c r="BM27" i="5"/>
  <c r="BL27" i="5"/>
  <c r="BK27" i="5"/>
  <c r="BJ27" i="5"/>
  <c r="BI27" i="5"/>
  <c r="BH27" i="5"/>
  <c r="BG27" i="5"/>
  <c r="BF27" i="5"/>
  <c r="BE27" i="5"/>
  <c r="BD27" i="5"/>
  <c r="BC27" i="5"/>
  <c r="BB27" i="5"/>
  <c r="BA27" i="5"/>
  <c r="AZ27" i="5"/>
  <c r="AY27" i="5"/>
  <c r="AX27" i="5"/>
  <c r="AW27" i="5"/>
  <c r="AV27" i="5"/>
  <c r="AU27" i="5"/>
  <c r="AT27" i="5"/>
  <c r="AS27" i="5"/>
  <c r="AR27" i="5"/>
  <c r="AQ27" i="5"/>
  <c r="AP27" i="5"/>
  <c r="AO27" i="5"/>
  <c r="AN27" i="5"/>
  <c r="AM27" i="5"/>
  <c r="AL27" i="5"/>
  <c r="AK27" i="5"/>
  <c r="AJ27" i="5"/>
  <c r="BO26" i="5"/>
  <c r="BN26" i="5"/>
  <c r="BM26" i="5"/>
  <c r="BL26" i="5"/>
  <c r="BK26" i="5"/>
  <c r="BJ26" i="5"/>
  <c r="BI26" i="5"/>
  <c r="BH26" i="5"/>
  <c r="BG26" i="5"/>
  <c r="BF26" i="5"/>
  <c r="BE26" i="5"/>
  <c r="BD26" i="5"/>
  <c r="BC26" i="5"/>
  <c r="BB26" i="5"/>
  <c r="BA26" i="5"/>
  <c r="AZ26" i="5"/>
  <c r="AY26" i="5"/>
  <c r="AX26" i="5"/>
  <c r="AW26" i="5"/>
  <c r="AV26" i="5"/>
  <c r="AU26" i="5"/>
  <c r="AT26" i="5"/>
  <c r="AS26" i="5"/>
  <c r="AR26" i="5"/>
  <c r="AQ26" i="5"/>
  <c r="AP26" i="5"/>
  <c r="AO26" i="5"/>
  <c r="AN26" i="5"/>
  <c r="AM26" i="5"/>
  <c r="AL26" i="5"/>
  <c r="AK26" i="5"/>
  <c r="AJ26" i="5"/>
  <c r="BO25" i="5"/>
  <c r="BN25" i="5"/>
  <c r="BM25" i="5"/>
  <c r="BL25" i="5"/>
  <c r="BK25" i="5"/>
  <c r="BJ25" i="5"/>
  <c r="BI25" i="5"/>
  <c r="BH25" i="5"/>
  <c r="BG25" i="5"/>
  <c r="BF25" i="5"/>
  <c r="BE25" i="5"/>
  <c r="BD25" i="5"/>
  <c r="BC25" i="5"/>
  <c r="BB25" i="5"/>
  <c r="BA25" i="5"/>
  <c r="AZ25" i="5"/>
  <c r="AY25" i="5"/>
  <c r="AX25" i="5"/>
  <c r="AW25" i="5"/>
  <c r="AV25" i="5"/>
  <c r="AU25" i="5"/>
  <c r="AT25" i="5"/>
  <c r="AS25" i="5"/>
  <c r="AR25" i="5"/>
  <c r="AQ25" i="5"/>
  <c r="AP25" i="5"/>
  <c r="AO25" i="5"/>
  <c r="AN25" i="5"/>
  <c r="AM25" i="5"/>
  <c r="AL25" i="5"/>
  <c r="AK25" i="5"/>
  <c r="AJ25" i="5"/>
  <c r="BO24" i="5"/>
  <c r="BN24" i="5"/>
  <c r="BM24" i="5"/>
  <c r="BL24" i="5"/>
  <c r="BK24" i="5"/>
  <c r="BJ24" i="5"/>
  <c r="BI24" i="5"/>
  <c r="BH24" i="5"/>
  <c r="BG24" i="5"/>
  <c r="BF24" i="5"/>
  <c r="BE24" i="5"/>
  <c r="BD24" i="5"/>
  <c r="BC24" i="5"/>
  <c r="BB24" i="5"/>
  <c r="BA24" i="5"/>
  <c r="AZ24" i="5"/>
  <c r="AY24" i="5"/>
  <c r="AX24" i="5"/>
  <c r="AW24" i="5"/>
  <c r="AV24" i="5"/>
  <c r="AU24" i="5"/>
  <c r="AT24" i="5"/>
  <c r="AS24" i="5"/>
  <c r="AR24" i="5"/>
  <c r="AQ24" i="5"/>
  <c r="AP24" i="5"/>
  <c r="AO24" i="5"/>
  <c r="AN24" i="5"/>
  <c r="AM24" i="5"/>
  <c r="AL24" i="5"/>
  <c r="AK24" i="5"/>
  <c r="AJ24" i="5"/>
  <c r="BO23" i="5"/>
  <c r="BN23" i="5"/>
  <c r="BM23" i="5"/>
  <c r="BL23" i="5"/>
  <c r="BK23" i="5"/>
  <c r="BJ23" i="5"/>
  <c r="BI23" i="5"/>
  <c r="BH23" i="5"/>
  <c r="BG23" i="5"/>
  <c r="BF23" i="5"/>
  <c r="BE23" i="5"/>
  <c r="BD23" i="5"/>
  <c r="BC23" i="5"/>
  <c r="BB23" i="5"/>
  <c r="BA23" i="5"/>
  <c r="AZ23" i="5"/>
  <c r="AY23" i="5"/>
  <c r="AX23" i="5"/>
  <c r="AW23" i="5"/>
  <c r="AV23" i="5"/>
  <c r="AU23" i="5"/>
  <c r="AT23" i="5"/>
  <c r="AS23" i="5"/>
  <c r="AR23" i="5"/>
  <c r="AQ23" i="5"/>
  <c r="AP23" i="5"/>
  <c r="AO23" i="5"/>
  <c r="AN23" i="5"/>
  <c r="AM23" i="5"/>
  <c r="AL23" i="5"/>
  <c r="AK23" i="5"/>
  <c r="AJ23" i="5"/>
  <c r="BO22" i="5"/>
  <c r="BN22" i="5"/>
  <c r="BM22" i="5"/>
  <c r="BL22" i="5"/>
  <c r="BK22" i="5"/>
  <c r="BJ22" i="5"/>
  <c r="BI22" i="5"/>
  <c r="BH22" i="5"/>
  <c r="BG22" i="5"/>
  <c r="BF22" i="5"/>
  <c r="BE22" i="5"/>
  <c r="BD22" i="5"/>
  <c r="BC22" i="5"/>
  <c r="BB22" i="5"/>
  <c r="BA22" i="5"/>
  <c r="AZ22" i="5"/>
  <c r="AY22" i="5"/>
  <c r="AX22" i="5"/>
  <c r="AW22" i="5"/>
  <c r="AV22" i="5"/>
  <c r="AU22" i="5"/>
  <c r="AT22" i="5"/>
  <c r="AS22" i="5"/>
  <c r="AR22" i="5"/>
  <c r="AQ22" i="5"/>
  <c r="AP22" i="5"/>
  <c r="AO22" i="5"/>
  <c r="AN22" i="5"/>
  <c r="AM22" i="5"/>
  <c r="AL22" i="5"/>
  <c r="AK22" i="5"/>
  <c r="AJ22" i="5"/>
  <c r="BO21" i="5"/>
  <c r="BN21" i="5"/>
  <c r="BM21" i="5"/>
  <c r="BL21" i="5"/>
  <c r="BK21" i="5"/>
  <c r="BJ21" i="5"/>
  <c r="BI21" i="5"/>
  <c r="BH21" i="5"/>
  <c r="BG21" i="5"/>
  <c r="BF21" i="5"/>
  <c r="BE21" i="5"/>
  <c r="BD21" i="5"/>
  <c r="BC21" i="5"/>
  <c r="BB21" i="5"/>
  <c r="BA21" i="5"/>
  <c r="AZ21" i="5"/>
  <c r="AY21" i="5"/>
  <c r="AX21" i="5"/>
  <c r="AW21" i="5"/>
  <c r="AV21" i="5"/>
  <c r="AU21" i="5"/>
  <c r="AT21" i="5"/>
  <c r="AS21" i="5"/>
  <c r="AR21" i="5"/>
  <c r="AQ21" i="5"/>
  <c r="AP21" i="5"/>
  <c r="AO21" i="5"/>
  <c r="AN21" i="5"/>
  <c r="AM21" i="5"/>
  <c r="AL21" i="5"/>
  <c r="AK21" i="5"/>
  <c r="AJ21" i="5"/>
  <c r="BO20" i="5"/>
  <c r="BN20" i="5"/>
  <c r="BM20" i="5"/>
  <c r="BL20" i="5"/>
  <c r="BK20" i="5"/>
  <c r="BJ20" i="5"/>
  <c r="BI20" i="5"/>
  <c r="BH20" i="5"/>
  <c r="BG20" i="5"/>
  <c r="BF20" i="5"/>
  <c r="BE20" i="5"/>
  <c r="BD20" i="5"/>
  <c r="BC20" i="5"/>
  <c r="BB20" i="5"/>
  <c r="BA20" i="5"/>
  <c r="AZ20" i="5"/>
  <c r="AY20" i="5"/>
  <c r="AX20" i="5"/>
  <c r="AW20" i="5"/>
  <c r="AV20" i="5"/>
  <c r="AU20" i="5"/>
  <c r="AT20" i="5"/>
  <c r="AS20" i="5"/>
  <c r="AR20" i="5"/>
  <c r="AQ20" i="5"/>
  <c r="AP20" i="5"/>
  <c r="AO20" i="5"/>
  <c r="AN20" i="5"/>
  <c r="AM20" i="5"/>
  <c r="AL20" i="5"/>
  <c r="AK20" i="5"/>
  <c r="AJ20" i="5"/>
  <c r="BO19" i="5"/>
  <c r="BN19" i="5"/>
  <c r="BM19" i="5"/>
  <c r="BL19" i="5"/>
  <c r="BK19" i="5"/>
  <c r="BJ19" i="5"/>
  <c r="BI19" i="5"/>
  <c r="BH19" i="5"/>
  <c r="BG19" i="5"/>
  <c r="BF19" i="5"/>
  <c r="BE19" i="5"/>
  <c r="BD19" i="5"/>
  <c r="BC19" i="5"/>
  <c r="BB19" i="5"/>
  <c r="BA19" i="5"/>
  <c r="AZ19" i="5"/>
  <c r="AY19" i="5"/>
  <c r="AX19" i="5"/>
  <c r="AW19" i="5"/>
  <c r="AV19" i="5"/>
  <c r="AU19" i="5"/>
  <c r="AT19" i="5"/>
  <c r="AS19" i="5"/>
  <c r="AR19" i="5"/>
  <c r="AQ19" i="5"/>
  <c r="AP19" i="5"/>
  <c r="AO19" i="5"/>
  <c r="AN19" i="5"/>
  <c r="AM19" i="5"/>
  <c r="AL19" i="5"/>
  <c r="AK19" i="5"/>
  <c r="AJ19" i="5"/>
  <c r="BO18" i="5"/>
  <c r="BN18" i="5"/>
  <c r="BM18" i="5"/>
  <c r="BL18" i="5"/>
  <c r="BK18" i="5"/>
  <c r="BJ18" i="5"/>
  <c r="BI18" i="5"/>
  <c r="BH18" i="5"/>
  <c r="BG18" i="5"/>
  <c r="BF18" i="5"/>
  <c r="BE18" i="5"/>
  <c r="BD18" i="5"/>
  <c r="BC18" i="5"/>
  <c r="BB18" i="5"/>
  <c r="BA18" i="5"/>
  <c r="AZ18" i="5"/>
  <c r="AY18" i="5"/>
  <c r="AX18" i="5"/>
  <c r="AW18" i="5"/>
  <c r="AV18" i="5"/>
  <c r="AU18" i="5"/>
  <c r="AT18" i="5"/>
  <c r="AS18" i="5"/>
  <c r="AR18" i="5"/>
  <c r="AQ18" i="5"/>
  <c r="AP18" i="5"/>
  <c r="AO18" i="5"/>
  <c r="AN18" i="5"/>
  <c r="AM18" i="5"/>
  <c r="AL18" i="5"/>
  <c r="AK18" i="5"/>
  <c r="AJ18" i="5"/>
  <c r="BO17" i="5"/>
  <c r="BN17" i="5"/>
  <c r="BM17" i="5"/>
  <c r="BL17" i="5"/>
  <c r="BK17" i="5"/>
  <c r="BJ17" i="5"/>
  <c r="BI17" i="5"/>
  <c r="BH17" i="5"/>
  <c r="BG17" i="5"/>
  <c r="BF17" i="5"/>
  <c r="BE17" i="5"/>
  <c r="BD17" i="5"/>
  <c r="BC17" i="5"/>
  <c r="BB17" i="5"/>
  <c r="BA17" i="5"/>
  <c r="AZ17" i="5"/>
  <c r="AY17" i="5"/>
  <c r="AX17" i="5"/>
  <c r="AW17" i="5"/>
  <c r="AV17" i="5"/>
  <c r="AU17" i="5"/>
  <c r="AT17" i="5"/>
  <c r="AS17" i="5"/>
  <c r="AR17" i="5"/>
  <c r="AQ17" i="5"/>
  <c r="AP17" i="5"/>
  <c r="AO17" i="5"/>
  <c r="AN17" i="5"/>
  <c r="AM17" i="5"/>
  <c r="AL17" i="5"/>
  <c r="AK17" i="5"/>
  <c r="AJ17" i="5"/>
  <c r="BO16" i="5"/>
  <c r="BN16" i="5"/>
  <c r="BM16" i="5"/>
  <c r="BL16" i="5"/>
  <c r="BK16" i="5"/>
  <c r="BJ16" i="5"/>
  <c r="BI16" i="5"/>
  <c r="BH16" i="5"/>
  <c r="BG16" i="5"/>
  <c r="BF16" i="5"/>
  <c r="BE16" i="5"/>
  <c r="BD16" i="5"/>
  <c r="BC16" i="5"/>
  <c r="BB16" i="5"/>
  <c r="BA16" i="5"/>
  <c r="AZ16" i="5"/>
  <c r="AY16" i="5"/>
  <c r="AX16" i="5"/>
  <c r="AW16" i="5"/>
  <c r="AV16" i="5"/>
  <c r="AU16" i="5"/>
  <c r="AT16" i="5"/>
  <c r="AS16" i="5"/>
  <c r="AR16" i="5"/>
  <c r="AQ16" i="5"/>
  <c r="AP16" i="5"/>
  <c r="AO16" i="5"/>
  <c r="AN16" i="5"/>
  <c r="AM16" i="5"/>
  <c r="AL16" i="5"/>
  <c r="AK16" i="5"/>
  <c r="AJ16" i="5"/>
  <c r="BO15" i="5"/>
  <c r="BN15" i="5"/>
  <c r="BM15" i="5"/>
  <c r="BL15" i="5"/>
  <c r="BK15" i="5"/>
  <c r="BJ15" i="5"/>
  <c r="BI15" i="5"/>
  <c r="BH15" i="5"/>
  <c r="BG15" i="5"/>
  <c r="BF15" i="5"/>
  <c r="BE15" i="5"/>
  <c r="BD15" i="5"/>
  <c r="BC15" i="5"/>
  <c r="BB15" i="5"/>
  <c r="BA15" i="5"/>
  <c r="AZ15" i="5"/>
  <c r="AY15" i="5"/>
  <c r="AX15" i="5"/>
  <c r="AW15" i="5"/>
  <c r="AV15" i="5"/>
  <c r="AU15" i="5"/>
  <c r="AT15" i="5"/>
  <c r="AS15" i="5"/>
  <c r="AR15" i="5"/>
  <c r="AQ15" i="5"/>
  <c r="AP15" i="5"/>
  <c r="AO15" i="5"/>
  <c r="AN15" i="5"/>
  <c r="AM15" i="5"/>
  <c r="AL15" i="5"/>
  <c r="AK15" i="5"/>
  <c r="AJ15" i="5"/>
  <c r="BO14" i="5"/>
  <c r="BN14" i="5"/>
  <c r="BM14" i="5"/>
  <c r="BL14" i="5"/>
  <c r="BK14" i="5"/>
  <c r="BJ14" i="5"/>
  <c r="BI14" i="5"/>
  <c r="BH14" i="5"/>
  <c r="BG14" i="5"/>
  <c r="BF14" i="5"/>
  <c r="BE14" i="5"/>
  <c r="BD14" i="5"/>
  <c r="BC14" i="5"/>
  <c r="BB14" i="5"/>
  <c r="BA14" i="5"/>
  <c r="AZ14" i="5"/>
  <c r="AY14" i="5"/>
  <c r="AX14" i="5"/>
  <c r="AW14" i="5"/>
  <c r="AV14" i="5"/>
  <c r="AU14" i="5"/>
  <c r="AT14" i="5"/>
  <c r="AS14" i="5"/>
  <c r="AR14" i="5"/>
  <c r="AQ14" i="5"/>
  <c r="AP14" i="5"/>
  <c r="AO14" i="5"/>
  <c r="AN14" i="5"/>
  <c r="AM14" i="5"/>
  <c r="AL14" i="5"/>
  <c r="AK14" i="5"/>
  <c r="AJ14" i="5"/>
  <c r="BO13" i="5"/>
  <c r="BN13" i="5"/>
  <c r="BM13" i="5"/>
  <c r="BL13" i="5"/>
  <c r="BK13" i="5"/>
  <c r="BJ13" i="5"/>
  <c r="BI13" i="5"/>
  <c r="BH13" i="5"/>
  <c r="BG13" i="5"/>
  <c r="BF13" i="5"/>
  <c r="BE13" i="5"/>
  <c r="BD13" i="5"/>
  <c r="BC13" i="5"/>
  <c r="BB13" i="5"/>
  <c r="BA13" i="5"/>
  <c r="AZ13" i="5"/>
  <c r="AY13" i="5"/>
  <c r="AX13" i="5"/>
  <c r="AW13" i="5"/>
  <c r="AV13" i="5"/>
  <c r="AU13" i="5"/>
  <c r="AT13" i="5"/>
  <c r="AS13" i="5"/>
  <c r="AR13" i="5"/>
  <c r="AQ13" i="5"/>
  <c r="AP13" i="5"/>
  <c r="AO13" i="5"/>
  <c r="AN13" i="5"/>
  <c r="AM13" i="5"/>
  <c r="AL13" i="5"/>
  <c r="AK13" i="5"/>
  <c r="AJ13" i="5"/>
  <c r="BO12" i="5"/>
  <c r="BN12" i="5"/>
  <c r="BM12" i="5"/>
  <c r="BL12" i="5"/>
  <c r="BK12" i="5"/>
  <c r="BJ12" i="5"/>
  <c r="BI12" i="5"/>
  <c r="BH12" i="5"/>
  <c r="BG12" i="5"/>
  <c r="BF12" i="5"/>
  <c r="BE12" i="5"/>
  <c r="BD12" i="5"/>
  <c r="BC12" i="5"/>
  <c r="BB12" i="5"/>
  <c r="BA12" i="5"/>
  <c r="AZ12" i="5"/>
  <c r="AY12" i="5"/>
  <c r="AX12" i="5"/>
  <c r="AW12" i="5"/>
  <c r="AV12" i="5"/>
  <c r="AU12" i="5"/>
  <c r="AT12" i="5"/>
  <c r="AS12" i="5"/>
  <c r="AR12" i="5"/>
  <c r="AQ12" i="5"/>
  <c r="AP12" i="5"/>
  <c r="AO12" i="5"/>
  <c r="AN12" i="5"/>
  <c r="AM12" i="5"/>
  <c r="AL12" i="5"/>
  <c r="AK12" i="5"/>
  <c r="AJ12" i="5"/>
  <c r="BO11" i="5"/>
  <c r="BN11" i="5"/>
  <c r="BM11" i="5"/>
  <c r="BL11" i="5"/>
  <c r="BK11" i="5"/>
  <c r="BJ11" i="5"/>
  <c r="BI11" i="5"/>
  <c r="BH11" i="5"/>
  <c r="BG11" i="5"/>
  <c r="BF11" i="5"/>
  <c r="BE11" i="5"/>
  <c r="BD11" i="5"/>
  <c r="BC11" i="5"/>
  <c r="BB11" i="5"/>
  <c r="BA11" i="5"/>
  <c r="AZ11" i="5"/>
  <c r="AY11" i="5"/>
  <c r="AX11" i="5"/>
  <c r="AW11" i="5"/>
  <c r="AV11" i="5"/>
  <c r="AU11" i="5"/>
  <c r="AT11" i="5"/>
  <c r="AS11" i="5"/>
  <c r="AR11" i="5"/>
  <c r="AQ11" i="5"/>
  <c r="AP11" i="5"/>
  <c r="AO11" i="5"/>
  <c r="AN11" i="5"/>
  <c r="AM11" i="5"/>
  <c r="AL11" i="5"/>
  <c r="AK11" i="5"/>
  <c r="AJ11" i="5"/>
  <c r="BO10" i="5"/>
  <c r="BN10" i="5"/>
  <c r="BM10" i="5"/>
  <c r="BL10" i="5"/>
  <c r="BK10" i="5"/>
  <c r="BJ10" i="5"/>
  <c r="BI10" i="5"/>
  <c r="BH10" i="5"/>
  <c r="BG10" i="5"/>
  <c r="BF10" i="5"/>
  <c r="BE10" i="5"/>
  <c r="BD10" i="5"/>
  <c r="BC10" i="5"/>
  <c r="BB10" i="5"/>
  <c r="BA10" i="5"/>
  <c r="AZ10" i="5"/>
  <c r="AY10" i="5"/>
  <c r="AX10" i="5"/>
  <c r="AW10" i="5"/>
  <c r="AV10" i="5"/>
  <c r="AU10" i="5"/>
  <c r="AT10" i="5"/>
  <c r="AS10" i="5"/>
  <c r="AR10" i="5"/>
  <c r="AQ10" i="5"/>
  <c r="AP10" i="5"/>
  <c r="AO10" i="5"/>
  <c r="AN10" i="5"/>
  <c r="AM10" i="5"/>
  <c r="AL10" i="5"/>
  <c r="AK10" i="5"/>
  <c r="AJ10" i="5"/>
  <c r="BO9" i="5"/>
  <c r="BN9" i="5"/>
  <c r="BM9" i="5"/>
  <c r="BL9" i="5"/>
  <c r="BK9" i="5"/>
  <c r="BJ9" i="5"/>
  <c r="BI9" i="5"/>
  <c r="BH9" i="5"/>
  <c r="BG9" i="5"/>
  <c r="BF9" i="5"/>
  <c r="BE9" i="5"/>
  <c r="BD9" i="5"/>
  <c r="BC9" i="5"/>
  <c r="BB9" i="5"/>
  <c r="BA9" i="5"/>
  <c r="AZ9" i="5"/>
  <c r="AY9" i="5"/>
  <c r="AX9" i="5"/>
  <c r="AW9" i="5"/>
  <c r="AV9" i="5"/>
  <c r="AU9" i="5"/>
  <c r="AT9" i="5"/>
  <c r="AS9" i="5"/>
  <c r="AR9" i="5"/>
  <c r="AQ9" i="5"/>
  <c r="AP9" i="5"/>
  <c r="AO9" i="5"/>
  <c r="AO67" i="5" s="1"/>
  <c r="AN9" i="5"/>
  <c r="AM9" i="5"/>
  <c r="AL9" i="5"/>
  <c r="AK9" i="5"/>
  <c r="AJ9" i="5"/>
  <c r="BO8" i="5"/>
  <c r="BN8" i="5"/>
  <c r="BM8" i="5"/>
  <c r="BL8" i="5"/>
  <c r="BK8" i="5"/>
  <c r="BJ8" i="5"/>
  <c r="BI8" i="5"/>
  <c r="BH8" i="5"/>
  <c r="BG8" i="5"/>
  <c r="BF8" i="5"/>
  <c r="BE8" i="5"/>
  <c r="BD8" i="5"/>
  <c r="BC8" i="5"/>
  <c r="BB8" i="5"/>
  <c r="BA8" i="5"/>
  <c r="AZ8" i="5"/>
  <c r="AY8" i="5"/>
  <c r="AX8" i="5"/>
  <c r="AW8" i="5"/>
  <c r="AV8" i="5"/>
  <c r="AU8" i="5"/>
  <c r="AT8" i="5"/>
  <c r="AS8" i="5"/>
  <c r="AR8" i="5"/>
  <c r="AQ8" i="5"/>
  <c r="AP8" i="5"/>
  <c r="AO8" i="5"/>
  <c r="AN8" i="5"/>
  <c r="AM8" i="5"/>
  <c r="AL8" i="5"/>
  <c r="AK8" i="5"/>
  <c r="AJ8" i="5"/>
  <c r="BO7" i="5"/>
  <c r="BN7" i="5"/>
  <c r="BM7" i="5"/>
  <c r="BL7" i="5"/>
  <c r="BK7" i="5"/>
  <c r="BJ7" i="5"/>
  <c r="BI7" i="5"/>
  <c r="BH7" i="5"/>
  <c r="BG7" i="5"/>
  <c r="BF7" i="5"/>
  <c r="BE7" i="5"/>
  <c r="BD7" i="5"/>
  <c r="BC7" i="5"/>
  <c r="BB7" i="5"/>
  <c r="BA7" i="5"/>
  <c r="AZ7" i="5"/>
  <c r="AY7" i="5"/>
  <c r="AX7" i="5"/>
  <c r="AW7" i="5"/>
  <c r="AV7" i="5"/>
  <c r="AU7" i="5"/>
  <c r="AT7" i="5"/>
  <c r="AS7" i="5"/>
  <c r="AR7" i="5"/>
  <c r="AQ7" i="5"/>
  <c r="AP7" i="5"/>
  <c r="AO7" i="5"/>
  <c r="AN7" i="5"/>
  <c r="AM7" i="5"/>
  <c r="AL7" i="5"/>
  <c r="AK7" i="5"/>
  <c r="AJ7" i="5"/>
  <c r="AJ5" i="5"/>
  <c r="AK4" i="5"/>
  <c r="AJ4" i="5"/>
  <c r="AJ2" i="5"/>
  <c r="S8" i="18" l="1"/>
  <c r="S10" i="18" s="1"/>
  <c r="T7" i="18"/>
  <c r="R8" i="17"/>
  <c r="R10" i="17" s="1"/>
  <c r="S7" i="17"/>
  <c r="R7" i="16"/>
  <c r="Q8" i="16"/>
  <c r="Q10" i="16" s="1"/>
  <c r="Q7" i="15"/>
  <c r="P8" i="15"/>
  <c r="P10" i="15" s="1"/>
  <c r="AS63" i="5"/>
  <c r="BK62" i="5"/>
  <c r="AT61" i="5"/>
  <c r="BF61" i="5"/>
  <c r="AL69" i="5"/>
  <c r="AX63" i="5"/>
  <c r="BJ63" i="5"/>
  <c r="AP68" i="5"/>
  <c r="BN68" i="5"/>
  <c r="BG61" i="5"/>
  <c r="AM69" i="5"/>
  <c r="AY63" i="5"/>
  <c r="BK63" i="5"/>
  <c r="AQ68" i="5"/>
  <c r="BC62" i="5"/>
  <c r="BO68" i="5"/>
  <c r="AN67" i="5"/>
  <c r="BL61" i="5"/>
  <c r="AR63" i="5"/>
  <c r="BD63" i="5"/>
  <c r="BM61" i="5"/>
  <c r="AW62" i="5"/>
  <c r="AP67" i="5"/>
  <c r="BB61" i="5"/>
  <c r="AT63" i="5"/>
  <c r="BF63" i="5"/>
  <c r="AL68" i="5"/>
  <c r="AX62" i="5"/>
  <c r="BJ62" i="5"/>
  <c r="AQ57" i="5"/>
  <c r="AQ67" i="5"/>
  <c r="BC61" i="5"/>
  <c r="BO67" i="5"/>
  <c r="BG63" i="5"/>
  <c r="AY62" i="5"/>
  <c r="AR61" i="5"/>
  <c r="BL62" i="5"/>
  <c r="AS61" i="5"/>
  <c r="BE61" i="5"/>
  <c r="AK69" i="5"/>
  <c r="AW63" i="5"/>
  <c r="BA62" i="5"/>
  <c r="BM62" i="5"/>
  <c r="BH61" i="5"/>
  <c r="AZ63" i="5"/>
  <c r="BD62" i="5"/>
  <c r="AW61" i="5"/>
  <c r="AO69" i="5"/>
  <c r="BA63" i="5"/>
  <c r="BM63" i="5"/>
  <c r="AS62" i="5"/>
  <c r="BE62" i="5"/>
  <c r="AX61" i="5"/>
  <c r="BJ61" i="5"/>
  <c r="AP69" i="5"/>
  <c r="BN69" i="5"/>
  <c r="AT62" i="5"/>
  <c r="BF62" i="5"/>
  <c r="AZ61" i="5"/>
  <c r="BH62" i="5"/>
  <c r="BA61" i="5"/>
  <c r="BE63" i="5"/>
  <c r="BN67" i="5"/>
  <c r="AM68" i="5"/>
  <c r="BD61" i="5"/>
  <c r="BH63" i="5"/>
  <c r="AZ62" i="5"/>
  <c r="AO68" i="5"/>
  <c r="BL63" i="5"/>
  <c r="AR62" i="5"/>
  <c r="AK67" i="5"/>
  <c r="BI61" i="5"/>
  <c r="AL67" i="5"/>
  <c r="AM67" i="5"/>
  <c r="AY61" i="5"/>
  <c r="BK61" i="5"/>
  <c r="AQ69" i="5"/>
  <c r="BC63" i="5"/>
  <c r="BO69" i="5"/>
  <c r="BG62" i="5"/>
  <c r="AO57" i="5"/>
  <c r="BP17" i="5"/>
  <c r="BP38" i="5"/>
  <c r="BP41" i="5"/>
  <c r="BP13" i="5"/>
  <c r="BP37" i="5"/>
  <c r="BP46" i="5"/>
  <c r="AT57" i="5"/>
  <c r="AK57" i="5"/>
  <c r="BP15" i="5"/>
  <c r="BP21" i="5"/>
  <c r="BP30" i="5"/>
  <c r="BP33" i="5"/>
  <c r="BP39" i="5"/>
  <c r="BP42" i="5"/>
  <c r="BP45" i="5"/>
  <c r="BP29" i="5"/>
  <c r="BP35" i="5"/>
  <c r="BP49" i="5"/>
  <c r="BP11" i="5"/>
  <c r="BP23" i="5"/>
  <c r="BP26" i="5"/>
  <c r="BP47" i="5"/>
  <c r="BP19" i="5"/>
  <c r="BP31" i="5"/>
  <c r="BP34" i="5"/>
  <c r="BP43" i="5"/>
  <c r="AX57" i="5"/>
  <c r="AM57" i="5"/>
  <c r="AL57" i="5"/>
  <c r="AP57" i="5"/>
  <c r="BB57" i="5"/>
  <c r="BF57" i="5"/>
  <c r="BJ57" i="5"/>
  <c r="BN57" i="5"/>
  <c r="BP10" i="5"/>
  <c r="BP14" i="5"/>
  <c r="BP18" i="5"/>
  <c r="BP22" i="5"/>
  <c r="BP27" i="5"/>
  <c r="BP50" i="5"/>
  <c r="AY57" i="5"/>
  <c r="BC57" i="5"/>
  <c r="BK57" i="5"/>
  <c r="BO57" i="5"/>
  <c r="BP12" i="5"/>
  <c r="BP16" i="5"/>
  <c r="BP20" i="5"/>
  <c r="BP24" i="5"/>
  <c r="BP28" i="5"/>
  <c r="BP32" i="5"/>
  <c r="BP36" i="5"/>
  <c r="BP40" i="5"/>
  <c r="BP44" i="5"/>
  <c r="BP48" i="5"/>
  <c r="BP52" i="5"/>
  <c r="BP56" i="5"/>
  <c r="BP51" i="5"/>
  <c r="BP53" i="5"/>
  <c r="BP54" i="5"/>
  <c r="BP55" i="5"/>
  <c r="AU57" i="5"/>
  <c r="BG57" i="5"/>
  <c r="BP9" i="5"/>
  <c r="BP25" i="5"/>
  <c r="AN57" i="5"/>
  <c r="AR57" i="5"/>
  <c r="AV57" i="5"/>
  <c r="AZ57" i="5"/>
  <c r="BD57" i="5"/>
  <c r="BH57" i="5"/>
  <c r="BL57" i="5"/>
  <c r="BP57" i="5"/>
  <c r="AS57" i="5"/>
  <c r="AW57" i="5"/>
  <c r="BA57" i="5"/>
  <c r="BE57" i="5"/>
  <c r="BI57" i="5"/>
  <c r="BM57" i="5"/>
  <c r="T8" i="18" l="1"/>
  <c r="T10" i="18" s="1"/>
  <c r="U7" i="18"/>
  <c r="S8" i="17"/>
  <c r="S10" i="17" s="1"/>
  <c r="T7" i="17"/>
  <c r="R8" i="16"/>
  <c r="R10" i="16" s="1"/>
  <c r="S7" i="16"/>
  <c r="Q8" i="15"/>
  <c r="Q10" i="15" s="1"/>
  <c r="R7" i="15"/>
  <c r="BQ67" i="5"/>
  <c r="U8" i="18" l="1"/>
  <c r="U10" i="18" s="1"/>
  <c r="V7" i="18"/>
  <c r="T8" i="17"/>
  <c r="T10" i="17" s="1"/>
  <c r="U7" i="17"/>
  <c r="T7" i="16"/>
  <c r="S8" i="16"/>
  <c r="S10" i="16" s="1"/>
  <c r="R8" i="15"/>
  <c r="R10" i="15" s="1"/>
  <c r="S7" i="15"/>
  <c r="AJ57" i="4"/>
  <c r="BO56" i="4"/>
  <c r="BN56" i="4"/>
  <c r="BM56" i="4"/>
  <c r="BL56" i="4"/>
  <c r="BK56" i="4"/>
  <c r="BJ56" i="4"/>
  <c r="BI56" i="4"/>
  <c r="BH56" i="4"/>
  <c r="BG56" i="4"/>
  <c r="BF56" i="4"/>
  <c r="BE56" i="4"/>
  <c r="BD56" i="4"/>
  <c r="BC56" i="4"/>
  <c r="BB56" i="4"/>
  <c r="BA56" i="4"/>
  <c r="AZ56" i="4"/>
  <c r="AY56" i="4"/>
  <c r="AX56" i="4"/>
  <c r="AW56" i="4"/>
  <c r="AV56" i="4"/>
  <c r="AU56" i="4"/>
  <c r="AT56" i="4"/>
  <c r="AS56" i="4"/>
  <c r="AR56" i="4"/>
  <c r="AQ56" i="4"/>
  <c r="AP56" i="4"/>
  <c r="AO56" i="4"/>
  <c r="AN56" i="4"/>
  <c r="AM56" i="4"/>
  <c r="AL56" i="4"/>
  <c r="AK56" i="4"/>
  <c r="AJ56" i="4"/>
  <c r="BO55" i="4"/>
  <c r="BN55" i="4"/>
  <c r="BM55" i="4"/>
  <c r="BL55" i="4"/>
  <c r="BK55" i="4"/>
  <c r="BJ55" i="4"/>
  <c r="BI55" i="4"/>
  <c r="BH55" i="4"/>
  <c r="BG55" i="4"/>
  <c r="BF55" i="4"/>
  <c r="BE55" i="4"/>
  <c r="BD55" i="4"/>
  <c r="BC55" i="4"/>
  <c r="BB55" i="4"/>
  <c r="BA55" i="4"/>
  <c r="AZ55" i="4"/>
  <c r="AY55" i="4"/>
  <c r="AX55" i="4"/>
  <c r="AW55" i="4"/>
  <c r="AV55" i="4"/>
  <c r="AU55" i="4"/>
  <c r="AT55" i="4"/>
  <c r="AS55" i="4"/>
  <c r="AR55" i="4"/>
  <c r="AQ55" i="4"/>
  <c r="AP55" i="4"/>
  <c r="AO55" i="4"/>
  <c r="AN55" i="4"/>
  <c r="AM55" i="4"/>
  <c r="AL55" i="4"/>
  <c r="AK55" i="4"/>
  <c r="AJ55" i="4"/>
  <c r="BO54" i="4"/>
  <c r="BN54" i="4"/>
  <c r="BM54" i="4"/>
  <c r="BL54" i="4"/>
  <c r="BK54" i="4"/>
  <c r="BJ54" i="4"/>
  <c r="BI54" i="4"/>
  <c r="BH54" i="4"/>
  <c r="BG54" i="4"/>
  <c r="BF54" i="4"/>
  <c r="BE54" i="4"/>
  <c r="BD54" i="4"/>
  <c r="BC54" i="4"/>
  <c r="BB54" i="4"/>
  <c r="BA54" i="4"/>
  <c r="AZ54" i="4"/>
  <c r="AY54" i="4"/>
  <c r="AX54" i="4"/>
  <c r="AW54" i="4"/>
  <c r="AV54" i="4"/>
  <c r="AU54" i="4"/>
  <c r="AT54" i="4"/>
  <c r="AS54" i="4"/>
  <c r="AR54" i="4"/>
  <c r="AQ54" i="4"/>
  <c r="AP54" i="4"/>
  <c r="AO54" i="4"/>
  <c r="AN54" i="4"/>
  <c r="AM54" i="4"/>
  <c r="AL54" i="4"/>
  <c r="AK54" i="4"/>
  <c r="AJ54" i="4"/>
  <c r="BO53" i="4"/>
  <c r="BN53" i="4"/>
  <c r="BM53" i="4"/>
  <c r="BL53" i="4"/>
  <c r="BK53" i="4"/>
  <c r="BJ53" i="4"/>
  <c r="BI53" i="4"/>
  <c r="BH53" i="4"/>
  <c r="BG53" i="4"/>
  <c r="BF53" i="4"/>
  <c r="BE53" i="4"/>
  <c r="BD53" i="4"/>
  <c r="BC53" i="4"/>
  <c r="BB53" i="4"/>
  <c r="BA53" i="4"/>
  <c r="AZ53" i="4"/>
  <c r="AY53" i="4"/>
  <c r="AX53" i="4"/>
  <c r="AW53" i="4"/>
  <c r="AV53" i="4"/>
  <c r="AU53" i="4"/>
  <c r="AT53" i="4"/>
  <c r="AS53" i="4"/>
  <c r="AR53" i="4"/>
  <c r="AQ53" i="4"/>
  <c r="AP53" i="4"/>
  <c r="AO53" i="4"/>
  <c r="AN53" i="4"/>
  <c r="AM53" i="4"/>
  <c r="AL53" i="4"/>
  <c r="AK53" i="4"/>
  <c r="AJ53" i="4"/>
  <c r="BO52" i="4"/>
  <c r="BN52" i="4"/>
  <c r="BM52" i="4"/>
  <c r="BL52" i="4"/>
  <c r="BK52" i="4"/>
  <c r="BJ52" i="4"/>
  <c r="BI52" i="4"/>
  <c r="BH52" i="4"/>
  <c r="BG52" i="4"/>
  <c r="BF52" i="4"/>
  <c r="BE52" i="4"/>
  <c r="BD52" i="4"/>
  <c r="BC52" i="4"/>
  <c r="BB52" i="4"/>
  <c r="BA52" i="4"/>
  <c r="AZ52" i="4"/>
  <c r="AY52" i="4"/>
  <c r="AX52" i="4"/>
  <c r="AW52" i="4"/>
  <c r="AV52" i="4"/>
  <c r="AU52" i="4"/>
  <c r="AT52" i="4"/>
  <c r="AS52" i="4"/>
  <c r="AR52" i="4"/>
  <c r="AQ52" i="4"/>
  <c r="AP52" i="4"/>
  <c r="AO52" i="4"/>
  <c r="AN52" i="4"/>
  <c r="AM52" i="4"/>
  <c r="AL52" i="4"/>
  <c r="AK52" i="4"/>
  <c r="AJ52" i="4"/>
  <c r="BO51" i="4"/>
  <c r="BN51" i="4"/>
  <c r="BM51" i="4"/>
  <c r="BL51" i="4"/>
  <c r="BK51" i="4"/>
  <c r="BJ51" i="4"/>
  <c r="BI51" i="4"/>
  <c r="BH51" i="4"/>
  <c r="BG51" i="4"/>
  <c r="BF51" i="4"/>
  <c r="BE51" i="4"/>
  <c r="BD51" i="4"/>
  <c r="BC51" i="4"/>
  <c r="BB51" i="4"/>
  <c r="BA51" i="4"/>
  <c r="AZ51" i="4"/>
  <c r="AY51" i="4"/>
  <c r="AX51" i="4"/>
  <c r="AW51" i="4"/>
  <c r="AV51" i="4"/>
  <c r="AU51" i="4"/>
  <c r="AT51" i="4"/>
  <c r="AS51" i="4"/>
  <c r="AR51" i="4"/>
  <c r="AQ51" i="4"/>
  <c r="AP51" i="4"/>
  <c r="AO51" i="4"/>
  <c r="AN51" i="4"/>
  <c r="AM51" i="4"/>
  <c r="AL51" i="4"/>
  <c r="AK51" i="4"/>
  <c r="AJ51" i="4"/>
  <c r="BO50" i="4"/>
  <c r="BN50" i="4"/>
  <c r="BM50" i="4"/>
  <c r="BL50" i="4"/>
  <c r="BK50" i="4"/>
  <c r="BJ50" i="4"/>
  <c r="BI50" i="4"/>
  <c r="BH50" i="4"/>
  <c r="BG50" i="4"/>
  <c r="BF50" i="4"/>
  <c r="BE50" i="4"/>
  <c r="BD50" i="4"/>
  <c r="BC50" i="4"/>
  <c r="BB50" i="4"/>
  <c r="BA50" i="4"/>
  <c r="AZ50" i="4"/>
  <c r="AY50" i="4"/>
  <c r="AX50" i="4"/>
  <c r="AW50" i="4"/>
  <c r="AV50" i="4"/>
  <c r="AU50" i="4"/>
  <c r="AT50" i="4"/>
  <c r="AS50" i="4"/>
  <c r="AR50" i="4"/>
  <c r="AQ50" i="4"/>
  <c r="AP50" i="4"/>
  <c r="AO50" i="4"/>
  <c r="AN50" i="4"/>
  <c r="AM50" i="4"/>
  <c r="AL50" i="4"/>
  <c r="AK50" i="4"/>
  <c r="AJ50" i="4"/>
  <c r="BO49" i="4"/>
  <c r="BN49" i="4"/>
  <c r="BM49" i="4"/>
  <c r="BL49" i="4"/>
  <c r="BK49" i="4"/>
  <c r="BJ49" i="4"/>
  <c r="BI49" i="4"/>
  <c r="BH49" i="4"/>
  <c r="BG49" i="4"/>
  <c r="BF49" i="4"/>
  <c r="BE49" i="4"/>
  <c r="BD49" i="4"/>
  <c r="BC49" i="4"/>
  <c r="BB49" i="4"/>
  <c r="BA49" i="4"/>
  <c r="AZ49" i="4"/>
  <c r="AY49" i="4"/>
  <c r="AX49" i="4"/>
  <c r="AW49" i="4"/>
  <c r="AV49" i="4"/>
  <c r="AU49" i="4"/>
  <c r="AT49" i="4"/>
  <c r="AS49" i="4"/>
  <c r="AR49" i="4"/>
  <c r="AQ49" i="4"/>
  <c r="AP49" i="4"/>
  <c r="AO49" i="4"/>
  <c r="AN49" i="4"/>
  <c r="AM49" i="4"/>
  <c r="AL49" i="4"/>
  <c r="AK49" i="4"/>
  <c r="AJ49" i="4"/>
  <c r="BO48" i="4"/>
  <c r="BN48" i="4"/>
  <c r="BM48" i="4"/>
  <c r="BL48" i="4"/>
  <c r="BK48" i="4"/>
  <c r="BJ48" i="4"/>
  <c r="BI48" i="4"/>
  <c r="BH48" i="4"/>
  <c r="BG48" i="4"/>
  <c r="BF48" i="4"/>
  <c r="BE48" i="4"/>
  <c r="BD48" i="4"/>
  <c r="BC48" i="4"/>
  <c r="BB48" i="4"/>
  <c r="BA48" i="4"/>
  <c r="AZ48" i="4"/>
  <c r="AY48" i="4"/>
  <c r="AX48" i="4"/>
  <c r="AW48" i="4"/>
  <c r="AV48" i="4"/>
  <c r="AU48" i="4"/>
  <c r="AT48" i="4"/>
  <c r="AS48" i="4"/>
  <c r="AR48" i="4"/>
  <c r="AQ48" i="4"/>
  <c r="AP48" i="4"/>
  <c r="AO48" i="4"/>
  <c r="AN48" i="4"/>
  <c r="AM48" i="4"/>
  <c r="AL48" i="4"/>
  <c r="AK48" i="4"/>
  <c r="AJ48" i="4"/>
  <c r="BO47" i="4"/>
  <c r="BN47" i="4"/>
  <c r="BM47" i="4"/>
  <c r="BL47" i="4"/>
  <c r="BK47" i="4"/>
  <c r="BJ47" i="4"/>
  <c r="BI47" i="4"/>
  <c r="BH47" i="4"/>
  <c r="BG47" i="4"/>
  <c r="BF47" i="4"/>
  <c r="BE47" i="4"/>
  <c r="BD47" i="4"/>
  <c r="BC47" i="4"/>
  <c r="BB47" i="4"/>
  <c r="BA47" i="4"/>
  <c r="AZ47" i="4"/>
  <c r="AY47" i="4"/>
  <c r="AX47" i="4"/>
  <c r="AW47" i="4"/>
  <c r="AV47" i="4"/>
  <c r="AU47" i="4"/>
  <c r="AT47" i="4"/>
  <c r="AS47" i="4"/>
  <c r="AR47" i="4"/>
  <c r="AQ47" i="4"/>
  <c r="AP47" i="4"/>
  <c r="AO47" i="4"/>
  <c r="AN47" i="4"/>
  <c r="AM47" i="4"/>
  <c r="AL47" i="4"/>
  <c r="AK47" i="4"/>
  <c r="AJ47" i="4"/>
  <c r="BO46" i="4"/>
  <c r="BN46" i="4"/>
  <c r="BM46" i="4"/>
  <c r="BL46" i="4"/>
  <c r="BK46" i="4"/>
  <c r="BJ46" i="4"/>
  <c r="BI46" i="4"/>
  <c r="BH46" i="4"/>
  <c r="BG46" i="4"/>
  <c r="BF46" i="4"/>
  <c r="BE46" i="4"/>
  <c r="BD46" i="4"/>
  <c r="BC46" i="4"/>
  <c r="BB46" i="4"/>
  <c r="BA46" i="4"/>
  <c r="AZ46" i="4"/>
  <c r="AY46" i="4"/>
  <c r="AX46" i="4"/>
  <c r="AW46" i="4"/>
  <c r="AV46" i="4"/>
  <c r="AU46" i="4"/>
  <c r="AT46" i="4"/>
  <c r="AS46" i="4"/>
  <c r="AR46" i="4"/>
  <c r="AQ46" i="4"/>
  <c r="AP46" i="4"/>
  <c r="AO46" i="4"/>
  <c r="AN46" i="4"/>
  <c r="AM46" i="4"/>
  <c r="AL46" i="4"/>
  <c r="AK46" i="4"/>
  <c r="AJ46" i="4"/>
  <c r="BO45" i="4"/>
  <c r="BN45" i="4"/>
  <c r="BM45" i="4"/>
  <c r="BL45" i="4"/>
  <c r="BK45" i="4"/>
  <c r="BJ45" i="4"/>
  <c r="BI45" i="4"/>
  <c r="BH45" i="4"/>
  <c r="BG45" i="4"/>
  <c r="BF45" i="4"/>
  <c r="BE45" i="4"/>
  <c r="BD45" i="4"/>
  <c r="BC45" i="4"/>
  <c r="BB45" i="4"/>
  <c r="BA45" i="4"/>
  <c r="AZ45" i="4"/>
  <c r="AY45" i="4"/>
  <c r="AX45" i="4"/>
  <c r="AW45" i="4"/>
  <c r="AV45" i="4"/>
  <c r="AU45" i="4"/>
  <c r="AT45" i="4"/>
  <c r="AS45" i="4"/>
  <c r="AR45" i="4"/>
  <c r="AQ45" i="4"/>
  <c r="AP45" i="4"/>
  <c r="AO45" i="4"/>
  <c r="AN45" i="4"/>
  <c r="AM45" i="4"/>
  <c r="AL45" i="4"/>
  <c r="AK45" i="4"/>
  <c r="AJ45" i="4"/>
  <c r="BO44" i="4"/>
  <c r="BN44" i="4"/>
  <c r="BM44" i="4"/>
  <c r="BL44" i="4"/>
  <c r="BK44" i="4"/>
  <c r="BJ44" i="4"/>
  <c r="BI44" i="4"/>
  <c r="BH44" i="4"/>
  <c r="BG44" i="4"/>
  <c r="BF44" i="4"/>
  <c r="BE44" i="4"/>
  <c r="BD44" i="4"/>
  <c r="BC44" i="4"/>
  <c r="BB44" i="4"/>
  <c r="BA44" i="4"/>
  <c r="AZ44" i="4"/>
  <c r="AY44" i="4"/>
  <c r="AX44" i="4"/>
  <c r="AW44" i="4"/>
  <c r="AV44" i="4"/>
  <c r="AU44" i="4"/>
  <c r="AT44" i="4"/>
  <c r="AS44" i="4"/>
  <c r="AR44" i="4"/>
  <c r="AQ44" i="4"/>
  <c r="AP44" i="4"/>
  <c r="AO44" i="4"/>
  <c r="AN44" i="4"/>
  <c r="AM44" i="4"/>
  <c r="AL44" i="4"/>
  <c r="AK44" i="4"/>
  <c r="AJ44" i="4"/>
  <c r="BO43" i="4"/>
  <c r="BN43" i="4"/>
  <c r="BM43" i="4"/>
  <c r="BL43" i="4"/>
  <c r="BK43" i="4"/>
  <c r="BJ43" i="4"/>
  <c r="BI43" i="4"/>
  <c r="BH43" i="4"/>
  <c r="BG43" i="4"/>
  <c r="BF43" i="4"/>
  <c r="BE43" i="4"/>
  <c r="BD43" i="4"/>
  <c r="BC43" i="4"/>
  <c r="BB43" i="4"/>
  <c r="BA43" i="4"/>
  <c r="AZ43" i="4"/>
  <c r="AY43" i="4"/>
  <c r="AX43" i="4"/>
  <c r="AW43" i="4"/>
  <c r="AV43" i="4"/>
  <c r="AU43" i="4"/>
  <c r="AT43" i="4"/>
  <c r="AS43" i="4"/>
  <c r="AR43" i="4"/>
  <c r="AQ43" i="4"/>
  <c r="AP43" i="4"/>
  <c r="AO43" i="4"/>
  <c r="AN43" i="4"/>
  <c r="AM43" i="4"/>
  <c r="AL43" i="4"/>
  <c r="AK43" i="4"/>
  <c r="AJ43" i="4"/>
  <c r="BO42" i="4"/>
  <c r="BN42" i="4"/>
  <c r="BM42" i="4"/>
  <c r="BL42" i="4"/>
  <c r="BK42" i="4"/>
  <c r="BJ42" i="4"/>
  <c r="BI42" i="4"/>
  <c r="BH42" i="4"/>
  <c r="BG42" i="4"/>
  <c r="BF42" i="4"/>
  <c r="BE42" i="4"/>
  <c r="BD42" i="4"/>
  <c r="BC42" i="4"/>
  <c r="BB42" i="4"/>
  <c r="BA42" i="4"/>
  <c r="AZ42" i="4"/>
  <c r="AY42" i="4"/>
  <c r="AX42" i="4"/>
  <c r="AW42" i="4"/>
  <c r="AV42" i="4"/>
  <c r="AU42" i="4"/>
  <c r="AT42" i="4"/>
  <c r="AS42" i="4"/>
  <c r="AR42" i="4"/>
  <c r="AQ42" i="4"/>
  <c r="AP42" i="4"/>
  <c r="AO42" i="4"/>
  <c r="AN42" i="4"/>
  <c r="AM42" i="4"/>
  <c r="AL42" i="4"/>
  <c r="AK42" i="4"/>
  <c r="AJ42" i="4"/>
  <c r="BO41" i="4"/>
  <c r="BN41" i="4"/>
  <c r="BM41" i="4"/>
  <c r="BL41" i="4"/>
  <c r="BK41" i="4"/>
  <c r="BJ41" i="4"/>
  <c r="BI41" i="4"/>
  <c r="BH41" i="4"/>
  <c r="BG41" i="4"/>
  <c r="BF41" i="4"/>
  <c r="BE41" i="4"/>
  <c r="BD41" i="4"/>
  <c r="BC41" i="4"/>
  <c r="BB41" i="4"/>
  <c r="BA41" i="4"/>
  <c r="AZ41" i="4"/>
  <c r="AY41" i="4"/>
  <c r="AX41" i="4"/>
  <c r="AW41" i="4"/>
  <c r="AV41" i="4"/>
  <c r="AU41" i="4"/>
  <c r="AT41" i="4"/>
  <c r="AS41" i="4"/>
  <c r="AR41" i="4"/>
  <c r="AQ41" i="4"/>
  <c r="AP41" i="4"/>
  <c r="AO41" i="4"/>
  <c r="AN41" i="4"/>
  <c r="AM41" i="4"/>
  <c r="AL41" i="4"/>
  <c r="AK41" i="4"/>
  <c r="AJ41" i="4"/>
  <c r="BO40" i="4"/>
  <c r="BN40" i="4"/>
  <c r="BM40" i="4"/>
  <c r="BL40" i="4"/>
  <c r="BK40" i="4"/>
  <c r="BJ40" i="4"/>
  <c r="BI40" i="4"/>
  <c r="BH40" i="4"/>
  <c r="BG40" i="4"/>
  <c r="BF40" i="4"/>
  <c r="BE40" i="4"/>
  <c r="BD40" i="4"/>
  <c r="BC40" i="4"/>
  <c r="BB40" i="4"/>
  <c r="BA40" i="4"/>
  <c r="AZ40" i="4"/>
  <c r="AY40" i="4"/>
  <c r="AX40" i="4"/>
  <c r="AW40" i="4"/>
  <c r="AV40" i="4"/>
  <c r="AU40" i="4"/>
  <c r="AT40" i="4"/>
  <c r="AS40" i="4"/>
  <c r="AR40" i="4"/>
  <c r="AQ40" i="4"/>
  <c r="AP40" i="4"/>
  <c r="AO40" i="4"/>
  <c r="AN40" i="4"/>
  <c r="AM40" i="4"/>
  <c r="AL40" i="4"/>
  <c r="AK40" i="4"/>
  <c r="AJ40" i="4"/>
  <c r="BO39" i="4"/>
  <c r="BN39" i="4"/>
  <c r="BM39" i="4"/>
  <c r="BL39" i="4"/>
  <c r="BK39" i="4"/>
  <c r="BJ39" i="4"/>
  <c r="BI39" i="4"/>
  <c r="BH39" i="4"/>
  <c r="BG39" i="4"/>
  <c r="BF39" i="4"/>
  <c r="BE39" i="4"/>
  <c r="BD39" i="4"/>
  <c r="BC39" i="4"/>
  <c r="BB39" i="4"/>
  <c r="BA39" i="4"/>
  <c r="AZ39" i="4"/>
  <c r="AY39" i="4"/>
  <c r="AX39" i="4"/>
  <c r="AW39" i="4"/>
  <c r="AV39" i="4"/>
  <c r="AU39" i="4"/>
  <c r="AT39" i="4"/>
  <c r="AS39" i="4"/>
  <c r="AR39" i="4"/>
  <c r="AQ39" i="4"/>
  <c r="AP39" i="4"/>
  <c r="AO39" i="4"/>
  <c r="AN39" i="4"/>
  <c r="AM39" i="4"/>
  <c r="AL39" i="4"/>
  <c r="AK39" i="4"/>
  <c r="AJ39" i="4"/>
  <c r="BO38" i="4"/>
  <c r="BN38" i="4"/>
  <c r="BM38" i="4"/>
  <c r="BL38" i="4"/>
  <c r="BK38" i="4"/>
  <c r="BJ38" i="4"/>
  <c r="BI38" i="4"/>
  <c r="BH38" i="4"/>
  <c r="BG38" i="4"/>
  <c r="BF38" i="4"/>
  <c r="BE38" i="4"/>
  <c r="BD38" i="4"/>
  <c r="BC38" i="4"/>
  <c r="BB38" i="4"/>
  <c r="BA38" i="4"/>
  <c r="AZ38" i="4"/>
  <c r="AY38" i="4"/>
  <c r="AX38" i="4"/>
  <c r="AW38" i="4"/>
  <c r="AV38" i="4"/>
  <c r="AU38" i="4"/>
  <c r="AT38" i="4"/>
  <c r="AS38" i="4"/>
  <c r="AR38" i="4"/>
  <c r="AQ38" i="4"/>
  <c r="AP38" i="4"/>
  <c r="AO38" i="4"/>
  <c r="AN38" i="4"/>
  <c r="AM38" i="4"/>
  <c r="AL38" i="4"/>
  <c r="AK38" i="4"/>
  <c r="AJ38" i="4"/>
  <c r="BO37" i="4"/>
  <c r="BN37" i="4"/>
  <c r="BM37" i="4"/>
  <c r="BL37" i="4"/>
  <c r="BK37" i="4"/>
  <c r="BJ37" i="4"/>
  <c r="BI37" i="4"/>
  <c r="BH37" i="4"/>
  <c r="BG37" i="4"/>
  <c r="BF37" i="4"/>
  <c r="BE37" i="4"/>
  <c r="BD37" i="4"/>
  <c r="BC37" i="4"/>
  <c r="BB37" i="4"/>
  <c r="BA37" i="4"/>
  <c r="AZ37" i="4"/>
  <c r="AY37" i="4"/>
  <c r="AX37" i="4"/>
  <c r="AW37" i="4"/>
  <c r="AV37" i="4"/>
  <c r="AU37" i="4"/>
  <c r="AT37" i="4"/>
  <c r="AS37" i="4"/>
  <c r="AR37" i="4"/>
  <c r="AQ37" i="4"/>
  <c r="AP37" i="4"/>
  <c r="AO37" i="4"/>
  <c r="AN37" i="4"/>
  <c r="AM37" i="4"/>
  <c r="AL37" i="4"/>
  <c r="AK37" i="4"/>
  <c r="AJ37" i="4"/>
  <c r="BO36" i="4"/>
  <c r="BN36" i="4"/>
  <c r="BM36" i="4"/>
  <c r="BL36" i="4"/>
  <c r="BK36" i="4"/>
  <c r="BJ36" i="4"/>
  <c r="BI36" i="4"/>
  <c r="BH36" i="4"/>
  <c r="BG36" i="4"/>
  <c r="BF36" i="4"/>
  <c r="BE36" i="4"/>
  <c r="BD36" i="4"/>
  <c r="BC36" i="4"/>
  <c r="BB36" i="4"/>
  <c r="BA36" i="4"/>
  <c r="AZ36" i="4"/>
  <c r="AY36" i="4"/>
  <c r="AX36" i="4"/>
  <c r="AW36" i="4"/>
  <c r="AV36" i="4"/>
  <c r="AU36" i="4"/>
  <c r="AT36" i="4"/>
  <c r="AS36" i="4"/>
  <c r="AR36" i="4"/>
  <c r="AQ36" i="4"/>
  <c r="AP36" i="4"/>
  <c r="AO36" i="4"/>
  <c r="AN36" i="4"/>
  <c r="AM36" i="4"/>
  <c r="AL36" i="4"/>
  <c r="AK36" i="4"/>
  <c r="AJ36" i="4"/>
  <c r="BO35" i="4"/>
  <c r="BN35" i="4"/>
  <c r="BM35" i="4"/>
  <c r="BL35" i="4"/>
  <c r="BK35" i="4"/>
  <c r="BJ35" i="4"/>
  <c r="BI35" i="4"/>
  <c r="BH35" i="4"/>
  <c r="BG35" i="4"/>
  <c r="BF35" i="4"/>
  <c r="BF68" i="4" s="1"/>
  <c r="BE35" i="4"/>
  <c r="BD35" i="4"/>
  <c r="BC35" i="4"/>
  <c r="BB35" i="4"/>
  <c r="BA35" i="4"/>
  <c r="AZ35" i="4"/>
  <c r="AY35" i="4"/>
  <c r="AX35" i="4"/>
  <c r="AW35" i="4"/>
  <c r="AV35" i="4"/>
  <c r="AU35" i="4"/>
  <c r="AT35" i="4"/>
  <c r="AS35" i="4"/>
  <c r="AR35" i="4"/>
  <c r="AQ35" i="4"/>
  <c r="AP35" i="4"/>
  <c r="AO35" i="4"/>
  <c r="AN35" i="4"/>
  <c r="AM35" i="4"/>
  <c r="AL35" i="4"/>
  <c r="AK35" i="4"/>
  <c r="AJ35" i="4"/>
  <c r="BO34" i="4"/>
  <c r="BN34" i="4"/>
  <c r="BM34" i="4"/>
  <c r="BL34" i="4"/>
  <c r="BK34" i="4"/>
  <c r="BJ34" i="4"/>
  <c r="BI34" i="4"/>
  <c r="BH34" i="4"/>
  <c r="BG34" i="4"/>
  <c r="BF34" i="4"/>
  <c r="BE34" i="4"/>
  <c r="BD34" i="4"/>
  <c r="BC34" i="4"/>
  <c r="BB34" i="4"/>
  <c r="BA34" i="4"/>
  <c r="AZ34" i="4"/>
  <c r="AY34" i="4"/>
  <c r="AX34" i="4"/>
  <c r="AW34" i="4"/>
  <c r="AV34" i="4"/>
  <c r="AU34" i="4"/>
  <c r="AT34" i="4"/>
  <c r="AS34" i="4"/>
  <c r="AR34" i="4"/>
  <c r="AQ34" i="4"/>
  <c r="AP34" i="4"/>
  <c r="AO34" i="4"/>
  <c r="AN34" i="4"/>
  <c r="AM34" i="4"/>
  <c r="AL34" i="4"/>
  <c r="AK34" i="4"/>
  <c r="AJ34" i="4"/>
  <c r="BO33" i="4"/>
  <c r="BN33" i="4"/>
  <c r="BM33" i="4"/>
  <c r="BL33" i="4"/>
  <c r="BK33" i="4"/>
  <c r="BJ33" i="4"/>
  <c r="BI33" i="4"/>
  <c r="BH33" i="4"/>
  <c r="BG33" i="4"/>
  <c r="BF33" i="4"/>
  <c r="BE33" i="4"/>
  <c r="BD33" i="4"/>
  <c r="BC33" i="4"/>
  <c r="BB33" i="4"/>
  <c r="BA33" i="4"/>
  <c r="AZ33" i="4"/>
  <c r="AY33" i="4"/>
  <c r="AX33" i="4"/>
  <c r="AW33" i="4"/>
  <c r="AV33" i="4"/>
  <c r="AU33" i="4"/>
  <c r="AT33" i="4"/>
  <c r="AS33" i="4"/>
  <c r="AR33" i="4"/>
  <c r="AQ33" i="4"/>
  <c r="AP33" i="4"/>
  <c r="AO33" i="4"/>
  <c r="AN33" i="4"/>
  <c r="AM33" i="4"/>
  <c r="AL33" i="4"/>
  <c r="AK33" i="4"/>
  <c r="AJ33" i="4"/>
  <c r="BO32" i="4"/>
  <c r="BN32" i="4"/>
  <c r="BM32" i="4"/>
  <c r="BL32" i="4"/>
  <c r="BK32" i="4"/>
  <c r="BJ32" i="4"/>
  <c r="BI32" i="4"/>
  <c r="BH32" i="4"/>
  <c r="BG32" i="4"/>
  <c r="BF32" i="4"/>
  <c r="BE32" i="4"/>
  <c r="BD32" i="4"/>
  <c r="BC32" i="4"/>
  <c r="BB32" i="4"/>
  <c r="BA32" i="4"/>
  <c r="AZ32" i="4"/>
  <c r="AY32" i="4"/>
  <c r="AX32" i="4"/>
  <c r="AW32" i="4"/>
  <c r="AV32" i="4"/>
  <c r="AU32" i="4"/>
  <c r="AT32" i="4"/>
  <c r="AS32" i="4"/>
  <c r="AR32" i="4"/>
  <c r="AQ32" i="4"/>
  <c r="AP32" i="4"/>
  <c r="AO32" i="4"/>
  <c r="AN32" i="4"/>
  <c r="AM32" i="4"/>
  <c r="AL32" i="4"/>
  <c r="AK32" i="4"/>
  <c r="AJ32" i="4"/>
  <c r="BO31" i="4"/>
  <c r="BN31" i="4"/>
  <c r="BM31" i="4"/>
  <c r="BL31" i="4"/>
  <c r="BK31" i="4"/>
  <c r="BJ31" i="4"/>
  <c r="BI31" i="4"/>
  <c r="BH31" i="4"/>
  <c r="BG31" i="4"/>
  <c r="BF31" i="4"/>
  <c r="BE31" i="4"/>
  <c r="BD31" i="4"/>
  <c r="BC31" i="4"/>
  <c r="BB31" i="4"/>
  <c r="BA31" i="4"/>
  <c r="AZ31" i="4"/>
  <c r="AY31" i="4"/>
  <c r="AX31" i="4"/>
  <c r="AW31" i="4"/>
  <c r="AV31" i="4"/>
  <c r="AU31" i="4"/>
  <c r="AT31" i="4"/>
  <c r="AS31" i="4"/>
  <c r="AR31" i="4"/>
  <c r="AQ31" i="4"/>
  <c r="AP31" i="4"/>
  <c r="AO31" i="4"/>
  <c r="AN31" i="4"/>
  <c r="AM31" i="4"/>
  <c r="AL31" i="4"/>
  <c r="AK31" i="4"/>
  <c r="AJ31" i="4"/>
  <c r="BO30" i="4"/>
  <c r="BN30" i="4"/>
  <c r="BM30" i="4"/>
  <c r="BL30" i="4"/>
  <c r="BK30" i="4"/>
  <c r="BJ30" i="4"/>
  <c r="BI30" i="4"/>
  <c r="BH30" i="4"/>
  <c r="BG30" i="4"/>
  <c r="BF30" i="4"/>
  <c r="BE30" i="4"/>
  <c r="BD30" i="4"/>
  <c r="BC30" i="4"/>
  <c r="BB30" i="4"/>
  <c r="BA30" i="4"/>
  <c r="AZ30" i="4"/>
  <c r="AY30" i="4"/>
  <c r="AX30" i="4"/>
  <c r="AW30" i="4"/>
  <c r="AV30" i="4"/>
  <c r="AU30" i="4"/>
  <c r="AT30" i="4"/>
  <c r="AS30" i="4"/>
  <c r="AR30" i="4"/>
  <c r="AQ30" i="4"/>
  <c r="AP30" i="4"/>
  <c r="AO30" i="4"/>
  <c r="AN30" i="4"/>
  <c r="AM30" i="4"/>
  <c r="AL30" i="4"/>
  <c r="AK30" i="4"/>
  <c r="AJ30" i="4"/>
  <c r="BO29" i="4"/>
  <c r="BN29" i="4"/>
  <c r="BM29" i="4"/>
  <c r="BL29" i="4"/>
  <c r="BK29" i="4"/>
  <c r="BJ29" i="4"/>
  <c r="BI29" i="4"/>
  <c r="BH29" i="4"/>
  <c r="BG29" i="4"/>
  <c r="BF29" i="4"/>
  <c r="BE29" i="4"/>
  <c r="BD29" i="4"/>
  <c r="BC29" i="4"/>
  <c r="BB29" i="4"/>
  <c r="BA29" i="4"/>
  <c r="AZ29" i="4"/>
  <c r="AY29" i="4"/>
  <c r="AX29" i="4"/>
  <c r="AW29" i="4"/>
  <c r="AV29" i="4"/>
  <c r="AU29" i="4"/>
  <c r="AT29" i="4"/>
  <c r="AS29" i="4"/>
  <c r="AR29" i="4"/>
  <c r="AQ29" i="4"/>
  <c r="AP29" i="4"/>
  <c r="AO29" i="4"/>
  <c r="AN29" i="4"/>
  <c r="AM29" i="4"/>
  <c r="AL29" i="4"/>
  <c r="AK29" i="4"/>
  <c r="AJ29" i="4"/>
  <c r="BO28" i="4"/>
  <c r="BN28" i="4"/>
  <c r="BM28" i="4"/>
  <c r="BL28" i="4"/>
  <c r="BK28" i="4"/>
  <c r="BJ28" i="4"/>
  <c r="BI28" i="4"/>
  <c r="BH28" i="4"/>
  <c r="BG28" i="4"/>
  <c r="BF28" i="4"/>
  <c r="BE28" i="4"/>
  <c r="BD28" i="4"/>
  <c r="BC28" i="4"/>
  <c r="BB28" i="4"/>
  <c r="BA28" i="4"/>
  <c r="AZ28" i="4"/>
  <c r="AY28" i="4"/>
  <c r="AX28" i="4"/>
  <c r="AW28" i="4"/>
  <c r="AV28" i="4"/>
  <c r="AU28" i="4"/>
  <c r="AT28" i="4"/>
  <c r="AS28" i="4"/>
  <c r="AR28" i="4"/>
  <c r="AQ28" i="4"/>
  <c r="AP28" i="4"/>
  <c r="AO28" i="4"/>
  <c r="AN28" i="4"/>
  <c r="AM28" i="4"/>
  <c r="AL28" i="4"/>
  <c r="AK28" i="4"/>
  <c r="AJ28" i="4"/>
  <c r="BO27" i="4"/>
  <c r="BN27" i="4"/>
  <c r="BM27" i="4"/>
  <c r="BL27" i="4"/>
  <c r="BK27" i="4"/>
  <c r="BJ27" i="4"/>
  <c r="BI27" i="4"/>
  <c r="BH27" i="4"/>
  <c r="BG27" i="4"/>
  <c r="BF27" i="4"/>
  <c r="BE27" i="4"/>
  <c r="BD27" i="4"/>
  <c r="BC27" i="4"/>
  <c r="BB27" i="4"/>
  <c r="BA27" i="4"/>
  <c r="AZ27" i="4"/>
  <c r="AY27" i="4"/>
  <c r="AX27" i="4"/>
  <c r="AW27" i="4"/>
  <c r="AV27" i="4"/>
  <c r="AU27" i="4"/>
  <c r="AT27" i="4"/>
  <c r="AS27" i="4"/>
  <c r="AR27" i="4"/>
  <c r="AQ27" i="4"/>
  <c r="AP27" i="4"/>
  <c r="AO27" i="4"/>
  <c r="AN27" i="4"/>
  <c r="AM27" i="4"/>
  <c r="AL27" i="4"/>
  <c r="AK27" i="4"/>
  <c r="AJ27" i="4"/>
  <c r="BO26" i="4"/>
  <c r="BN26" i="4"/>
  <c r="BM26" i="4"/>
  <c r="BL26" i="4"/>
  <c r="BK26" i="4"/>
  <c r="BJ26" i="4"/>
  <c r="BI26" i="4"/>
  <c r="BH26" i="4"/>
  <c r="BG26" i="4"/>
  <c r="BF26" i="4"/>
  <c r="BE26" i="4"/>
  <c r="BD26" i="4"/>
  <c r="BC26" i="4"/>
  <c r="BB26" i="4"/>
  <c r="BA26" i="4"/>
  <c r="AZ26" i="4"/>
  <c r="AY26" i="4"/>
  <c r="AX26" i="4"/>
  <c r="AW26" i="4"/>
  <c r="AV26" i="4"/>
  <c r="AU26" i="4"/>
  <c r="AT26" i="4"/>
  <c r="AS26" i="4"/>
  <c r="AR26" i="4"/>
  <c r="AQ26" i="4"/>
  <c r="AP26" i="4"/>
  <c r="AO26" i="4"/>
  <c r="AN26" i="4"/>
  <c r="AM26" i="4"/>
  <c r="AL26" i="4"/>
  <c r="AK26" i="4"/>
  <c r="AJ26" i="4"/>
  <c r="BO25" i="4"/>
  <c r="BN25" i="4"/>
  <c r="BN69" i="4" s="1"/>
  <c r="BM25" i="4"/>
  <c r="BM69" i="4" s="1"/>
  <c r="BL25" i="4"/>
  <c r="BK25" i="4"/>
  <c r="BJ25" i="4"/>
  <c r="BI25" i="4"/>
  <c r="BH25" i="4"/>
  <c r="BG25" i="4"/>
  <c r="BF25" i="4"/>
  <c r="BE25" i="4"/>
  <c r="BD25" i="4"/>
  <c r="BD69" i="4" s="1"/>
  <c r="BC25" i="4"/>
  <c r="BB25" i="4"/>
  <c r="BB69" i="4" s="1"/>
  <c r="BA25" i="4"/>
  <c r="AZ25" i="4"/>
  <c r="AY25" i="4"/>
  <c r="AX25" i="4"/>
  <c r="AW25" i="4"/>
  <c r="AV25" i="4"/>
  <c r="AU25" i="4"/>
  <c r="AT25" i="4"/>
  <c r="AS25" i="4"/>
  <c r="AR25" i="4"/>
  <c r="AQ25" i="4"/>
  <c r="AP25" i="4"/>
  <c r="AO25" i="4"/>
  <c r="AN25" i="4"/>
  <c r="AM25" i="4"/>
  <c r="AL25" i="4"/>
  <c r="AK25" i="4"/>
  <c r="AJ25" i="4"/>
  <c r="BO24" i="4"/>
  <c r="BN24" i="4"/>
  <c r="BM24" i="4"/>
  <c r="BL24" i="4"/>
  <c r="BK24" i="4"/>
  <c r="BJ24" i="4"/>
  <c r="BI24" i="4"/>
  <c r="BH24" i="4"/>
  <c r="BG24" i="4"/>
  <c r="BF24" i="4"/>
  <c r="BE24" i="4"/>
  <c r="BD24" i="4"/>
  <c r="BC24" i="4"/>
  <c r="BB24" i="4"/>
  <c r="BA24" i="4"/>
  <c r="AZ24" i="4"/>
  <c r="AY24" i="4"/>
  <c r="AX24" i="4"/>
  <c r="AW24" i="4"/>
  <c r="AV24" i="4"/>
  <c r="AU24" i="4"/>
  <c r="AT24" i="4"/>
  <c r="AS24" i="4"/>
  <c r="AR24" i="4"/>
  <c r="AQ24" i="4"/>
  <c r="AP24" i="4"/>
  <c r="AO24" i="4"/>
  <c r="AN24" i="4"/>
  <c r="AM24" i="4"/>
  <c r="AL24" i="4"/>
  <c r="AK24" i="4"/>
  <c r="AJ24" i="4"/>
  <c r="BO23" i="4"/>
  <c r="BN23" i="4"/>
  <c r="BM23" i="4"/>
  <c r="BL23" i="4"/>
  <c r="BK23" i="4"/>
  <c r="BJ23" i="4"/>
  <c r="BI23" i="4"/>
  <c r="BH23" i="4"/>
  <c r="BG23" i="4"/>
  <c r="BF23" i="4"/>
  <c r="BE23" i="4"/>
  <c r="BD23" i="4"/>
  <c r="BC23" i="4"/>
  <c r="BB23" i="4"/>
  <c r="BA23" i="4"/>
  <c r="AZ23" i="4"/>
  <c r="AY23" i="4"/>
  <c r="AX23" i="4"/>
  <c r="AW23" i="4"/>
  <c r="AV23" i="4"/>
  <c r="AU23" i="4"/>
  <c r="AT23" i="4"/>
  <c r="AS23" i="4"/>
  <c r="AR23" i="4"/>
  <c r="AQ23" i="4"/>
  <c r="AP23" i="4"/>
  <c r="AO23" i="4"/>
  <c r="AN23" i="4"/>
  <c r="AM23" i="4"/>
  <c r="AL23" i="4"/>
  <c r="AK23" i="4"/>
  <c r="AJ23" i="4"/>
  <c r="BO22" i="4"/>
  <c r="BN22" i="4"/>
  <c r="BM22" i="4"/>
  <c r="BL22" i="4"/>
  <c r="BK22" i="4"/>
  <c r="BJ22" i="4"/>
  <c r="BI22" i="4"/>
  <c r="BH22" i="4"/>
  <c r="BG22" i="4"/>
  <c r="BF22" i="4"/>
  <c r="BE22" i="4"/>
  <c r="BD22" i="4"/>
  <c r="BC22" i="4"/>
  <c r="BB22" i="4"/>
  <c r="BA22" i="4"/>
  <c r="AZ22" i="4"/>
  <c r="AY22" i="4"/>
  <c r="AX22" i="4"/>
  <c r="AW22" i="4"/>
  <c r="AV22" i="4"/>
  <c r="AU22" i="4"/>
  <c r="AT22" i="4"/>
  <c r="AS22" i="4"/>
  <c r="AR22" i="4"/>
  <c r="AQ22" i="4"/>
  <c r="AP22" i="4"/>
  <c r="AO22" i="4"/>
  <c r="AN22" i="4"/>
  <c r="AM22" i="4"/>
  <c r="AL22" i="4"/>
  <c r="AK22" i="4"/>
  <c r="AJ22" i="4"/>
  <c r="BO21" i="4"/>
  <c r="BN21" i="4"/>
  <c r="BM21" i="4"/>
  <c r="BL21" i="4"/>
  <c r="BK21" i="4"/>
  <c r="BJ21" i="4"/>
  <c r="BI21" i="4"/>
  <c r="BH21" i="4"/>
  <c r="BG21" i="4"/>
  <c r="BF21" i="4"/>
  <c r="BE21" i="4"/>
  <c r="BD21" i="4"/>
  <c r="BC21" i="4"/>
  <c r="BB21" i="4"/>
  <c r="BA21" i="4"/>
  <c r="AZ21" i="4"/>
  <c r="AY21" i="4"/>
  <c r="AX21" i="4"/>
  <c r="AW21" i="4"/>
  <c r="AV21" i="4"/>
  <c r="AU21" i="4"/>
  <c r="AT21" i="4"/>
  <c r="AS21" i="4"/>
  <c r="AR21" i="4"/>
  <c r="AQ21" i="4"/>
  <c r="AP21" i="4"/>
  <c r="AO21" i="4"/>
  <c r="AN21" i="4"/>
  <c r="AM21" i="4"/>
  <c r="AL21" i="4"/>
  <c r="AK21" i="4"/>
  <c r="AJ21" i="4"/>
  <c r="BO20" i="4"/>
  <c r="BN20" i="4"/>
  <c r="BM20" i="4"/>
  <c r="BL20" i="4"/>
  <c r="BK20" i="4"/>
  <c r="BJ20" i="4"/>
  <c r="BI20" i="4"/>
  <c r="BH20" i="4"/>
  <c r="BG20" i="4"/>
  <c r="BF20" i="4"/>
  <c r="BE20" i="4"/>
  <c r="BD20" i="4"/>
  <c r="BC20" i="4"/>
  <c r="BB20" i="4"/>
  <c r="BA20" i="4"/>
  <c r="AZ20" i="4"/>
  <c r="AY20" i="4"/>
  <c r="AX20" i="4"/>
  <c r="AW20" i="4"/>
  <c r="AV20" i="4"/>
  <c r="AU20" i="4"/>
  <c r="AT20" i="4"/>
  <c r="AS20" i="4"/>
  <c r="AR20" i="4"/>
  <c r="AQ20" i="4"/>
  <c r="AP20" i="4"/>
  <c r="AO20" i="4"/>
  <c r="AN20" i="4"/>
  <c r="AM20" i="4"/>
  <c r="AL20" i="4"/>
  <c r="AK20" i="4"/>
  <c r="AJ20" i="4"/>
  <c r="BO19" i="4"/>
  <c r="BN19" i="4"/>
  <c r="BM19" i="4"/>
  <c r="BL19" i="4"/>
  <c r="BK19" i="4"/>
  <c r="BJ19" i="4"/>
  <c r="BI19" i="4"/>
  <c r="BH19" i="4"/>
  <c r="BG19" i="4"/>
  <c r="BF19" i="4"/>
  <c r="BE19" i="4"/>
  <c r="BD19" i="4"/>
  <c r="BC19" i="4"/>
  <c r="BB19" i="4"/>
  <c r="BA19" i="4"/>
  <c r="AZ19" i="4"/>
  <c r="AY19" i="4"/>
  <c r="AX19" i="4"/>
  <c r="AW19" i="4"/>
  <c r="AV19" i="4"/>
  <c r="AU19" i="4"/>
  <c r="AT19" i="4"/>
  <c r="AS19" i="4"/>
  <c r="AR19" i="4"/>
  <c r="AQ19" i="4"/>
  <c r="AP19" i="4"/>
  <c r="AO19" i="4"/>
  <c r="AN19" i="4"/>
  <c r="AM19" i="4"/>
  <c r="AL19" i="4"/>
  <c r="AK19" i="4"/>
  <c r="AJ19" i="4"/>
  <c r="BO18" i="4"/>
  <c r="BN18" i="4"/>
  <c r="BM18" i="4"/>
  <c r="BL18" i="4"/>
  <c r="BK18" i="4"/>
  <c r="BJ18" i="4"/>
  <c r="BI18" i="4"/>
  <c r="BH18" i="4"/>
  <c r="BG18" i="4"/>
  <c r="BF18" i="4"/>
  <c r="BE18" i="4"/>
  <c r="BD18" i="4"/>
  <c r="BC18" i="4"/>
  <c r="BB18" i="4"/>
  <c r="BA18" i="4"/>
  <c r="AZ18" i="4"/>
  <c r="AY18" i="4"/>
  <c r="AX18" i="4"/>
  <c r="AW18" i="4"/>
  <c r="AV18" i="4"/>
  <c r="AU18" i="4"/>
  <c r="AT18" i="4"/>
  <c r="AS18" i="4"/>
  <c r="AR18" i="4"/>
  <c r="AQ18" i="4"/>
  <c r="AP18" i="4"/>
  <c r="AO18" i="4"/>
  <c r="AN18" i="4"/>
  <c r="AM18" i="4"/>
  <c r="AL18" i="4"/>
  <c r="AK18" i="4"/>
  <c r="AJ18" i="4"/>
  <c r="BO17" i="4"/>
  <c r="BN17" i="4"/>
  <c r="BM17" i="4"/>
  <c r="BL17" i="4"/>
  <c r="BK17" i="4"/>
  <c r="BJ17" i="4"/>
  <c r="BI17" i="4"/>
  <c r="BH17" i="4"/>
  <c r="BG17" i="4"/>
  <c r="BF17" i="4"/>
  <c r="BE17" i="4"/>
  <c r="BD17" i="4"/>
  <c r="BC17" i="4"/>
  <c r="BB17" i="4"/>
  <c r="BA17" i="4"/>
  <c r="AZ17" i="4"/>
  <c r="AY17" i="4"/>
  <c r="AX17" i="4"/>
  <c r="AW17" i="4"/>
  <c r="AV17" i="4"/>
  <c r="AU17" i="4"/>
  <c r="AT17" i="4"/>
  <c r="AS17" i="4"/>
  <c r="AR17" i="4"/>
  <c r="AQ17" i="4"/>
  <c r="AP17" i="4"/>
  <c r="AO17" i="4"/>
  <c r="AN17" i="4"/>
  <c r="AM17" i="4"/>
  <c r="AL17" i="4"/>
  <c r="AK17" i="4"/>
  <c r="AJ17" i="4"/>
  <c r="BO16" i="4"/>
  <c r="BN16" i="4"/>
  <c r="BM16" i="4"/>
  <c r="BL16" i="4"/>
  <c r="BK16" i="4"/>
  <c r="BJ16" i="4"/>
  <c r="BI16" i="4"/>
  <c r="BH16" i="4"/>
  <c r="BG16" i="4"/>
  <c r="BF16" i="4"/>
  <c r="BE16" i="4"/>
  <c r="BD16" i="4"/>
  <c r="BC16" i="4"/>
  <c r="BB16" i="4"/>
  <c r="BA16" i="4"/>
  <c r="AZ16" i="4"/>
  <c r="AY16" i="4"/>
  <c r="AX16" i="4"/>
  <c r="AW16" i="4"/>
  <c r="AV16" i="4"/>
  <c r="AU16" i="4"/>
  <c r="AT16" i="4"/>
  <c r="AS16" i="4"/>
  <c r="AR16" i="4"/>
  <c r="AQ16" i="4"/>
  <c r="AP16" i="4"/>
  <c r="AO16" i="4"/>
  <c r="AN16" i="4"/>
  <c r="AM16" i="4"/>
  <c r="AL16" i="4"/>
  <c r="AK16" i="4"/>
  <c r="AJ16" i="4"/>
  <c r="BO15" i="4"/>
  <c r="BN15" i="4"/>
  <c r="BM15" i="4"/>
  <c r="BL15" i="4"/>
  <c r="BK15" i="4"/>
  <c r="BJ15" i="4"/>
  <c r="BI15" i="4"/>
  <c r="BH15" i="4"/>
  <c r="BG15" i="4"/>
  <c r="BF15" i="4"/>
  <c r="BE15" i="4"/>
  <c r="BD15" i="4"/>
  <c r="BC15" i="4"/>
  <c r="BB15" i="4"/>
  <c r="BA15" i="4"/>
  <c r="AZ15" i="4"/>
  <c r="AY15" i="4"/>
  <c r="AX15" i="4"/>
  <c r="AW15" i="4"/>
  <c r="AV15" i="4"/>
  <c r="AU15" i="4"/>
  <c r="AT15" i="4"/>
  <c r="AS15" i="4"/>
  <c r="AR15" i="4"/>
  <c r="AQ15" i="4"/>
  <c r="AP15" i="4"/>
  <c r="AO15" i="4"/>
  <c r="AN15" i="4"/>
  <c r="AM15" i="4"/>
  <c r="AL15" i="4"/>
  <c r="AK15" i="4"/>
  <c r="AJ15" i="4"/>
  <c r="BO14" i="4"/>
  <c r="BN14" i="4"/>
  <c r="BM14" i="4"/>
  <c r="BL14" i="4"/>
  <c r="BK14" i="4"/>
  <c r="BJ14" i="4"/>
  <c r="BI14" i="4"/>
  <c r="BH14" i="4"/>
  <c r="BG14" i="4"/>
  <c r="BF14" i="4"/>
  <c r="BE14" i="4"/>
  <c r="BD14" i="4"/>
  <c r="BC14" i="4"/>
  <c r="BB14" i="4"/>
  <c r="BA14" i="4"/>
  <c r="AZ14" i="4"/>
  <c r="AY14" i="4"/>
  <c r="AX14" i="4"/>
  <c r="AW14" i="4"/>
  <c r="AV14" i="4"/>
  <c r="AU14" i="4"/>
  <c r="AT14" i="4"/>
  <c r="AS14" i="4"/>
  <c r="AR14" i="4"/>
  <c r="AQ14" i="4"/>
  <c r="AP14" i="4"/>
  <c r="AO14" i="4"/>
  <c r="AN14" i="4"/>
  <c r="AM14" i="4"/>
  <c r="AL14" i="4"/>
  <c r="AK14" i="4"/>
  <c r="AJ14" i="4"/>
  <c r="BO13" i="4"/>
  <c r="BN13" i="4"/>
  <c r="BM13" i="4"/>
  <c r="BL13" i="4"/>
  <c r="BK13" i="4"/>
  <c r="BJ13" i="4"/>
  <c r="BI13" i="4"/>
  <c r="BH13" i="4"/>
  <c r="BG13" i="4"/>
  <c r="BF13" i="4"/>
  <c r="BE13" i="4"/>
  <c r="BD13" i="4"/>
  <c r="BC13" i="4"/>
  <c r="BB13" i="4"/>
  <c r="BA13" i="4"/>
  <c r="AZ13" i="4"/>
  <c r="AY13" i="4"/>
  <c r="AX13" i="4"/>
  <c r="AW13" i="4"/>
  <c r="AV13" i="4"/>
  <c r="AU13" i="4"/>
  <c r="AT13" i="4"/>
  <c r="AS13" i="4"/>
  <c r="AR13" i="4"/>
  <c r="AQ13" i="4"/>
  <c r="AP13" i="4"/>
  <c r="AO13" i="4"/>
  <c r="AN13" i="4"/>
  <c r="AM13" i="4"/>
  <c r="AL13" i="4"/>
  <c r="AK13" i="4"/>
  <c r="AJ13" i="4"/>
  <c r="BO12" i="4"/>
  <c r="BN12" i="4"/>
  <c r="BM12" i="4"/>
  <c r="BL12" i="4"/>
  <c r="BK12" i="4"/>
  <c r="BJ12" i="4"/>
  <c r="BI12" i="4"/>
  <c r="BH12" i="4"/>
  <c r="BG12" i="4"/>
  <c r="BF12" i="4"/>
  <c r="BE12" i="4"/>
  <c r="BD12" i="4"/>
  <c r="BC12" i="4"/>
  <c r="BB12" i="4"/>
  <c r="BA12" i="4"/>
  <c r="AZ12" i="4"/>
  <c r="AY12" i="4"/>
  <c r="AX12" i="4"/>
  <c r="AW12" i="4"/>
  <c r="AV12" i="4"/>
  <c r="AU12" i="4"/>
  <c r="AT12" i="4"/>
  <c r="AS12" i="4"/>
  <c r="AR12" i="4"/>
  <c r="AQ12" i="4"/>
  <c r="AP12" i="4"/>
  <c r="AO12" i="4"/>
  <c r="AN12" i="4"/>
  <c r="AM12" i="4"/>
  <c r="AL12" i="4"/>
  <c r="AK12" i="4"/>
  <c r="AJ12" i="4"/>
  <c r="BO11" i="4"/>
  <c r="BN11" i="4"/>
  <c r="BM11" i="4"/>
  <c r="BL11" i="4"/>
  <c r="BK11" i="4"/>
  <c r="BJ11" i="4"/>
  <c r="BI11" i="4"/>
  <c r="BH11" i="4"/>
  <c r="BG11" i="4"/>
  <c r="BF11" i="4"/>
  <c r="BE11" i="4"/>
  <c r="BD11" i="4"/>
  <c r="BC11" i="4"/>
  <c r="BB11" i="4"/>
  <c r="BA11" i="4"/>
  <c r="AZ11" i="4"/>
  <c r="AY11" i="4"/>
  <c r="AX11" i="4"/>
  <c r="AW11" i="4"/>
  <c r="AV11" i="4"/>
  <c r="AU11" i="4"/>
  <c r="AT11" i="4"/>
  <c r="AS11" i="4"/>
  <c r="AR11" i="4"/>
  <c r="AQ11" i="4"/>
  <c r="AP11" i="4"/>
  <c r="AO11" i="4"/>
  <c r="AN11" i="4"/>
  <c r="AM11" i="4"/>
  <c r="AL11" i="4"/>
  <c r="AK11" i="4"/>
  <c r="AJ11" i="4"/>
  <c r="BO10" i="4"/>
  <c r="BN10" i="4"/>
  <c r="BM10" i="4"/>
  <c r="BL10" i="4"/>
  <c r="BK10" i="4"/>
  <c r="BJ10" i="4"/>
  <c r="BI10" i="4"/>
  <c r="BH10" i="4"/>
  <c r="BG10" i="4"/>
  <c r="BF10" i="4"/>
  <c r="BE10" i="4"/>
  <c r="BD10" i="4"/>
  <c r="BC10" i="4"/>
  <c r="BB10" i="4"/>
  <c r="BA10" i="4"/>
  <c r="AZ10" i="4"/>
  <c r="AY10" i="4"/>
  <c r="AX10" i="4"/>
  <c r="AW10" i="4"/>
  <c r="AV10" i="4"/>
  <c r="AU10" i="4"/>
  <c r="AT10" i="4"/>
  <c r="AS10" i="4"/>
  <c r="AR10" i="4"/>
  <c r="AQ10" i="4"/>
  <c r="AP10" i="4"/>
  <c r="AO10" i="4"/>
  <c r="AN10" i="4"/>
  <c r="AM10" i="4"/>
  <c r="AL10" i="4"/>
  <c r="AK10" i="4"/>
  <c r="AJ10" i="4"/>
  <c r="BO9" i="4"/>
  <c r="BN9" i="4"/>
  <c r="BM9" i="4"/>
  <c r="BL9" i="4"/>
  <c r="BK9" i="4"/>
  <c r="BJ9" i="4"/>
  <c r="BJ67" i="4" s="1"/>
  <c r="BI9" i="4"/>
  <c r="BI67" i="4" s="1"/>
  <c r="BH9" i="4"/>
  <c r="BG9" i="4"/>
  <c r="BF9" i="4"/>
  <c r="BE9" i="4"/>
  <c r="BD9" i="4"/>
  <c r="BC9" i="4"/>
  <c r="BB9" i="4"/>
  <c r="BA9" i="4"/>
  <c r="AZ9" i="4"/>
  <c r="AY9" i="4"/>
  <c r="AX9" i="4"/>
  <c r="AW9" i="4"/>
  <c r="AV9" i="4"/>
  <c r="AU9" i="4"/>
  <c r="AT9" i="4"/>
  <c r="AS9" i="4"/>
  <c r="AR9" i="4"/>
  <c r="AQ9" i="4"/>
  <c r="AP9" i="4"/>
  <c r="AO9" i="4"/>
  <c r="AN9" i="4"/>
  <c r="AM9" i="4"/>
  <c r="AL9" i="4"/>
  <c r="AK9" i="4"/>
  <c r="AJ9" i="4"/>
  <c r="BO8" i="4"/>
  <c r="BN8" i="4"/>
  <c r="BM8" i="4"/>
  <c r="BL8" i="4"/>
  <c r="BK8" i="4"/>
  <c r="BJ8" i="4"/>
  <c r="BI8" i="4"/>
  <c r="BH8" i="4"/>
  <c r="BG8" i="4"/>
  <c r="BF8" i="4"/>
  <c r="BE8" i="4"/>
  <c r="BD8" i="4"/>
  <c r="BC8" i="4"/>
  <c r="BB8" i="4"/>
  <c r="BA8" i="4"/>
  <c r="AZ8" i="4"/>
  <c r="AY8" i="4"/>
  <c r="AX8" i="4"/>
  <c r="AW8" i="4"/>
  <c r="AV8" i="4"/>
  <c r="AU8" i="4"/>
  <c r="AT8" i="4"/>
  <c r="AS8" i="4"/>
  <c r="AR8" i="4"/>
  <c r="AQ8" i="4"/>
  <c r="AP8" i="4"/>
  <c r="AO8" i="4"/>
  <c r="AN8" i="4"/>
  <c r="AM8" i="4"/>
  <c r="AL8" i="4"/>
  <c r="AK8" i="4"/>
  <c r="AJ8" i="4"/>
  <c r="BO7" i="4"/>
  <c r="BN7" i="4"/>
  <c r="BM7" i="4"/>
  <c r="BL7" i="4"/>
  <c r="BK7" i="4"/>
  <c r="BJ7" i="4"/>
  <c r="BI7" i="4"/>
  <c r="BH7" i="4"/>
  <c r="BG7" i="4"/>
  <c r="BF7" i="4"/>
  <c r="BE7" i="4"/>
  <c r="BD7" i="4"/>
  <c r="BC7" i="4"/>
  <c r="BB7" i="4"/>
  <c r="BA7" i="4"/>
  <c r="AZ7" i="4"/>
  <c r="AY7" i="4"/>
  <c r="AX7" i="4"/>
  <c r="AW7" i="4"/>
  <c r="AV7" i="4"/>
  <c r="AU7" i="4"/>
  <c r="AT7" i="4"/>
  <c r="AS7" i="4"/>
  <c r="AR7" i="4"/>
  <c r="AQ7" i="4"/>
  <c r="AP7" i="4"/>
  <c r="AO7" i="4"/>
  <c r="AN7" i="4"/>
  <c r="AM7" i="4"/>
  <c r="AL7" i="4"/>
  <c r="AK7" i="4"/>
  <c r="AJ7" i="4"/>
  <c r="AJ5" i="4"/>
  <c r="AK4" i="4"/>
  <c r="AJ4" i="4"/>
  <c r="AJ2" i="4"/>
  <c r="V8" i="18" l="1"/>
  <c r="V10" i="18" s="1"/>
  <c r="W7" i="18"/>
  <c r="U8" i="17"/>
  <c r="U10" i="17" s="1"/>
  <c r="V7" i="17"/>
  <c r="U7" i="16"/>
  <c r="T8" i="16"/>
  <c r="T10" i="16" s="1"/>
  <c r="T7" i="15"/>
  <c r="S8" i="15"/>
  <c r="S10" i="15" s="1"/>
  <c r="AN61" i="4"/>
  <c r="AR63" i="4"/>
  <c r="BM67" i="4"/>
  <c r="BI68" i="4"/>
  <c r="BB67" i="4"/>
  <c r="BF69" i="4"/>
  <c r="BC67" i="4"/>
  <c r="BO67" i="4"/>
  <c r="BG69" i="4"/>
  <c r="BK68" i="4"/>
  <c r="BD67" i="4"/>
  <c r="BH69" i="4"/>
  <c r="AM61" i="4"/>
  <c r="BK67" i="4"/>
  <c r="BC69" i="4"/>
  <c r="BO69" i="4"/>
  <c r="AU62" i="4"/>
  <c r="BG68" i="4"/>
  <c r="AZ61" i="4"/>
  <c r="BL67" i="4"/>
  <c r="BH68" i="4"/>
  <c r="AO61" i="4"/>
  <c r="BA61" i="4"/>
  <c r="AS63" i="4"/>
  <c r="AK62" i="4"/>
  <c r="AW62" i="4"/>
  <c r="AP61" i="4"/>
  <c r="BN67" i="4"/>
  <c r="AT63" i="4"/>
  <c r="AL62" i="4"/>
  <c r="BJ68" i="4"/>
  <c r="BE67" i="4"/>
  <c r="BI69" i="4"/>
  <c r="BM68" i="4"/>
  <c r="BF67" i="4"/>
  <c r="BJ69" i="4"/>
  <c r="BB68" i="4"/>
  <c r="BN68" i="4"/>
  <c r="BG67" i="4"/>
  <c r="BK69" i="4"/>
  <c r="BC68" i="4"/>
  <c r="BO68" i="4"/>
  <c r="BH67" i="4"/>
  <c r="BD68" i="4"/>
  <c r="AW61" i="4"/>
  <c r="AO63" i="4"/>
  <c r="BA63" i="4"/>
  <c r="AS62" i="4"/>
  <c r="AL61" i="4"/>
  <c r="AX61" i="4"/>
  <c r="AT62" i="4"/>
  <c r="AR61" i="4"/>
  <c r="AV63" i="4"/>
  <c r="AN62" i="4"/>
  <c r="AZ62" i="4"/>
  <c r="AS61" i="4"/>
  <c r="AK63" i="4"/>
  <c r="AW63" i="4"/>
  <c r="AO62" i="4"/>
  <c r="BA62" i="4"/>
  <c r="AV62" i="4"/>
  <c r="AQ61" i="4"/>
  <c r="AT61" i="4"/>
  <c r="AL63" i="4"/>
  <c r="AP62" i="4"/>
  <c r="AM62" i="4"/>
  <c r="AU61" i="4"/>
  <c r="AM63" i="4"/>
  <c r="AU63" i="4"/>
  <c r="AV61" i="4"/>
  <c r="AN63" i="4"/>
  <c r="AZ63" i="4"/>
  <c r="AR62" i="4"/>
  <c r="BP12" i="4"/>
  <c r="BP15" i="4"/>
  <c r="BP21" i="4"/>
  <c r="BP24" i="4"/>
  <c r="BP27" i="4"/>
  <c r="BP33" i="4"/>
  <c r="BP36" i="4"/>
  <c r="BP48" i="4"/>
  <c r="BP51" i="4"/>
  <c r="BP39" i="4"/>
  <c r="BP11" i="4"/>
  <c r="BP20" i="4"/>
  <c r="BP29" i="4"/>
  <c r="BP47" i="4"/>
  <c r="BP16" i="4"/>
  <c r="BP40" i="4"/>
  <c r="BP52" i="4"/>
  <c r="BP17" i="4"/>
  <c r="BP32" i="4"/>
  <c r="BP44" i="4"/>
  <c r="BP23" i="4"/>
  <c r="BP41" i="4"/>
  <c r="BP13" i="4"/>
  <c r="BP19" i="4"/>
  <c r="BP28" i="4"/>
  <c r="BP31" i="4"/>
  <c r="BP37" i="4"/>
  <c r="BP43" i="4"/>
  <c r="AK57" i="4"/>
  <c r="AW57" i="4"/>
  <c r="BP55" i="4"/>
  <c r="BP56" i="4"/>
  <c r="AS57" i="4"/>
  <c r="BP35" i="4"/>
  <c r="BO57" i="4"/>
  <c r="BP10" i="4"/>
  <c r="BP14" i="4"/>
  <c r="BP18" i="4"/>
  <c r="BP22" i="4"/>
  <c r="BP26" i="4"/>
  <c r="BP30" i="4"/>
  <c r="BP34" i="4"/>
  <c r="BP38" i="4"/>
  <c r="BP42" i="4"/>
  <c r="BP46" i="4"/>
  <c r="BP50" i="4"/>
  <c r="BP54" i="4"/>
  <c r="AO57" i="4"/>
  <c r="BA57" i="4"/>
  <c r="BP45" i="4"/>
  <c r="BP49" i="4"/>
  <c r="BP53" i="4"/>
  <c r="BP66" i="4"/>
  <c r="BP60" i="4"/>
  <c r="AL57" i="4"/>
  <c r="AP57" i="4"/>
  <c r="AT57" i="4"/>
  <c r="AX57" i="4"/>
  <c r="BB57" i="4"/>
  <c r="BF57" i="4"/>
  <c r="BJ57" i="4"/>
  <c r="BN57" i="4"/>
  <c r="AM57" i="4"/>
  <c r="AQ57" i="4"/>
  <c r="AU57" i="4"/>
  <c r="AY57" i="4"/>
  <c r="BC57" i="4"/>
  <c r="BG57" i="4"/>
  <c r="BK57" i="4"/>
  <c r="BP9" i="4"/>
  <c r="BP25" i="4"/>
  <c r="AN57" i="4"/>
  <c r="AR57" i="4"/>
  <c r="AV57" i="4"/>
  <c r="AZ57" i="4"/>
  <c r="BD57" i="4"/>
  <c r="BH57" i="4"/>
  <c r="BL57" i="4"/>
  <c r="BP57" i="4"/>
  <c r="BE57" i="4"/>
  <c r="BI57" i="4"/>
  <c r="BM57" i="4"/>
  <c r="X7" i="18" l="1"/>
  <c r="W8" i="18"/>
  <c r="W10" i="18" s="1"/>
  <c r="W7" i="17"/>
  <c r="V8" i="17"/>
  <c r="V10" i="17" s="1"/>
  <c r="U8" i="16"/>
  <c r="U10" i="16" s="1"/>
  <c r="V7" i="16"/>
  <c r="T8" i="15"/>
  <c r="T10" i="15" s="1"/>
  <c r="U7" i="15"/>
  <c r="BP69" i="4"/>
  <c r="BP68" i="4"/>
  <c r="BP67" i="4"/>
  <c r="X8" i="18" l="1"/>
  <c r="X10" i="18" s="1"/>
  <c r="Y7" i="18"/>
  <c r="X7" i="17"/>
  <c r="W8" i="17"/>
  <c r="W10" i="17" s="1"/>
  <c r="V8" i="16"/>
  <c r="V10" i="16" s="1"/>
  <c r="W7" i="16"/>
  <c r="U8" i="15"/>
  <c r="U10" i="15" s="1"/>
  <c r="V7" i="15"/>
  <c r="BP71" i="4"/>
  <c r="BQ69" i="3"/>
  <c r="BP69" i="3"/>
  <c r="BP68" i="3"/>
  <c r="AJ57" i="3"/>
  <c r="BO56" i="3"/>
  <c r="BN56" i="3"/>
  <c r="BM56" i="3"/>
  <c r="BL56" i="3"/>
  <c r="BK56" i="3"/>
  <c r="BJ56" i="3"/>
  <c r="BI56" i="3"/>
  <c r="BH56" i="3"/>
  <c r="BG56" i="3"/>
  <c r="BF56" i="3"/>
  <c r="BE56" i="3"/>
  <c r="BD56" i="3"/>
  <c r="BC56" i="3"/>
  <c r="BB56" i="3"/>
  <c r="BA56" i="3"/>
  <c r="AZ56" i="3"/>
  <c r="AY56" i="3"/>
  <c r="AX56" i="3"/>
  <c r="AW56" i="3"/>
  <c r="AV56" i="3"/>
  <c r="AU56" i="3"/>
  <c r="AT56" i="3"/>
  <c r="AS56" i="3"/>
  <c r="AR56" i="3"/>
  <c r="AQ56" i="3"/>
  <c r="AP56" i="3"/>
  <c r="AO56" i="3"/>
  <c r="AN56" i="3"/>
  <c r="AM56" i="3"/>
  <c r="AL56" i="3"/>
  <c r="AK56" i="3"/>
  <c r="AJ56" i="3"/>
  <c r="BO55" i="3"/>
  <c r="BN55" i="3"/>
  <c r="BM55" i="3"/>
  <c r="BL55" i="3"/>
  <c r="BK55" i="3"/>
  <c r="BJ55" i="3"/>
  <c r="BI55" i="3"/>
  <c r="BH55" i="3"/>
  <c r="BG55" i="3"/>
  <c r="BF55" i="3"/>
  <c r="BE55" i="3"/>
  <c r="BD55" i="3"/>
  <c r="BC55" i="3"/>
  <c r="BB55" i="3"/>
  <c r="BA55" i="3"/>
  <c r="AZ55" i="3"/>
  <c r="AY55" i="3"/>
  <c r="AX55" i="3"/>
  <c r="AW55" i="3"/>
  <c r="AV55" i="3"/>
  <c r="AU55" i="3"/>
  <c r="AT55" i="3"/>
  <c r="AS55" i="3"/>
  <c r="AR55" i="3"/>
  <c r="AQ55" i="3"/>
  <c r="AP55" i="3"/>
  <c r="AO55" i="3"/>
  <c r="AN55" i="3"/>
  <c r="AM55" i="3"/>
  <c r="AL55" i="3"/>
  <c r="AK55" i="3"/>
  <c r="AJ55" i="3"/>
  <c r="BO54" i="3"/>
  <c r="BN54" i="3"/>
  <c r="BM54" i="3"/>
  <c r="BL54" i="3"/>
  <c r="BK54" i="3"/>
  <c r="BJ54" i="3"/>
  <c r="BI54" i="3"/>
  <c r="BH54" i="3"/>
  <c r="BG54" i="3"/>
  <c r="BF54" i="3"/>
  <c r="BE54" i="3"/>
  <c r="BD54" i="3"/>
  <c r="BC54" i="3"/>
  <c r="BB54" i="3"/>
  <c r="BA54" i="3"/>
  <c r="AZ54" i="3"/>
  <c r="AY54" i="3"/>
  <c r="AX54" i="3"/>
  <c r="AW54" i="3"/>
  <c r="AV54" i="3"/>
  <c r="AU54" i="3"/>
  <c r="AT54" i="3"/>
  <c r="AS54" i="3"/>
  <c r="AR54" i="3"/>
  <c r="AQ54" i="3"/>
  <c r="AP54" i="3"/>
  <c r="AO54" i="3"/>
  <c r="AN54" i="3"/>
  <c r="AM54" i="3"/>
  <c r="AL54" i="3"/>
  <c r="AK54" i="3"/>
  <c r="AJ54" i="3"/>
  <c r="BO53" i="3"/>
  <c r="BN53" i="3"/>
  <c r="BM53" i="3"/>
  <c r="BL53" i="3"/>
  <c r="BK53" i="3"/>
  <c r="BJ53" i="3"/>
  <c r="BI53" i="3"/>
  <c r="BH53" i="3"/>
  <c r="BG53" i="3"/>
  <c r="BF53" i="3"/>
  <c r="BE53" i="3"/>
  <c r="BD53" i="3"/>
  <c r="BC53" i="3"/>
  <c r="BB53" i="3"/>
  <c r="BA53" i="3"/>
  <c r="AZ53" i="3"/>
  <c r="AY53" i="3"/>
  <c r="AX53" i="3"/>
  <c r="AW53" i="3"/>
  <c r="AV53" i="3"/>
  <c r="AU53" i="3"/>
  <c r="AT53" i="3"/>
  <c r="AS53" i="3"/>
  <c r="AR53" i="3"/>
  <c r="AQ53" i="3"/>
  <c r="AP53" i="3"/>
  <c r="AO53" i="3"/>
  <c r="AN53" i="3"/>
  <c r="AM53" i="3"/>
  <c r="AL53" i="3"/>
  <c r="AK53" i="3"/>
  <c r="AJ53" i="3"/>
  <c r="BO52" i="3"/>
  <c r="BN52" i="3"/>
  <c r="BM52" i="3"/>
  <c r="BL52" i="3"/>
  <c r="BK52" i="3"/>
  <c r="BJ52" i="3"/>
  <c r="BI52" i="3"/>
  <c r="BH52" i="3"/>
  <c r="BG52" i="3"/>
  <c r="BF52" i="3"/>
  <c r="BE52" i="3"/>
  <c r="BD52" i="3"/>
  <c r="BC52" i="3"/>
  <c r="BB52" i="3"/>
  <c r="BA52" i="3"/>
  <c r="AZ52" i="3"/>
  <c r="AY52" i="3"/>
  <c r="AX52" i="3"/>
  <c r="AW52" i="3"/>
  <c r="AV52" i="3"/>
  <c r="AU52" i="3"/>
  <c r="AT52" i="3"/>
  <c r="AS52" i="3"/>
  <c r="AR52" i="3"/>
  <c r="AQ52" i="3"/>
  <c r="AP52" i="3"/>
  <c r="AO52" i="3"/>
  <c r="AN52" i="3"/>
  <c r="AM52" i="3"/>
  <c r="AL52" i="3"/>
  <c r="AK52" i="3"/>
  <c r="AJ52" i="3"/>
  <c r="BO51" i="3"/>
  <c r="BN51" i="3"/>
  <c r="BM51" i="3"/>
  <c r="BL51" i="3"/>
  <c r="BK51" i="3"/>
  <c r="BJ51" i="3"/>
  <c r="BI51" i="3"/>
  <c r="BH51" i="3"/>
  <c r="BG51" i="3"/>
  <c r="BF51" i="3"/>
  <c r="BE51" i="3"/>
  <c r="BD51" i="3"/>
  <c r="BC51" i="3"/>
  <c r="BB51" i="3"/>
  <c r="BA51" i="3"/>
  <c r="AZ51" i="3"/>
  <c r="AY51" i="3"/>
  <c r="AX51" i="3"/>
  <c r="AW51" i="3"/>
  <c r="AV51" i="3"/>
  <c r="AU51" i="3"/>
  <c r="AT51" i="3"/>
  <c r="AS51" i="3"/>
  <c r="AR51" i="3"/>
  <c r="AQ51" i="3"/>
  <c r="AP51" i="3"/>
  <c r="AO51" i="3"/>
  <c r="AN51" i="3"/>
  <c r="AM51" i="3"/>
  <c r="AL51" i="3"/>
  <c r="AK51" i="3"/>
  <c r="AJ51" i="3"/>
  <c r="BO50" i="3"/>
  <c r="BN50" i="3"/>
  <c r="BM50" i="3"/>
  <c r="BL50" i="3"/>
  <c r="BK50" i="3"/>
  <c r="BJ50" i="3"/>
  <c r="BI50" i="3"/>
  <c r="BH50" i="3"/>
  <c r="BG50" i="3"/>
  <c r="BF50" i="3"/>
  <c r="BE50" i="3"/>
  <c r="BD50" i="3"/>
  <c r="BC50" i="3"/>
  <c r="BB50" i="3"/>
  <c r="BA50" i="3"/>
  <c r="AZ50" i="3"/>
  <c r="AY50" i="3"/>
  <c r="AX50" i="3"/>
  <c r="AW50" i="3"/>
  <c r="AV50" i="3"/>
  <c r="AU50" i="3"/>
  <c r="AT50" i="3"/>
  <c r="AS50" i="3"/>
  <c r="AR50" i="3"/>
  <c r="AQ50" i="3"/>
  <c r="AP50" i="3"/>
  <c r="AO50" i="3"/>
  <c r="AN50" i="3"/>
  <c r="AM50" i="3"/>
  <c r="AL50" i="3"/>
  <c r="AK50" i="3"/>
  <c r="AJ50" i="3"/>
  <c r="BO49" i="3"/>
  <c r="BN49" i="3"/>
  <c r="BM49" i="3"/>
  <c r="BL49" i="3"/>
  <c r="BK49" i="3"/>
  <c r="BJ49" i="3"/>
  <c r="BI49" i="3"/>
  <c r="BH49" i="3"/>
  <c r="BG49" i="3"/>
  <c r="BF49" i="3"/>
  <c r="BE49" i="3"/>
  <c r="BD49" i="3"/>
  <c r="BC49" i="3"/>
  <c r="BB49" i="3"/>
  <c r="BA49" i="3"/>
  <c r="AZ49" i="3"/>
  <c r="AY49" i="3"/>
  <c r="AX49" i="3"/>
  <c r="AW49" i="3"/>
  <c r="AV49" i="3"/>
  <c r="AU49" i="3"/>
  <c r="AT49" i="3"/>
  <c r="AS49" i="3"/>
  <c r="AR49" i="3"/>
  <c r="AQ49" i="3"/>
  <c r="AP49" i="3"/>
  <c r="AO49" i="3"/>
  <c r="AN49" i="3"/>
  <c r="AM49" i="3"/>
  <c r="AL49" i="3"/>
  <c r="AK49" i="3"/>
  <c r="AJ49" i="3"/>
  <c r="BO48" i="3"/>
  <c r="BN48" i="3"/>
  <c r="BM48" i="3"/>
  <c r="BL48" i="3"/>
  <c r="BK48" i="3"/>
  <c r="BJ48" i="3"/>
  <c r="BI48" i="3"/>
  <c r="BH48" i="3"/>
  <c r="BG48" i="3"/>
  <c r="BF48" i="3"/>
  <c r="BE48" i="3"/>
  <c r="BD48" i="3"/>
  <c r="BC48" i="3"/>
  <c r="BB48" i="3"/>
  <c r="BA48" i="3"/>
  <c r="AZ48" i="3"/>
  <c r="AY48" i="3"/>
  <c r="AX48" i="3"/>
  <c r="AW48" i="3"/>
  <c r="AV48" i="3"/>
  <c r="AU48" i="3"/>
  <c r="AT48" i="3"/>
  <c r="AS48" i="3"/>
  <c r="AR48" i="3"/>
  <c r="AQ48" i="3"/>
  <c r="AP48" i="3"/>
  <c r="AO48" i="3"/>
  <c r="AN48" i="3"/>
  <c r="AM48" i="3"/>
  <c r="AL48" i="3"/>
  <c r="AK48" i="3"/>
  <c r="AJ48" i="3"/>
  <c r="BO47" i="3"/>
  <c r="BN47" i="3"/>
  <c r="BM47" i="3"/>
  <c r="BL47" i="3"/>
  <c r="BK47" i="3"/>
  <c r="BJ47" i="3"/>
  <c r="BI47" i="3"/>
  <c r="BH47" i="3"/>
  <c r="BG47" i="3"/>
  <c r="BF47" i="3"/>
  <c r="BE47" i="3"/>
  <c r="BD47" i="3"/>
  <c r="BC47" i="3"/>
  <c r="BB47" i="3"/>
  <c r="BA47" i="3"/>
  <c r="AZ47" i="3"/>
  <c r="AY47" i="3"/>
  <c r="AX47" i="3"/>
  <c r="AW47" i="3"/>
  <c r="AV47" i="3"/>
  <c r="AU47" i="3"/>
  <c r="AT47" i="3"/>
  <c r="AS47" i="3"/>
  <c r="AR47" i="3"/>
  <c r="AQ47" i="3"/>
  <c r="AP47" i="3"/>
  <c r="AO47" i="3"/>
  <c r="AN47" i="3"/>
  <c r="AM47" i="3"/>
  <c r="AL47" i="3"/>
  <c r="AK47" i="3"/>
  <c r="AJ47" i="3"/>
  <c r="BO46" i="3"/>
  <c r="BN46" i="3"/>
  <c r="BM46" i="3"/>
  <c r="BL46" i="3"/>
  <c r="BK46" i="3"/>
  <c r="BJ46" i="3"/>
  <c r="BI46" i="3"/>
  <c r="BH46" i="3"/>
  <c r="BG46" i="3"/>
  <c r="BF46" i="3"/>
  <c r="BE46" i="3"/>
  <c r="BD46" i="3"/>
  <c r="BC46" i="3"/>
  <c r="BB46" i="3"/>
  <c r="BA46" i="3"/>
  <c r="AZ46" i="3"/>
  <c r="AY46" i="3"/>
  <c r="AX46" i="3"/>
  <c r="AW46" i="3"/>
  <c r="AV46" i="3"/>
  <c r="AU46" i="3"/>
  <c r="AT46" i="3"/>
  <c r="AS46" i="3"/>
  <c r="AR46" i="3"/>
  <c r="AQ46" i="3"/>
  <c r="AP46" i="3"/>
  <c r="AO46" i="3"/>
  <c r="AN46" i="3"/>
  <c r="AM46" i="3"/>
  <c r="AL46" i="3"/>
  <c r="AK46" i="3"/>
  <c r="AJ46" i="3"/>
  <c r="BO45" i="3"/>
  <c r="BN45" i="3"/>
  <c r="BM45" i="3"/>
  <c r="BL45" i="3"/>
  <c r="BK45" i="3"/>
  <c r="BJ45" i="3"/>
  <c r="BI45" i="3"/>
  <c r="BH45" i="3"/>
  <c r="BG45" i="3"/>
  <c r="BF45" i="3"/>
  <c r="BE45" i="3"/>
  <c r="BD45" i="3"/>
  <c r="BC45" i="3"/>
  <c r="BB45" i="3"/>
  <c r="BA45" i="3"/>
  <c r="AZ45" i="3"/>
  <c r="AY45" i="3"/>
  <c r="AX45" i="3"/>
  <c r="AW45" i="3"/>
  <c r="AV45" i="3"/>
  <c r="AU45" i="3"/>
  <c r="AT45" i="3"/>
  <c r="AS45" i="3"/>
  <c r="AR45" i="3"/>
  <c r="AQ45" i="3"/>
  <c r="AP45" i="3"/>
  <c r="AO45" i="3"/>
  <c r="AN45" i="3"/>
  <c r="AM45" i="3"/>
  <c r="AL45" i="3"/>
  <c r="AK45" i="3"/>
  <c r="AJ45" i="3"/>
  <c r="BO44" i="3"/>
  <c r="BN44" i="3"/>
  <c r="BM44" i="3"/>
  <c r="BL44" i="3"/>
  <c r="BK44" i="3"/>
  <c r="BJ44" i="3"/>
  <c r="BI44" i="3"/>
  <c r="BH44" i="3"/>
  <c r="BG44" i="3"/>
  <c r="BF44" i="3"/>
  <c r="BE44" i="3"/>
  <c r="BD44" i="3"/>
  <c r="BC44" i="3"/>
  <c r="BB44" i="3"/>
  <c r="BA44" i="3"/>
  <c r="AZ44" i="3"/>
  <c r="AY44" i="3"/>
  <c r="AX44" i="3"/>
  <c r="AW44" i="3"/>
  <c r="AV44" i="3"/>
  <c r="AU44" i="3"/>
  <c r="AT44" i="3"/>
  <c r="AS44" i="3"/>
  <c r="AR44" i="3"/>
  <c r="AQ44" i="3"/>
  <c r="AP44" i="3"/>
  <c r="AO44" i="3"/>
  <c r="AN44" i="3"/>
  <c r="AM44" i="3"/>
  <c r="AL44" i="3"/>
  <c r="AK44" i="3"/>
  <c r="AJ44" i="3"/>
  <c r="BO43" i="3"/>
  <c r="BN43" i="3"/>
  <c r="BM43" i="3"/>
  <c r="BL43" i="3"/>
  <c r="BK43" i="3"/>
  <c r="BJ43" i="3"/>
  <c r="BI43" i="3"/>
  <c r="BH43" i="3"/>
  <c r="BG43" i="3"/>
  <c r="BF43" i="3"/>
  <c r="BE43" i="3"/>
  <c r="BD43" i="3"/>
  <c r="BC43" i="3"/>
  <c r="BB43" i="3"/>
  <c r="BA43" i="3"/>
  <c r="AZ43" i="3"/>
  <c r="AY43" i="3"/>
  <c r="AX43" i="3"/>
  <c r="AW43" i="3"/>
  <c r="AV43" i="3"/>
  <c r="AU43" i="3"/>
  <c r="AT43" i="3"/>
  <c r="AS43" i="3"/>
  <c r="AR43" i="3"/>
  <c r="AQ43" i="3"/>
  <c r="AP43" i="3"/>
  <c r="AO43" i="3"/>
  <c r="AN43" i="3"/>
  <c r="AM43" i="3"/>
  <c r="AL43" i="3"/>
  <c r="AK43" i="3"/>
  <c r="AJ43" i="3"/>
  <c r="BO42" i="3"/>
  <c r="BN42" i="3"/>
  <c r="BM42" i="3"/>
  <c r="BL42" i="3"/>
  <c r="BK42" i="3"/>
  <c r="BJ42" i="3"/>
  <c r="BI42" i="3"/>
  <c r="BH42" i="3"/>
  <c r="BG42" i="3"/>
  <c r="BF42" i="3"/>
  <c r="BE42" i="3"/>
  <c r="BD42" i="3"/>
  <c r="BC42" i="3"/>
  <c r="BB42" i="3"/>
  <c r="BA42" i="3"/>
  <c r="AZ42" i="3"/>
  <c r="AY42" i="3"/>
  <c r="AX42" i="3"/>
  <c r="AW42" i="3"/>
  <c r="AV42" i="3"/>
  <c r="AU42" i="3"/>
  <c r="AT42" i="3"/>
  <c r="AS42" i="3"/>
  <c r="AR42" i="3"/>
  <c r="AQ42" i="3"/>
  <c r="AP42" i="3"/>
  <c r="AO42" i="3"/>
  <c r="AN42" i="3"/>
  <c r="AM42" i="3"/>
  <c r="AL42" i="3"/>
  <c r="AK42" i="3"/>
  <c r="AJ42" i="3"/>
  <c r="BO41" i="3"/>
  <c r="BN41" i="3"/>
  <c r="BM41" i="3"/>
  <c r="BL41" i="3"/>
  <c r="BK41" i="3"/>
  <c r="BJ41" i="3"/>
  <c r="BI41" i="3"/>
  <c r="BH41" i="3"/>
  <c r="BG41" i="3"/>
  <c r="BF41" i="3"/>
  <c r="BE41" i="3"/>
  <c r="BD41" i="3"/>
  <c r="BC41" i="3"/>
  <c r="BB41" i="3"/>
  <c r="BA41" i="3"/>
  <c r="AZ41" i="3"/>
  <c r="AY41" i="3"/>
  <c r="AX41" i="3"/>
  <c r="AW41" i="3"/>
  <c r="AV41" i="3"/>
  <c r="AU41" i="3"/>
  <c r="AT41" i="3"/>
  <c r="AS41" i="3"/>
  <c r="AR41" i="3"/>
  <c r="AQ41" i="3"/>
  <c r="AP41" i="3"/>
  <c r="AO41" i="3"/>
  <c r="AN41" i="3"/>
  <c r="AM41" i="3"/>
  <c r="AL41" i="3"/>
  <c r="AK41" i="3"/>
  <c r="AJ41" i="3"/>
  <c r="BO40" i="3"/>
  <c r="BN40" i="3"/>
  <c r="BM40" i="3"/>
  <c r="BL40" i="3"/>
  <c r="BK40" i="3"/>
  <c r="BJ40" i="3"/>
  <c r="BI40" i="3"/>
  <c r="BH40" i="3"/>
  <c r="BG40" i="3"/>
  <c r="BF40" i="3"/>
  <c r="BE40" i="3"/>
  <c r="BD40" i="3"/>
  <c r="BC40" i="3"/>
  <c r="BB40" i="3"/>
  <c r="BA40" i="3"/>
  <c r="AZ40" i="3"/>
  <c r="AY40" i="3"/>
  <c r="AX40" i="3"/>
  <c r="AW40" i="3"/>
  <c r="AV40" i="3"/>
  <c r="AU40" i="3"/>
  <c r="AT40" i="3"/>
  <c r="AS40" i="3"/>
  <c r="AR40" i="3"/>
  <c r="AQ40" i="3"/>
  <c r="AP40" i="3"/>
  <c r="AO40" i="3"/>
  <c r="AN40" i="3"/>
  <c r="AM40" i="3"/>
  <c r="AL40" i="3"/>
  <c r="AK40" i="3"/>
  <c r="AJ40" i="3"/>
  <c r="BO39" i="3"/>
  <c r="BN39" i="3"/>
  <c r="BM39" i="3"/>
  <c r="BL39" i="3"/>
  <c r="BK39" i="3"/>
  <c r="BJ39" i="3"/>
  <c r="BI39" i="3"/>
  <c r="BH39" i="3"/>
  <c r="BG39" i="3"/>
  <c r="BF39" i="3"/>
  <c r="BE39" i="3"/>
  <c r="BD39" i="3"/>
  <c r="BC39" i="3"/>
  <c r="BB39" i="3"/>
  <c r="BA39" i="3"/>
  <c r="AZ39" i="3"/>
  <c r="AY39" i="3"/>
  <c r="AX39" i="3"/>
  <c r="AW39" i="3"/>
  <c r="AV39" i="3"/>
  <c r="AU39" i="3"/>
  <c r="AT39" i="3"/>
  <c r="AS39" i="3"/>
  <c r="AR39" i="3"/>
  <c r="AQ39" i="3"/>
  <c r="AP39" i="3"/>
  <c r="AO39" i="3"/>
  <c r="AN39" i="3"/>
  <c r="AM39" i="3"/>
  <c r="AL39" i="3"/>
  <c r="AK39" i="3"/>
  <c r="AJ39" i="3"/>
  <c r="BO38" i="3"/>
  <c r="BN38" i="3"/>
  <c r="BM38" i="3"/>
  <c r="BL38" i="3"/>
  <c r="BK38" i="3"/>
  <c r="BJ38" i="3"/>
  <c r="BI38" i="3"/>
  <c r="BH38" i="3"/>
  <c r="BG38" i="3"/>
  <c r="BF38" i="3"/>
  <c r="BE38" i="3"/>
  <c r="BD38" i="3"/>
  <c r="BC38" i="3"/>
  <c r="BB38" i="3"/>
  <c r="BA38" i="3"/>
  <c r="AZ38" i="3"/>
  <c r="AY38" i="3"/>
  <c r="AX38" i="3"/>
  <c r="AW38" i="3"/>
  <c r="AV38" i="3"/>
  <c r="AU38" i="3"/>
  <c r="AT38" i="3"/>
  <c r="AS38" i="3"/>
  <c r="AR38" i="3"/>
  <c r="AQ38" i="3"/>
  <c r="AP38" i="3"/>
  <c r="AO38" i="3"/>
  <c r="AN38" i="3"/>
  <c r="AM38" i="3"/>
  <c r="AL38" i="3"/>
  <c r="AK38" i="3"/>
  <c r="AJ38" i="3"/>
  <c r="BO37" i="3"/>
  <c r="BN37" i="3"/>
  <c r="BM37" i="3"/>
  <c r="BL37" i="3"/>
  <c r="BK37" i="3"/>
  <c r="BJ37" i="3"/>
  <c r="BI37" i="3"/>
  <c r="BH37" i="3"/>
  <c r="BG37" i="3"/>
  <c r="BF37" i="3"/>
  <c r="BE37" i="3"/>
  <c r="BD37" i="3"/>
  <c r="BC37" i="3"/>
  <c r="BB37" i="3"/>
  <c r="BA37" i="3"/>
  <c r="AZ37" i="3"/>
  <c r="AY37" i="3"/>
  <c r="AX37" i="3"/>
  <c r="AW37" i="3"/>
  <c r="AV37" i="3"/>
  <c r="AU37" i="3"/>
  <c r="AT37" i="3"/>
  <c r="AS37" i="3"/>
  <c r="AR37" i="3"/>
  <c r="AQ37" i="3"/>
  <c r="AP37" i="3"/>
  <c r="AO37" i="3"/>
  <c r="AN37" i="3"/>
  <c r="AM37" i="3"/>
  <c r="AL37" i="3"/>
  <c r="AK37" i="3"/>
  <c r="AJ37" i="3"/>
  <c r="BO36" i="3"/>
  <c r="BN36" i="3"/>
  <c r="BM36" i="3"/>
  <c r="BL36" i="3"/>
  <c r="BK36" i="3"/>
  <c r="BJ36" i="3"/>
  <c r="BI36" i="3"/>
  <c r="BH36" i="3"/>
  <c r="BG36" i="3"/>
  <c r="BF36" i="3"/>
  <c r="BE36" i="3"/>
  <c r="BD36" i="3"/>
  <c r="BC36" i="3"/>
  <c r="BB36" i="3"/>
  <c r="BA36" i="3"/>
  <c r="AZ36" i="3"/>
  <c r="AY36" i="3"/>
  <c r="AX36" i="3"/>
  <c r="AW36" i="3"/>
  <c r="AV36" i="3"/>
  <c r="AU36" i="3"/>
  <c r="AT36" i="3"/>
  <c r="AS36" i="3"/>
  <c r="AR36" i="3"/>
  <c r="AQ36" i="3"/>
  <c r="AP36" i="3"/>
  <c r="AO36" i="3"/>
  <c r="AN36" i="3"/>
  <c r="AM36" i="3"/>
  <c r="AL36" i="3"/>
  <c r="AK36" i="3"/>
  <c r="AJ36" i="3"/>
  <c r="BO35" i="3"/>
  <c r="BN35" i="3"/>
  <c r="BM35" i="3"/>
  <c r="BL35" i="3"/>
  <c r="BK35" i="3"/>
  <c r="BJ35" i="3"/>
  <c r="BI35" i="3"/>
  <c r="BH35" i="3"/>
  <c r="BG35" i="3"/>
  <c r="BF35" i="3"/>
  <c r="BE35" i="3"/>
  <c r="BD35" i="3"/>
  <c r="BC35" i="3"/>
  <c r="BB35" i="3"/>
  <c r="BA35" i="3"/>
  <c r="AZ35" i="3"/>
  <c r="AY35" i="3"/>
  <c r="AX35" i="3"/>
  <c r="AW35" i="3"/>
  <c r="AV35" i="3"/>
  <c r="AU35" i="3"/>
  <c r="AT35" i="3"/>
  <c r="AS35" i="3"/>
  <c r="AR35" i="3"/>
  <c r="AQ35" i="3"/>
  <c r="AP35" i="3"/>
  <c r="AO35" i="3"/>
  <c r="AN35" i="3"/>
  <c r="AM35" i="3"/>
  <c r="AL35" i="3"/>
  <c r="AK35" i="3"/>
  <c r="AJ35" i="3"/>
  <c r="BO34" i="3"/>
  <c r="BN34" i="3"/>
  <c r="BM34" i="3"/>
  <c r="BL34" i="3"/>
  <c r="BK34" i="3"/>
  <c r="BJ34" i="3"/>
  <c r="BI34" i="3"/>
  <c r="BH34" i="3"/>
  <c r="BG34" i="3"/>
  <c r="BF34" i="3"/>
  <c r="BE34" i="3"/>
  <c r="BD34" i="3"/>
  <c r="BC34" i="3"/>
  <c r="BB34" i="3"/>
  <c r="BA34" i="3"/>
  <c r="AZ34" i="3"/>
  <c r="AY34" i="3"/>
  <c r="AX34" i="3"/>
  <c r="AW34" i="3"/>
  <c r="AV34" i="3"/>
  <c r="AU34" i="3"/>
  <c r="AT34" i="3"/>
  <c r="AS34" i="3"/>
  <c r="AR34" i="3"/>
  <c r="AQ34" i="3"/>
  <c r="AP34" i="3"/>
  <c r="AO34" i="3"/>
  <c r="AN34" i="3"/>
  <c r="AM34" i="3"/>
  <c r="AL34" i="3"/>
  <c r="AK34" i="3"/>
  <c r="AJ34" i="3"/>
  <c r="BO33" i="3"/>
  <c r="BN33" i="3"/>
  <c r="BM33" i="3"/>
  <c r="BL33" i="3"/>
  <c r="BK33" i="3"/>
  <c r="BJ33" i="3"/>
  <c r="BI33" i="3"/>
  <c r="BH33" i="3"/>
  <c r="BG33" i="3"/>
  <c r="BF33" i="3"/>
  <c r="BE33" i="3"/>
  <c r="BD33" i="3"/>
  <c r="BC33" i="3"/>
  <c r="BB33" i="3"/>
  <c r="BA33" i="3"/>
  <c r="AZ33" i="3"/>
  <c r="AY33" i="3"/>
  <c r="AX33" i="3"/>
  <c r="AW33" i="3"/>
  <c r="AV33" i="3"/>
  <c r="AU33" i="3"/>
  <c r="AT33" i="3"/>
  <c r="AS33" i="3"/>
  <c r="AR33" i="3"/>
  <c r="AQ33" i="3"/>
  <c r="AP33" i="3"/>
  <c r="AO33" i="3"/>
  <c r="AN33" i="3"/>
  <c r="AM33" i="3"/>
  <c r="AL33" i="3"/>
  <c r="AK33" i="3"/>
  <c r="AJ33" i="3"/>
  <c r="BO32" i="3"/>
  <c r="BN32" i="3"/>
  <c r="BM32" i="3"/>
  <c r="BL32" i="3"/>
  <c r="BK32" i="3"/>
  <c r="BJ32" i="3"/>
  <c r="BI32" i="3"/>
  <c r="BH32" i="3"/>
  <c r="BG32" i="3"/>
  <c r="BF32" i="3"/>
  <c r="BE32" i="3"/>
  <c r="BD32" i="3"/>
  <c r="BC32" i="3"/>
  <c r="BB32" i="3"/>
  <c r="BA32" i="3"/>
  <c r="AZ32" i="3"/>
  <c r="AY32" i="3"/>
  <c r="AX32" i="3"/>
  <c r="AW32" i="3"/>
  <c r="AV32" i="3"/>
  <c r="AU32" i="3"/>
  <c r="AT32" i="3"/>
  <c r="AS32" i="3"/>
  <c r="AR32" i="3"/>
  <c r="AQ32" i="3"/>
  <c r="AP32" i="3"/>
  <c r="AO32" i="3"/>
  <c r="AN32" i="3"/>
  <c r="AM32" i="3"/>
  <c r="AL32" i="3"/>
  <c r="AK32" i="3"/>
  <c r="AJ32" i="3"/>
  <c r="BO31" i="3"/>
  <c r="BN31" i="3"/>
  <c r="BM31" i="3"/>
  <c r="BL31" i="3"/>
  <c r="BK31" i="3"/>
  <c r="BJ31" i="3"/>
  <c r="BI31" i="3"/>
  <c r="BH31" i="3"/>
  <c r="BG31" i="3"/>
  <c r="BF31" i="3"/>
  <c r="BE31" i="3"/>
  <c r="BD31" i="3"/>
  <c r="BC31" i="3"/>
  <c r="BB31" i="3"/>
  <c r="BA31" i="3"/>
  <c r="AZ31" i="3"/>
  <c r="AY31" i="3"/>
  <c r="AX31" i="3"/>
  <c r="AW31" i="3"/>
  <c r="AV31" i="3"/>
  <c r="AU31" i="3"/>
  <c r="AT31" i="3"/>
  <c r="AS31" i="3"/>
  <c r="AR31" i="3"/>
  <c r="AQ31" i="3"/>
  <c r="AP31" i="3"/>
  <c r="AO31" i="3"/>
  <c r="AN31" i="3"/>
  <c r="AM31" i="3"/>
  <c r="AL31" i="3"/>
  <c r="AK31" i="3"/>
  <c r="AJ31" i="3"/>
  <c r="BO30" i="3"/>
  <c r="BN30" i="3"/>
  <c r="BM30" i="3"/>
  <c r="BL30" i="3"/>
  <c r="BK30" i="3"/>
  <c r="BJ30" i="3"/>
  <c r="BI30" i="3"/>
  <c r="BH30" i="3"/>
  <c r="BG30" i="3"/>
  <c r="BF30" i="3"/>
  <c r="BE30" i="3"/>
  <c r="BD30" i="3"/>
  <c r="BC30" i="3"/>
  <c r="BB30" i="3"/>
  <c r="BA30" i="3"/>
  <c r="AZ30" i="3"/>
  <c r="AY30" i="3"/>
  <c r="AX30" i="3"/>
  <c r="AW30" i="3"/>
  <c r="AV30" i="3"/>
  <c r="AU30" i="3"/>
  <c r="AT30" i="3"/>
  <c r="AS30" i="3"/>
  <c r="AR30" i="3"/>
  <c r="AQ30" i="3"/>
  <c r="AP30" i="3"/>
  <c r="AO30" i="3"/>
  <c r="AN30" i="3"/>
  <c r="AM30" i="3"/>
  <c r="AL30" i="3"/>
  <c r="AK30" i="3"/>
  <c r="AJ30" i="3"/>
  <c r="BO29" i="3"/>
  <c r="BN29" i="3"/>
  <c r="BM29" i="3"/>
  <c r="BL29" i="3"/>
  <c r="BK29" i="3"/>
  <c r="BJ29" i="3"/>
  <c r="BI29" i="3"/>
  <c r="BH29" i="3"/>
  <c r="BG29" i="3"/>
  <c r="BF29" i="3"/>
  <c r="BE29" i="3"/>
  <c r="BD29" i="3"/>
  <c r="BC29" i="3"/>
  <c r="BB29" i="3"/>
  <c r="BA29" i="3"/>
  <c r="AZ29" i="3"/>
  <c r="AY29" i="3"/>
  <c r="AX29" i="3"/>
  <c r="AW29" i="3"/>
  <c r="AV29" i="3"/>
  <c r="AU29" i="3"/>
  <c r="AT29" i="3"/>
  <c r="AS29" i="3"/>
  <c r="AR29" i="3"/>
  <c r="AQ29" i="3"/>
  <c r="AP29" i="3"/>
  <c r="AO29" i="3"/>
  <c r="AN29" i="3"/>
  <c r="AM29" i="3"/>
  <c r="AL29" i="3"/>
  <c r="AK29" i="3"/>
  <c r="AJ29" i="3"/>
  <c r="BO28" i="3"/>
  <c r="BN28" i="3"/>
  <c r="BM28" i="3"/>
  <c r="BL28" i="3"/>
  <c r="BK28" i="3"/>
  <c r="BJ28" i="3"/>
  <c r="BI28" i="3"/>
  <c r="BH28" i="3"/>
  <c r="BG28" i="3"/>
  <c r="BF28" i="3"/>
  <c r="BE28" i="3"/>
  <c r="BD28" i="3"/>
  <c r="BC28" i="3"/>
  <c r="BB28" i="3"/>
  <c r="BA28" i="3"/>
  <c r="AZ28" i="3"/>
  <c r="AY28" i="3"/>
  <c r="AX28" i="3"/>
  <c r="AW28" i="3"/>
  <c r="AV28" i="3"/>
  <c r="AU28" i="3"/>
  <c r="AT28" i="3"/>
  <c r="AS28" i="3"/>
  <c r="AR28" i="3"/>
  <c r="AQ28" i="3"/>
  <c r="AP28" i="3"/>
  <c r="AO28" i="3"/>
  <c r="AN28" i="3"/>
  <c r="AM28" i="3"/>
  <c r="AL28" i="3"/>
  <c r="AK28" i="3"/>
  <c r="AJ28" i="3"/>
  <c r="BO27" i="3"/>
  <c r="BN27" i="3"/>
  <c r="BM27" i="3"/>
  <c r="BL27" i="3"/>
  <c r="BK27" i="3"/>
  <c r="BJ27" i="3"/>
  <c r="BI27" i="3"/>
  <c r="BH27" i="3"/>
  <c r="BG27" i="3"/>
  <c r="BF27" i="3"/>
  <c r="BE27" i="3"/>
  <c r="BD27" i="3"/>
  <c r="BC27" i="3"/>
  <c r="BB27" i="3"/>
  <c r="BA27" i="3"/>
  <c r="AZ27" i="3"/>
  <c r="AY27" i="3"/>
  <c r="AX27" i="3"/>
  <c r="AW27" i="3"/>
  <c r="AV27" i="3"/>
  <c r="AU27" i="3"/>
  <c r="AT27" i="3"/>
  <c r="AS27" i="3"/>
  <c r="AR27" i="3"/>
  <c r="AQ27" i="3"/>
  <c r="AP27" i="3"/>
  <c r="AO27" i="3"/>
  <c r="AN27" i="3"/>
  <c r="AM27" i="3"/>
  <c r="AL27" i="3"/>
  <c r="AK27" i="3"/>
  <c r="AJ27" i="3"/>
  <c r="BO26" i="3"/>
  <c r="BN26" i="3"/>
  <c r="BM26" i="3"/>
  <c r="BL26" i="3"/>
  <c r="BK26" i="3"/>
  <c r="BJ26" i="3"/>
  <c r="BI26" i="3"/>
  <c r="BH26" i="3"/>
  <c r="BG26" i="3"/>
  <c r="BF26" i="3"/>
  <c r="BE26" i="3"/>
  <c r="BD26" i="3"/>
  <c r="BC26" i="3"/>
  <c r="BB26" i="3"/>
  <c r="BA26" i="3"/>
  <c r="AZ26" i="3"/>
  <c r="AY26" i="3"/>
  <c r="AX26" i="3"/>
  <c r="AW26" i="3"/>
  <c r="AV26" i="3"/>
  <c r="AU26" i="3"/>
  <c r="AT26" i="3"/>
  <c r="AS26" i="3"/>
  <c r="AR26" i="3"/>
  <c r="AQ26" i="3"/>
  <c r="AP26" i="3"/>
  <c r="AO26" i="3"/>
  <c r="AN26" i="3"/>
  <c r="AM26" i="3"/>
  <c r="AL26" i="3"/>
  <c r="AK26" i="3"/>
  <c r="AJ26" i="3"/>
  <c r="BO25" i="3"/>
  <c r="BN25" i="3"/>
  <c r="BM25" i="3"/>
  <c r="BL25" i="3"/>
  <c r="BL66" i="3" s="1"/>
  <c r="BK25" i="3"/>
  <c r="BJ25" i="3"/>
  <c r="BI25" i="3"/>
  <c r="BH25" i="3"/>
  <c r="BG25" i="3"/>
  <c r="BF25" i="3"/>
  <c r="BE25" i="3"/>
  <c r="BD25" i="3"/>
  <c r="BC25" i="3"/>
  <c r="BC66" i="3" s="1"/>
  <c r="BB25" i="3"/>
  <c r="BB66" i="3" s="1"/>
  <c r="BA25" i="3"/>
  <c r="BA66" i="3" s="1"/>
  <c r="AZ25" i="3"/>
  <c r="AY25" i="3"/>
  <c r="AX25" i="3"/>
  <c r="AW25" i="3"/>
  <c r="AV25" i="3"/>
  <c r="AU25" i="3"/>
  <c r="AT25" i="3"/>
  <c r="AS25" i="3"/>
  <c r="AR25" i="3"/>
  <c r="AQ25" i="3"/>
  <c r="AQ60" i="3" s="1"/>
  <c r="AP25" i="3"/>
  <c r="AP60" i="3" s="1"/>
  <c r="AO25" i="3"/>
  <c r="AO60" i="3" s="1"/>
  <c r="AN25" i="3"/>
  <c r="AN60" i="3" s="1"/>
  <c r="AM25" i="3"/>
  <c r="AL25" i="3"/>
  <c r="AK25" i="3"/>
  <c r="AJ25" i="3"/>
  <c r="BO24" i="3"/>
  <c r="BN24" i="3"/>
  <c r="BM24" i="3"/>
  <c r="BL24" i="3"/>
  <c r="BK24" i="3"/>
  <c r="BJ24" i="3"/>
  <c r="BI24" i="3"/>
  <c r="BH24" i="3"/>
  <c r="BG24" i="3"/>
  <c r="BF24" i="3"/>
  <c r="BE24" i="3"/>
  <c r="BD24" i="3"/>
  <c r="BC24" i="3"/>
  <c r="BB24" i="3"/>
  <c r="BA24" i="3"/>
  <c r="AZ24" i="3"/>
  <c r="AY24" i="3"/>
  <c r="AX24" i="3"/>
  <c r="AW24" i="3"/>
  <c r="AV24" i="3"/>
  <c r="AU24" i="3"/>
  <c r="AT24" i="3"/>
  <c r="AS24" i="3"/>
  <c r="AR24" i="3"/>
  <c r="AQ24" i="3"/>
  <c r="AP24" i="3"/>
  <c r="AO24" i="3"/>
  <c r="AN24" i="3"/>
  <c r="AM24" i="3"/>
  <c r="AL24" i="3"/>
  <c r="AK24" i="3"/>
  <c r="AJ24" i="3"/>
  <c r="BO23" i="3"/>
  <c r="BN23" i="3"/>
  <c r="BM23" i="3"/>
  <c r="BL23" i="3"/>
  <c r="BK23" i="3"/>
  <c r="BJ23" i="3"/>
  <c r="BI23" i="3"/>
  <c r="BH23" i="3"/>
  <c r="BG23" i="3"/>
  <c r="BF23" i="3"/>
  <c r="BE23" i="3"/>
  <c r="BD23" i="3"/>
  <c r="BC23" i="3"/>
  <c r="BB23" i="3"/>
  <c r="BA23" i="3"/>
  <c r="AZ23" i="3"/>
  <c r="AY23" i="3"/>
  <c r="AX23" i="3"/>
  <c r="AW23" i="3"/>
  <c r="AV23" i="3"/>
  <c r="AU23" i="3"/>
  <c r="AT23" i="3"/>
  <c r="AS23" i="3"/>
  <c r="AR23" i="3"/>
  <c r="AQ23" i="3"/>
  <c r="AP23" i="3"/>
  <c r="AO23" i="3"/>
  <c r="AN23" i="3"/>
  <c r="AM23" i="3"/>
  <c r="AL23" i="3"/>
  <c r="AK23" i="3"/>
  <c r="AJ23" i="3"/>
  <c r="BO22" i="3"/>
  <c r="BN22" i="3"/>
  <c r="BM22" i="3"/>
  <c r="BL22" i="3"/>
  <c r="BK22" i="3"/>
  <c r="BJ22" i="3"/>
  <c r="BI22" i="3"/>
  <c r="BH22" i="3"/>
  <c r="BG22" i="3"/>
  <c r="BF22" i="3"/>
  <c r="BE22" i="3"/>
  <c r="BD22" i="3"/>
  <c r="BC22" i="3"/>
  <c r="BB22" i="3"/>
  <c r="BA22" i="3"/>
  <c r="AZ22" i="3"/>
  <c r="AY22" i="3"/>
  <c r="AX22" i="3"/>
  <c r="AW22" i="3"/>
  <c r="AV22" i="3"/>
  <c r="AU22" i="3"/>
  <c r="AT22" i="3"/>
  <c r="AS22" i="3"/>
  <c r="AR22" i="3"/>
  <c r="AQ22" i="3"/>
  <c r="AP22" i="3"/>
  <c r="AO22" i="3"/>
  <c r="AN22" i="3"/>
  <c r="AM22" i="3"/>
  <c r="AL22" i="3"/>
  <c r="AK22" i="3"/>
  <c r="AJ22" i="3"/>
  <c r="BO21" i="3"/>
  <c r="BN21" i="3"/>
  <c r="BM21" i="3"/>
  <c r="BL21" i="3"/>
  <c r="BK21" i="3"/>
  <c r="BJ21" i="3"/>
  <c r="BI21" i="3"/>
  <c r="BH21" i="3"/>
  <c r="BG21" i="3"/>
  <c r="BF21" i="3"/>
  <c r="BE21" i="3"/>
  <c r="BD21" i="3"/>
  <c r="BC21" i="3"/>
  <c r="BB21" i="3"/>
  <c r="BA21" i="3"/>
  <c r="AZ21" i="3"/>
  <c r="AY21" i="3"/>
  <c r="AX21" i="3"/>
  <c r="AW21" i="3"/>
  <c r="AV21" i="3"/>
  <c r="AU21" i="3"/>
  <c r="AT21" i="3"/>
  <c r="AS21" i="3"/>
  <c r="AR21" i="3"/>
  <c r="AQ21" i="3"/>
  <c r="AP21" i="3"/>
  <c r="AO21" i="3"/>
  <c r="AN21" i="3"/>
  <c r="AM21" i="3"/>
  <c r="AL21" i="3"/>
  <c r="AK21" i="3"/>
  <c r="AJ21" i="3"/>
  <c r="BO20" i="3"/>
  <c r="BN20" i="3"/>
  <c r="BM20" i="3"/>
  <c r="BL20" i="3"/>
  <c r="BK20" i="3"/>
  <c r="BJ20" i="3"/>
  <c r="BI20" i="3"/>
  <c r="BH20" i="3"/>
  <c r="BG20" i="3"/>
  <c r="BF20" i="3"/>
  <c r="BE20" i="3"/>
  <c r="BD20" i="3"/>
  <c r="BC20" i="3"/>
  <c r="BB20" i="3"/>
  <c r="BA20" i="3"/>
  <c r="AZ20" i="3"/>
  <c r="AY20" i="3"/>
  <c r="AX20" i="3"/>
  <c r="AW20" i="3"/>
  <c r="AV20" i="3"/>
  <c r="AU20" i="3"/>
  <c r="AT20" i="3"/>
  <c r="AS20" i="3"/>
  <c r="AR20" i="3"/>
  <c r="AQ20" i="3"/>
  <c r="AP20" i="3"/>
  <c r="AO20" i="3"/>
  <c r="AN20" i="3"/>
  <c r="AM20" i="3"/>
  <c r="AL20" i="3"/>
  <c r="AK20" i="3"/>
  <c r="AJ20" i="3"/>
  <c r="BO19" i="3"/>
  <c r="BN19" i="3"/>
  <c r="BM19" i="3"/>
  <c r="BL19" i="3"/>
  <c r="BK19" i="3"/>
  <c r="BJ19" i="3"/>
  <c r="BI19" i="3"/>
  <c r="BH19" i="3"/>
  <c r="BG19" i="3"/>
  <c r="BF19" i="3"/>
  <c r="BE19" i="3"/>
  <c r="BD19" i="3"/>
  <c r="BC19" i="3"/>
  <c r="BB19" i="3"/>
  <c r="BA19" i="3"/>
  <c r="AZ19" i="3"/>
  <c r="AY19" i="3"/>
  <c r="AX19" i="3"/>
  <c r="AW19" i="3"/>
  <c r="AV19" i="3"/>
  <c r="AU19" i="3"/>
  <c r="AT19" i="3"/>
  <c r="AS19" i="3"/>
  <c r="AR19" i="3"/>
  <c r="AQ19" i="3"/>
  <c r="AP19" i="3"/>
  <c r="AO19" i="3"/>
  <c r="AN19" i="3"/>
  <c r="AM19" i="3"/>
  <c r="AL19" i="3"/>
  <c r="AK19" i="3"/>
  <c r="AJ19" i="3"/>
  <c r="BO18" i="3"/>
  <c r="BN18" i="3"/>
  <c r="BM18" i="3"/>
  <c r="BL18" i="3"/>
  <c r="BK18" i="3"/>
  <c r="BJ18" i="3"/>
  <c r="BI18" i="3"/>
  <c r="BH18" i="3"/>
  <c r="BG18" i="3"/>
  <c r="BF18" i="3"/>
  <c r="BE18" i="3"/>
  <c r="BD18" i="3"/>
  <c r="BC18" i="3"/>
  <c r="BB18" i="3"/>
  <c r="BA18" i="3"/>
  <c r="AZ18" i="3"/>
  <c r="AY18" i="3"/>
  <c r="AX18" i="3"/>
  <c r="AW18" i="3"/>
  <c r="AV18" i="3"/>
  <c r="AU18" i="3"/>
  <c r="AT18" i="3"/>
  <c r="AS18" i="3"/>
  <c r="AR18" i="3"/>
  <c r="AQ18" i="3"/>
  <c r="AP18" i="3"/>
  <c r="AO18" i="3"/>
  <c r="AN18" i="3"/>
  <c r="AM18" i="3"/>
  <c r="AL18" i="3"/>
  <c r="AK18" i="3"/>
  <c r="AJ18" i="3"/>
  <c r="BO17" i="3"/>
  <c r="BN17" i="3"/>
  <c r="BM17" i="3"/>
  <c r="BL17" i="3"/>
  <c r="BK17" i="3"/>
  <c r="BJ17" i="3"/>
  <c r="BI17" i="3"/>
  <c r="BH17" i="3"/>
  <c r="BG17" i="3"/>
  <c r="BF17" i="3"/>
  <c r="BE17" i="3"/>
  <c r="BD17" i="3"/>
  <c r="BC17" i="3"/>
  <c r="BB17" i="3"/>
  <c r="BA17" i="3"/>
  <c r="AZ17" i="3"/>
  <c r="AY17" i="3"/>
  <c r="AX17" i="3"/>
  <c r="AW17" i="3"/>
  <c r="AV17" i="3"/>
  <c r="AU17" i="3"/>
  <c r="AT17" i="3"/>
  <c r="AS17" i="3"/>
  <c r="AR17" i="3"/>
  <c r="AQ17" i="3"/>
  <c r="AP17" i="3"/>
  <c r="AO17" i="3"/>
  <c r="AN17" i="3"/>
  <c r="AM17" i="3"/>
  <c r="AL17" i="3"/>
  <c r="AK17" i="3"/>
  <c r="AJ17" i="3"/>
  <c r="BO16" i="3"/>
  <c r="BN16" i="3"/>
  <c r="BM16" i="3"/>
  <c r="BL16" i="3"/>
  <c r="BK16" i="3"/>
  <c r="BJ16" i="3"/>
  <c r="BI16" i="3"/>
  <c r="BH16" i="3"/>
  <c r="BG16" i="3"/>
  <c r="BF16" i="3"/>
  <c r="BE16" i="3"/>
  <c r="BD16" i="3"/>
  <c r="BC16" i="3"/>
  <c r="BB16" i="3"/>
  <c r="BA16" i="3"/>
  <c r="AZ16" i="3"/>
  <c r="AY16" i="3"/>
  <c r="AX16" i="3"/>
  <c r="AW16" i="3"/>
  <c r="AV16" i="3"/>
  <c r="AU16" i="3"/>
  <c r="AT16" i="3"/>
  <c r="AS16" i="3"/>
  <c r="AR16" i="3"/>
  <c r="AQ16" i="3"/>
  <c r="AP16" i="3"/>
  <c r="AO16" i="3"/>
  <c r="AN16" i="3"/>
  <c r="AM16" i="3"/>
  <c r="AL16" i="3"/>
  <c r="AK16" i="3"/>
  <c r="AJ16" i="3"/>
  <c r="BO15" i="3"/>
  <c r="BN15" i="3"/>
  <c r="BM15" i="3"/>
  <c r="BL15" i="3"/>
  <c r="BK15" i="3"/>
  <c r="BJ15" i="3"/>
  <c r="BI15" i="3"/>
  <c r="BH15" i="3"/>
  <c r="BG15" i="3"/>
  <c r="BF15" i="3"/>
  <c r="BE15" i="3"/>
  <c r="BD15" i="3"/>
  <c r="BC15" i="3"/>
  <c r="BB15" i="3"/>
  <c r="BA15" i="3"/>
  <c r="AZ15" i="3"/>
  <c r="AY15" i="3"/>
  <c r="AX15" i="3"/>
  <c r="AW15" i="3"/>
  <c r="AV15" i="3"/>
  <c r="AU15" i="3"/>
  <c r="AT15" i="3"/>
  <c r="AS15" i="3"/>
  <c r="AR15" i="3"/>
  <c r="AQ15" i="3"/>
  <c r="AP15" i="3"/>
  <c r="AO15" i="3"/>
  <c r="AN15" i="3"/>
  <c r="AM15" i="3"/>
  <c r="AL15" i="3"/>
  <c r="AK15" i="3"/>
  <c r="AJ15" i="3"/>
  <c r="BO14" i="3"/>
  <c r="BN14" i="3"/>
  <c r="BM14" i="3"/>
  <c r="BL14" i="3"/>
  <c r="BK14" i="3"/>
  <c r="BJ14" i="3"/>
  <c r="BI14" i="3"/>
  <c r="BH14" i="3"/>
  <c r="BG14" i="3"/>
  <c r="BF14" i="3"/>
  <c r="BE14" i="3"/>
  <c r="BD14" i="3"/>
  <c r="BC14" i="3"/>
  <c r="BB14" i="3"/>
  <c r="BA14" i="3"/>
  <c r="AZ14" i="3"/>
  <c r="AY14" i="3"/>
  <c r="AX14" i="3"/>
  <c r="AW14" i="3"/>
  <c r="AV14" i="3"/>
  <c r="AU14" i="3"/>
  <c r="AT14" i="3"/>
  <c r="AS14" i="3"/>
  <c r="AR14" i="3"/>
  <c r="AQ14" i="3"/>
  <c r="AP14" i="3"/>
  <c r="AO14" i="3"/>
  <c r="AN14" i="3"/>
  <c r="AM14" i="3"/>
  <c r="AL14" i="3"/>
  <c r="AK14" i="3"/>
  <c r="AJ14" i="3"/>
  <c r="BO13" i="3"/>
  <c r="BN13" i="3"/>
  <c r="BM13" i="3"/>
  <c r="BL13" i="3"/>
  <c r="BK13" i="3"/>
  <c r="BJ13" i="3"/>
  <c r="BI13" i="3"/>
  <c r="BH13" i="3"/>
  <c r="BG13" i="3"/>
  <c r="BF13" i="3"/>
  <c r="BE13" i="3"/>
  <c r="BD13" i="3"/>
  <c r="BC13" i="3"/>
  <c r="BB13" i="3"/>
  <c r="BA13" i="3"/>
  <c r="AZ13" i="3"/>
  <c r="AY13" i="3"/>
  <c r="AX13" i="3"/>
  <c r="AW13" i="3"/>
  <c r="AV13" i="3"/>
  <c r="AU13" i="3"/>
  <c r="AT13" i="3"/>
  <c r="AS13" i="3"/>
  <c r="AR13" i="3"/>
  <c r="AQ13" i="3"/>
  <c r="AP13" i="3"/>
  <c r="AO13" i="3"/>
  <c r="AN13" i="3"/>
  <c r="AM13" i="3"/>
  <c r="AL13" i="3"/>
  <c r="AK13" i="3"/>
  <c r="AJ13" i="3"/>
  <c r="BO12" i="3"/>
  <c r="BN12" i="3"/>
  <c r="BM12" i="3"/>
  <c r="BL12" i="3"/>
  <c r="BK12" i="3"/>
  <c r="BJ12" i="3"/>
  <c r="BI12" i="3"/>
  <c r="BH12" i="3"/>
  <c r="BG12" i="3"/>
  <c r="BF12" i="3"/>
  <c r="BE12" i="3"/>
  <c r="BD12" i="3"/>
  <c r="BC12" i="3"/>
  <c r="BB12" i="3"/>
  <c r="BA12" i="3"/>
  <c r="AZ12" i="3"/>
  <c r="AY12" i="3"/>
  <c r="AX12" i="3"/>
  <c r="AW12" i="3"/>
  <c r="AV12" i="3"/>
  <c r="AU12" i="3"/>
  <c r="AT12" i="3"/>
  <c r="AS12" i="3"/>
  <c r="AR12" i="3"/>
  <c r="AQ12" i="3"/>
  <c r="AP12" i="3"/>
  <c r="AO12" i="3"/>
  <c r="AN12" i="3"/>
  <c r="AM12" i="3"/>
  <c r="AL12" i="3"/>
  <c r="AK12" i="3"/>
  <c r="AJ12" i="3"/>
  <c r="BO11" i="3"/>
  <c r="BN11" i="3"/>
  <c r="BM11" i="3"/>
  <c r="BL11" i="3"/>
  <c r="BK11" i="3"/>
  <c r="BJ11" i="3"/>
  <c r="BI11" i="3"/>
  <c r="BH11" i="3"/>
  <c r="BG11" i="3"/>
  <c r="BF11" i="3"/>
  <c r="BE11" i="3"/>
  <c r="BD11" i="3"/>
  <c r="BC11" i="3"/>
  <c r="BB11" i="3"/>
  <c r="BA11" i="3"/>
  <c r="AZ11" i="3"/>
  <c r="AY11" i="3"/>
  <c r="AX11" i="3"/>
  <c r="AW11" i="3"/>
  <c r="AV11" i="3"/>
  <c r="AU11" i="3"/>
  <c r="AT11" i="3"/>
  <c r="AS11" i="3"/>
  <c r="AR11" i="3"/>
  <c r="AQ11" i="3"/>
  <c r="AP11" i="3"/>
  <c r="AO11" i="3"/>
  <c r="AN11" i="3"/>
  <c r="AM11" i="3"/>
  <c r="AL11" i="3"/>
  <c r="AK11" i="3"/>
  <c r="AJ11" i="3"/>
  <c r="BO10" i="3"/>
  <c r="BN10" i="3"/>
  <c r="BM10" i="3"/>
  <c r="BL10" i="3"/>
  <c r="BK10" i="3"/>
  <c r="BJ10" i="3"/>
  <c r="BI10" i="3"/>
  <c r="BH10" i="3"/>
  <c r="BG10" i="3"/>
  <c r="BF10" i="3"/>
  <c r="BE10" i="3"/>
  <c r="BD10" i="3"/>
  <c r="BC10" i="3"/>
  <c r="BB10" i="3"/>
  <c r="BA10" i="3"/>
  <c r="AZ10" i="3"/>
  <c r="AY10" i="3"/>
  <c r="AX10" i="3"/>
  <c r="AW10" i="3"/>
  <c r="AV10" i="3"/>
  <c r="AU10" i="3"/>
  <c r="AT10" i="3"/>
  <c r="AS10" i="3"/>
  <c r="AR10" i="3"/>
  <c r="AQ10" i="3"/>
  <c r="AP10" i="3"/>
  <c r="AO10" i="3"/>
  <c r="AN10" i="3"/>
  <c r="AM10" i="3"/>
  <c r="AL10" i="3"/>
  <c r="AK10" i="3"/>
  <c r="AJ10" i="3"/>
  <c r="BO9" i="3"/>
  <c r="BN9" i="3"/>
  <c r="BM9" i="3"/>
  <c r="BL9" i="3"/>
  <c r="BK9" i="3"/>
  <c r="BK67" i="3" s="1"/>
  <c r="BJ9" i="3"/>
  <c r="BJ67" i="3" s="1"/>
  <c r="BI9" i="3"/>
  <c r="BI67" i="3" s="1"/>
  <c r="BH9" i="3"/>
  <c r="BH67" i="3" s="1"/>
  <c r="BG9" i="3"/>
  <c r="BF9" i="3"/>
  <c r="BE9" i="3"/>
  <c r="BD9" i="3"/>
  <c r="BC9" i="3"/>
  <c r="BB9" i="3"/>
  <c r="BA9" i="3"/>
  <c r="AZ9" i="3"/>
  <c r="AY9" i="3"/>
  <c r="AY67" i="3" s="1"/>
  <c r="AX9" i="3"/>
  <c r="AW9" i="3"/>
  <c r="AV9" i="3"/>
  <c r="AU9" i="3"/>
  <c r="AT9" i="3"/>
  <c r="AS9" i="3"/>
  <c r="AR9" i="3"/>
  <c r="AQ9" i="3"/>
  <c r="AP9" i="3"/>
  <c r="AO9" i="3"/>
  <c r="AN9" i="3"/>
  <c r="AM9" i="3"/>
  <c r="AM61" i="3" s="1"/>
  <c r="AL9" i="3"/>
  <c r="AK9" i="3"/>
  <c r="AJ9" i="3"/>
  <c r="BO8" i="3"/>
  <c r="BN8" i="3"/>
  <c r="BM8" i="3"/>
  <c r="BL8" i="3"/>
  <c r="BK8" i="3"/>
  <c r="BJ8" i="3"/>
  <c r="BI8" i="3"/>
  <c r="BH8" i="3"/>
  <c r="BG8" i="3"/>
  <c r="BF8" i="3"/>
  <c r="BE8" i="3"/>
  <c r="BD8" i="3"/>
  <c r="BC8" i="3"/>
  <c r="BB8" i="3"/>
  <c r="BA8" i="3"/>
  <c r="AZ8" i="3"/>
  <c r="AY8" i="3"/>
  <c r="AX8" i="3"/>
  <c r="AW8" i="3"/>
  <c r="AV8" i="3"/>
  <c r="AU8" i="3"/>
  <c r="AT8" i="3"/>
  <c r="AS8" i="3"/>
  <c r="AR8" i="3"/>
  <c r="AQ8" i="3"/>
  <c r="AP8" i="3"/>
  <c r="AO8" i="3"/>
  <c r="AN8" i="3"/>
  <c r="AM8" i="3"/>
  <c r="AL8" i="3"/>
  <c r="AK8" i="3"/>
  <c r="AJ8" i="3"/>
  <c r="BO7" i="3"/>
  <c r="BN7" i="3"/>
  <c r="BM7" i="3"/>
  <c r="BL7" i="3"/>
  <c r="BK7" i="3"/>
  <c r="BJ7" i="3"/>
  <c r="BI7" i="3"/>
  <c r="BH7" i="3"/>
  <c r="BG7" i="3"/>
  <c r="BF7" i="3"/>
  <c r="BE7" i="3"/>
  <c r="BD7" i="3"/>
  <c r="BC7" i="3"/>
  <c r="BB7" i="3"/>
  <c r="BA7" i="3"/>
  <c r="AZ7" i="3"/>
  <c r="AY7" i="3"/>
  <c r="AX7" i="3"/>
  <c r="AW7" i="3"/>
  <c r="AV7" i="3"/>
  <c r="AU7" i="3"/>
  <c r="AT7" i="3"/>
  <c r="AS7" i="3"/>
  <c r="AR7" i="3"/>
  <c r="AQ7" i="3"/>
  <c r="AP7" i="3"/>
  <c r="AO7" i="3"/>
  <c r="AN7" i="3"/>
  <c r="AM7" i="3"/>
  <c r="AL7" i="3"/>
  <c r="AK7" i="3"/>
  <c r="AJ7" i="3"/>
  <c r="AJ5" i="3"/>
  <c r="AK4" i="3"/>
  <c r="AJ4" i="3"/>
  <c r="AJ2" i="3"/>
  <c r="BQ69" i="2"/>
  <c r="BP69" i="2"/>
  <c r="BP68" i="2"/>
  <c r="BQ63" i="2"/>
  <c r="BP63" i="2"/>
  <c r="BP62" i="2"/>
  <c r="AJ57" i="2"/>
  <c r="AJ56" i="2"/>
  <c r="AJ55" i="2"/>
  <c r="AJ54" i="2"/>
  <c r="AJ53" i="2"/>
  <c r="AJ52" i="2"/>
  <c r="AJ51" i="2"/>
  <c r="AJ50" i="2"/>
  <c r="AJ49" i="2"/>
  <c r="AJ48" i="2"/>
  <c r="AJ47" i="2"/>
  <c r="AJ46" i="2"/>
  <c r="AJ45" i="2"/>
  <c r="AJ44" i="2"/>
  <c r="AJ43" i="2"/>
  <c r="AJ42" i="2"/>
  <c r="AJ41" i="2"/>
  <c r="AJ40" i="2"/>
  <c r="AJ39" i="2"/>
  <c r="AJ38" i="2"/>
  <c r="AJ37" i="2"/>
  <c r="AJ36" i="2"/>
  <c r="AJ35" i="2"/>
  <c r="AJ34" i="2"/>
  <c r="AJ33" i="2"/>
  <c r="AJ32" i="2"/>
  <c r="AJ31" i="2"/>
  <c r="AJ30" i="2"/>
  <c r="AJ29" i="2"/>
  <c r="AJ28" i="2"/>
  <c r="AJ27" i="2"/>
  <c r="AJ26" i="2"/>
  <c r="AJ25" i="2"/>
  <c r="AJ24" i="2"/>
  <c r="AJ23" i="2"/>
  <c r="AJ22" i="2"/>
  <c r="AJ21" i="2"/>
  <c r="AJ20" i="2"/>
  <c r="AJ19" i="2"/>
  <c r="AJ18" i="2"/>
  <c r="AJ17" i="2"/>
  <c r="AJ16" i="2"/>
  <c r="AJ15" i="2"/>
  <c r="AJ14" i="2"/>
  <c r="AJ13" i="2"/>
  <c r="AJ12" i="2"/>
  <c r="AJ11" i="2"/>
  <c r="AJ10" i="2"/>
  <c r="AJ9" i="2"/>
  <c r="BO8" i="2"/>
  <c r="BN8" i="2"/>
  <c r="BM8" i="2"/>
  <c r="BL8" i="2"/>
  <c r="BK8" i="2"/>
  <c r="BJ8" i="2"/>
  <c r="BI8" i="2"/>
  <c r="BH8" i="2"/>
  <c r="BG8" i="2"/>
  <c r="BF8" i="2"/>
  <c r="BE8" i="2"/>
  <c r="BD8" i="2"/>
  <c r="BC8" i="2"/>
  <c r="BB8" i="2"/>
  <c r="BA8" i="2"/>
  <c r="AZ8" i="2"/>
  <c r="AY8" i="2"/>
  <c r="AX8" i="2"/>
  <c r="AW8" i="2"/>
  <c r="AV8" i="2"/>
  <c r="AU8" i="2"/>
  <c r="AT8" i="2"/>
  <c r="AS8" i="2"/>
  <c r="AR8" i="2"/>
  <c r="AQ8" i="2"/>
  <c r="AP8" i="2"/>
  <c r="AO8" i="2"/>
  <c r="AN8" i="2"/>
  <c r="AM8" i="2"/>
  <c r="AL8" i="2"/>
  <c r="AK8" i="2"/>
  <c r="AJ8" i="2"/>
  <c r="BO7" i="2"/>
  <c r="BN7" i="2"/>
  <c r="BM7" i="2"/>
  <c r="BL7" i="2"/>
  <c r="BK7" i="2"/>
  <c r="BJ7" i="2"/>
  <c r="BI7" i="2"/>
  <c r="BH7" i="2"/>
  <c r="BG7" i="2"/>
  <c r="BF7" i="2"/>
  <c r="BE7" i="2"/>
  <c r="BD7" i="2"/>
  <c r="BC7" i="2"/>
  <c r="BB7" i="2"/>
  <c r="BA7" i="2"/>
  <c r="AZ7" i="2"/>
  <c r="AY7" i="2"/>
  <c r="AX7" i="2"/>
  <c r="AW7" i="2"/>
  <c r="AV7" i="2"/>
  <c r="AU7" i="2"/>
  <c r="AT7" i="2"/>
  <c r="AS7" i="2"/>
  <c r="AR7" i="2"/>
  <c r="AQ7" i="2"/>
  <c r="AP7" i="2"/>
  <c r="AO7" i="2"/>
  <c r="AN7" i="2"/>
  <c r="AM7" i="2"/>
  <c r="AL7" i="2"/>
  <c r="AK7" i="2"/>
  <c r="AJ7" i="2"/>
  <c r="AJ5" i="2"/>
  <c r="AK4" i="2"/>
  <c r="AJ4" i="2"/>
  <c r="AJ2" i="2"/>
  <c r="BP69" i="1"/>
  <c r="BP68" i="1"/>
  <c r="BP63" i="1"/>
  <c r="AJ57" i="1"/>
  <c r="BO56" i="1"/>
  <c r="BN56" i="1"/>
  <c r="BM56" i="1"/>
  <c r="BL56" i="1"/>
  <c r="BK56" i="1"/>
  <c r="BJ56" i="1"/>
  <c r="BI56" i="1"/>
  <c r="BH56" i="1"/>
  <c r="BG56" i="1"/>
  <c r="BF56" i="1"/>
  <c r="BE56" i="1"/>
  <c r="BD56" i="1"/>
  <c r="BC56" i="1"/>
  <c r="BB56" i="1"/>
  <c r="BA56" i="1"/>
  <c r="AZ56" i="1"/>
  <c r="AY56" i="1"/>
  <c r="AX56" i="1"/>
  <c r="AW56" i="1"/>
  <c r="AV56" i="1"/>
  <c r="AU56" i="1"/>
  <c r="AT56" i="1"/>
  <c r="AS56" i="1"/>
  <c r="AR56" i="1"/>
  <c r="AQ56" i="1"/>
  <c r="AP56" i="1"/>
  <c r="AO56" i="1"/>
  <c r="AN56" i="1"/>
  <c r="AM56" i="1"/>
  <c r="AL56" i="1"/>
  <c r="AK56" i="1"/>
  <c r="AJ56" i="1"/>
  <c r="BO55" i="1"/>
  <c r="BN55" i="1"/>
  <c r="BM55" i="1"/>
  <c r="BL55" i="1"/>
  <c r="BK55" i="1"/>
  <c r="BJ55" i="1"/>
  <c r="BI55" i="1"/>
  <c r="BH55" i="1"/>
  <c r="BG55" i="1"/>
  <c r="BF55" i="1"/>
  <c r="BE55" i="1"/>
  <c r="BD55" i="1"/>
  <c r="BC55" i="1"/>
  <c r="BB55" i="1"/>
  <c r="BA55" i="1"/>
  <c r="AZ55" i="1"/>
  <c r="AY55" i="1"/>
  <c r="AX55" i="1"/>
  <c r="AW55" i="1"/>
  <c r="AV55" i="1"/>
  <c r="AU55" i="1"/>
  <c r="AT55" i="1"/>
  <c r="AS55" i="1"/>
  <c r="AR55" i="1"/>
  <c r="AQ55" i="1"/>
  <c r="AP55" i="1"/>
  <c r="AO55" i="1"/>
  <c r="AN55" i="1"/>
  <c r="AM55" i="1"/>
  <c r="AL55" i="1"/>
  <c r="AK55" i="1"/>
  <c r="AJ55" i="1"/>
  <c r="BO54" i="1"/>
  <c r="BN54" i="1"/>
  <c r="BM54" i="1"/>
  <c r="BL54" i="1"/>
  <c r="BK54" i="1"/>
  <c r="BJ54" i="1"/>
  <c r="BI54" i="1"/>
  <c r="BH54" i="1"/>
  <c r="BG54" i="1"/>
  <c r="BF54" i="1"/>
  <c r="BE54" i="1"/>
  <c r="BD54" i="1"/>
  <c r="BC54" i="1"/>
  <c r="BB54" i="1"/>
  <c r="BA54" i="1"/>
  <c r="AZ54" i="1"/>
  <c r="AY54" i="1"/>
  <c r="AX54" i="1"/>
  <c r="AW54" i="1"/>
  <c r="AV54" i="1"/>
  <c r="AU54" i="1"/>
  <c r="AT54" i="1"/>
  <c r="AS54" i="1"/>
  <c r="AR54" i="1"/>
  <c r="AQ54" i="1"/>
  <c r="AP54" i="1"/>
  <c r="AO54" i="1"/>
  <c r="AN54" i="1"/>
  <c r="AM54" i="1"/>
  <c r="AL54" i="1"/>
  <c r="AK54" i="1"/>
  <c r="AJ54" i="1"/>
  <c r="BO53" i="1"/>
  <c r="BN53" i="1"/>
  <c r="BM53" i="1"/>
  <c r="BL53" i="1"/>
  <c r="BK53" i="1"/>
  <c r="BJ53" i="1"/>
  <c r="BI53" i="1"/>
  <c r="BH53" i="1"/>
  <c r="BG53" i="1"/>
  <c r="BF53" i="1"/>
  <c r="BE53" i="1"/>
  <c r="BD53" i="1"/>
  <c r="BC53" i="1"/>
  <c r="BB53" i="1"/>
  <c r="BA53" i="1"/>
  <c r="AZ53" i="1"/>
  <c r="AY53" i="1"/>
  <c r="AX53" i="1"/>
  <c r="AW53" i="1"/>
  <c r="AV53" i="1"/>
  <c r="AU53" i="1"/>
  <c r="AT53" i="1"/>
  <c r="AS53" i="1"/>
  <c r="AR53" i="1"/>
  <c r="AQ53" i="1"/>
  <c r="AP53" i="1"/>
  <c r="AO53" i="1"/>
  <c r="AN53" i="1"/>
  <c r="AM53" i="1"/>
  <c r="AL53" i="1"/>
  <c r="AK53" i="1"/>
  <c r="AJ53" i="1"/>
  <c r="BO52" i="1"/>
  <c r="BN52" i="1"/>
  <c r="BM52" i="1"/>
  <c r="BL52" i="1"/>
  <c r="BK52" i="1"/>
  <c r="BJ52" i="1"/>
  <c r="BI52" i="1"/>
  <c r="BH52" i="1"/>
  <c r="BG52" i="1"/>
  <c r="BF52" i="1"/>
  <c r="BE52" i="1"/>
  <c r="BD52" i="1"/>
  <c r="BC52" i="1"/>
  <c r="BB52" i="1"/>
  <c r="BA52" i="1"/>
  <c r="AZ52" i="1"/>
  <c r="AY52" i="1"/>
  <c r="AX52" i="1"/>
  <c r="AW52" i="1"/>
  <c r="AV52" i="1"/>
  <c r="AU52" i="1"/>
  <c r="AT52" i="1"/>
  <c r="AS52" i="1"/>
  <c r="AR52" i="1"/>
  <c r="AQ52" i="1"/>
  <c r="AP52" i="1"/>
  <c r="AO52" i="1"/>
  <c r="AN52" i="1"/>
  <c r="AM52" i="1"/>
  <c r="AL52" i="1"/>
  <c r="AK52" i="1"/>
  <c r="AJ52" i="1"/>
  <c r="BO51" i="1"/>
  <c r="BN51" i="1"/>
  <c r="BM51" i="1"/>
  <c r="BL51" i="1"/>
  <c r="BK51" i="1"/>
  <c r="BJ51" i="1"/>
  <c r="BI51" i="1"/>
  <c r="BH51" i="1"/>
  <c r="BG51" i="1"/>
  <c r="BF51" i="1"/>
  <c r="BE51" i="1"/>
  <c r="BD51" i="1"/>
  <c r="BC51" i="1"/>
  <c r="BB51" i="1"/>
  <c r="BA51" i="1"/>
  <c r="AZ51" i="1"/>
  <c r="AY51" i="1"/>
  <c r="AX51" i="1"/>
  <c r="AW51" i="1"/>
  <c r="AV51" i="1"/>
  <c r="AU51" i="1"/>
  <c r="AT51" i="1"/>
  <c r="AS51" i="1"/>
  <c r="AR51" i="1"/>
  <c r="AQ51" i="1"/>
  <c r="AP51" i="1"/>
  <c r="AO51" i="1"/>
  <c r="AN51" i="1"/>
  <c r="AM51" i="1"/>
  <c r="AL51" i="1"/>
  <c r="AK51" i="1"/>
  <c r="AJ51" i="1"/>
  <c r="BO50" i="1"/>
  <c r="BN50" i="1"/>
  <c r="BM50" i="1"/>
  <c r="BL50" i="1"/>
  <c r="BK50" i="1"/>
  <c r="BJ50" i="1"/>
  <c r="BI50" i="1"/>
  <c r="BH50" i="1"/>
  <c r="BG50" i="1"/>
  <c r="BF50" i="1"/>
  <c r="BE50" i="1"/>
  <c r="BD50" i="1"/>
  <c r="BC50" i="1"/>
  <c r="BB50" i="1"/>
  <c r="BA50" i="1"/>
  <c r="AZ50" i="1"/>
  <c r="AY50" i="1"/>
  <c r="AX50" i="1"/>
  <c r="AW50" i="1"/>
  <c r="AV50" i="1"/>
  <c r="AU50" i="1"/>
  <c r="AT50" i="1"/>
  <c r="AS50" i="1"/>
  <c r="AR50" i="1"/>
  <c r="AQ50" i="1"/>
  <c r="AP50" i="1"/>
  <c r="AO50" i="1"/>
  <c r="AN50" i="1"/>
  <c r="AM50" i="1"/>
  <c r="AL50" i="1"/>
  <c r="AK50" i="1"/>
  <c r="AJ50" i="1"/>
  <c r="BO49" i="1"/>
  <c r="BN49" i="1"/>
  <c r="BM49" i="1"/>
  <c r="BL49" i="1"/>
  <c r="BK49" i="1"/>
  <c r="BJ49" i="1"/>
  <c r="BI49" i="1"/>
  <c r="BH49" i="1"/>
  <c r="BG49" i="1"/>
  <c r="BF49" i="1"/>
  <c r="BE49" i="1"/>
  <c r="BD49" i="1"/>
  <c r="BC49" i="1"/>
  <c r="BB49" i="1"/>
  <c r="BA49" i="1"/>
  <c r="AZ49" i="1"/>
  <c r="AY49" i="1"/>
  <c r="AX49" i="1"/>
  <c r="AW49" i="1"/>
  <c r="AV49" i="1"/>
  <c r="AU49" i="1"/>
  <c r="AT49" i="1"/>
  <c r="AS49" i="1"/>
  <c r="AR49" i="1"/>
  <c r="AQ49" i="1"/>
  <c r="AP49" i="1"/>
  <c r="AO49" i="1"/>
  <c r="AN49" i="1"/>
  <c r="AM49" i="1"/>
  <c r="AL49" i="1"/>
  <c r="AK49" i="1"/>
  <c r="AJ49" i="1"/>
  <c r="BO48" i="1"/>
  <c r="BN48" i="1"/>
  <c r="BM48" i="1"/>
  <c r="BL48" i="1"/>
  <c r="BK48" i="1"/>
  <c r="BJ48" i="1"/>
  <c r="BI48" i="1"/>
  <c r="BH48" i="1"/>
  <c r="BG48" i="1"/>
  <c r="BF48" i="1"/>
  <c r="BE48" i="1"/>
  <c r="BD48" i="1"/>
  <c r="BC48" i="1"/>
  <c r="BB48" i="1"/>
  <c r="BA48" i="1"/>
  <c r="AZ48" i="1"/>
  <c r="AY48" i="1"/>
  <c r="AX48" i="1"/>
  <c r="AW48" i="1"/>
  <c r="AV48" i="1"/>
  <c r="AU48" i="1"/>
  <c r="AT48" i="1"/>
  <c r="AS48" i="1"/>
  <c r="AR48" i="1"/>
  <c r="AQ48" i="1"/>
  <c r="AP48" i="1"/>
  <c r="AO48" i="1"/>
  <c r="AN48" i="1"/>
  <c r="AM48" i="1"/>
  <c r="AL48" i="1"/>
  <c r="AK48" i="1"/>
  <c r="AJ48" i="1"/>
  <c r="BO47" i="1"/>
  <c r="BN47" i="1"/>
  <c r="BM47" i="1"/>
  <c r="BL47" i="1"/>
  <c r="BK47" i="1"/>
  <c r="BJ47" i="1"/>
  <c r="BI47" i="1"/>
  <c r="BH47" i="1"/>
  <c r="BG47" i="1"/>
  <c r="BF47" i="1"/>
  <c r="BE47" i="1"/>
  <c r="BD47" i="1"/>
  <c r="BC47" i="1"/>
  <c r="BB47" i="1"/>
  <c r="BA47" i="1"/>
  <c r="AZ47" i="1"/>
  <c r="AY47" i="1"/>
  <c r="AX47" i="1"/>
  <c r="AW47" i="1"/>
  <c r="AV47" i="1"/>
  <c r="AU47" i="1"/>
  <c r="AT47" i="1"/>
  <c r="AS47" i="1"/>
  <c r="AR47" i="1"/>
  <c r="AQ47" i="1"/>
  <c r="AP47" i="1"/>
  <c r="AO47" i="1"/>
  <c r="AN47" i="1"/>
  <c r="AM47" i="1"/>
  <c r="AL47" i="1"/>
  <c r="AK47" i="1"/>
  <c r="AJ47" i="1"/>
  <c r="BO46" i="1"/>
  <c r="BN46" i="1"/>
  <c r="BM46" i="1"/>
  <c r="BL46" i="1"/>
  <c r="BK46" i="1"/>
  <c r="BJ46" i="1"/>
  <c r="BI46" i="1"/>
  <c r="BH46" i="1"/>
  <c r="BG46" i="1"/>
  <c r="BF46" i="1"/>
  <c r="BE46" i="1"/>
  <c r="BD46" i="1"/>
  <c r="BC46" i="1"/>
  <c r="BB46" i="1"/>
  <c r="BA46" i="1"/>
  <c r="AZ46" i="1"/>
  <c r="AY46" i="1"/>
  <c r="AX46" i="1"/>
  <c r="AW46" i="1"/>
  <c r="AV46" i="1"/>
  <c r="AU46" i="1"/>
  <c r="AT46" i="1"/>
  <c r="AS46" i="1"/>
  <c r="AR46" i="1"/>
  <c r="AQ46" i="1"/>
  <c r="AP46" i="1"/>
  <c r="AO46" i="1"/>
  <c r="AN46" i="1"/>
  <c r="AM46" i="1"/>
  <c r="AL46" i="1"/>
  <c r="AK46" i="1"/>
  <c r="AJ46" i="1"/>
  <c r="BO45" i="1"/>
  <c r="BN45" i="1"/>
  <c r="BM45" i="1"/>
  <c r="BL45" i="1"/>
  <c r="BK45" i="1"/>
  <c r="BJ45" i="1"/>
  <c r="BI45" i="1"/>
  <c r="BH45" i="1"/>
  <c r="BG45" i="1"/>
  <c r="BF45" i="1"/>
  <c r="BE45" i="1"/>
  <c r="BD45" i="1"/>
  <c r="BC45" i="1"/>
  <c r="BB45" i="1"/>
  <c r="BA45" i="1"/>
  <c r="AZ45" i="1"/>
  <c r="AY45" i="1"/>
  <c r="AX45" i="1"/>
  <c r="AW45" i="1"/>
  <c r="AV45" i="1"/>
  <c r="AU45" i="1"/>
  <c r="AT45" i="1"/>
  <c r="AS45" i="1"/>
  <c r="AR45" i="1"/>
  <c r="AQ45" i="1"/>
  <c r="AP45" i="1"/>
  <c r="AO45" i="1"/>
  <c r="AN45" i="1"/>
  <c r="AM45" i="1"/>
  <c r="AL45" i="1"/>
  <c r="AK45" i="1"/>
  <c r="AJ45" i="1"/>
  <c r="BO44" i="1"/>
  <c r="BN44" i="1"/>
  <c r="BM44" i="1"/>
  <c r="BL44" i="1"/>
  <c r="BK44" i="1"/>
  <c r="BJ44" i="1"/>
  <c r="BI44" i="1"/>
  <c r="BH44" i="1"/>
  <c r="BG44" i="1"/>
  <c r="BF44" i="1"/>
  <c r="BE44" i="1"/>
  <c r="BD44" i="1"/>
  <c r="BC44" i="1"/>
  <c r="BB44" i="1"/>
  <c r="BA44" i="1"/>
  <c r="AZ44" i="1"/>
  <c r="AY44" i="1"/>
  <c r="AX44" i="1"/>
  <c r="AW44" i="1"/>
  <c r="AV44" i="1"/>
  <c r="AU44" i="1"/>
  <c r="AT44" i="1"/>
  <c r="AS44" i="1"/>
  <c r="AR44" i="1"/>
  <c r="AQ44" i="1"/>
  <c r="AP44" i="1"/>
  <c r="AO44" i="1"/>
  <c r="AN44" i="1"/>
  <c r="AM44" i="1"/>
  <c r="AL44" i="1"/>
  <c r="AK44" i="1"/>
  <c r="AJ44" i="1"/>
  <c r="BO43" i="1"/>
  <c r="BN43" i="1"/>
  <c r="BM43" i="1"/>
  <c r="BL43" i="1"/>
  <c r="BK43" i="1"/>
  <c r="BJ43" i="1"/>
  <c r="BI43" i="1"/>
  <c r="BH43" i="1"/>
  <c r="BG43" i="1"/>
  <c r="BF43" i="1"/>
  <c r="BE43" i="1"/>
  <c r="BD43" i="1"/>
  <c r="BC43" i="1"/>
  <c r="BB43" i="1"/>
  <c r="BA43" i="1"/>
  <c r="AZ43" i="1"/>
  <c r="AY43" i="1"/>
  <c r="AX43" i="1"/>
  <c r="AW43" i="1"/>
  <c r="AV43" i="1"/>
  <c r="AU43" i="1"/>
  <c r="AT43" i="1"/>
  <c r="AS43" i="1"/>
  <c r="AR43" i="1"/>
  <c r="AQ43" i="1"/>
  <c r="AP43" i="1"/>
  <c r="AO43" i="1"/>
  <c r="AN43" i="1"/>
  <c r="AM43" i="1"/>
  <c r="AL43" i="1"/>
  <c r="AK43" i="1"/>
  <c r="AJ43" i="1"/>
  <c r="BO42" i="1"/>
  <c r="BN42" i="1"/>
  <c r="BM42" i="1"/>
  <c r="BL42" i="1"/>
  <c r="BK42" i="1"/>
  <c r="BJ42" i="1"/>
  <c r="BI42" i="1"/>
  <c r="BH42" i="1"/>
  <c r="BG42" i="1"/>
  <c r="BF42" i="1"/>
  <c r="BE42" i="1"/>
  <c r="BD42" i="1"/>
  <c r="BC42" i="1"/>
  <c r="BB42" i="1"/>
  <c r="BA42" i="1"/>
  <c r="AZ42" i="1"/>
  <c r="AY42" i="1"/>
  <c r="AX42" i="1"/>
  <c r="AW42" i="1"/>
  <c r="AV42" i="1"/>
  <c r="AU42" i="1"/>
  <c r="AT42" i="1"/>
  <c r="AS42" i="1"/>
  <c r="AR42" i="1"/>
  <c r="AQ42" i="1"/>
  <c r="AP42" i="1"/>
  <c r="AO42" i="1"/>
  <c r="AN42" i="1"/>
  <c r="AM42" i="1"/>
  <c r="AL42" i="1"/>
  <c r="AK42" i="1"/>
  <c r="AJ42" i="1"/>
  <c r="BO41" i="1"/>
  <c r="BN41" i="1"/>
  <c r="BM41" i="1"/>
  <c r="BL41" i="1"/>
  <c r="BK41" i="1"/>
  <c r="BJ41" i="1"/>
  <c r="BI41" i="1"/>
  <c r="BH41" i="1"/>
  <c r="BG41" i="1"/>
  <c r="BF41" i="1"/>
  <c r="BE41" i="1"/>
  <c r="BD41" i="1"/>
  <c r="BC41" i="1"/>
  <c r="BB41" i="1"/>
  <c r="BA41" i="1"/>
  <c r="AZ41" i="1"/>
  <c r="AY41" i="1"/>
  <c r="AX41" i="1"/>
  <c r="AW41" i="1"/>
  <c r="AV41" i="1"/>
  <c r="AU41" i="1"/>
  <c r="AT41" i="1"/>
  <c r="AS41" i="1"/>
  <c r="AR41" i="1"/>
  <c r="AQ41" i="1"/>
  <c r="AP41" i="1"/>
  <c r="AO41" i="1"/>
  <c r="AN41" i="1"/>
  <c r="AM41" i="1"/>
  <c r="AL41" i="1"/>
  <c r="AK41" i="1"/>
  <c r="AJ41" i="1"/>
  <c r="BO40" i="1"/>
  <c r="BN40" i="1"/>
  <c r="BM40" i="1"/>
  <c r="BL40" i="1"/>
  <c r="BK40" i="1"/>
  <c r="BJ40" i="1"/>
  <c r="BI40" i="1"/>
  <c r="BH40" i="1"/>
  <c r="BG40" i="1"/>
  <c r="BF40" i="1"/>
  <c r="BE40" i="1"/>
  <c r="BD40" i="1"/>
  <c r="BC40" i="1"/>
  <c r="BB40" i="1"/>
  <c r="BA40" i="1"/>
  <c r="AZ40" i="1"/>
  <c r="AY40" i="1"/>
  <c r="AX40" i="1"/>
  <c r="AW40" i="1"/>
  <c r="AV40" i="1"/>
  <c r="AU40" i="1"/>
  <c r="AT40" i="1"/>
  <c r="AS40" i="1"/>
  <c r="AR40" i="1"/>
  <c r="AQ40" i="1"/>
  <c r="AP40" i="1"/>
  <c r="AO40" i="1"/>
  <c r="AN40" i="1"/>
  <c r="AM40" i="1"/>
  <c r="AL40" i="1"/>
  <c r="AK40" i="1"/>
  <c r="AJ40" i="1"/>
  <c r="BO39" i="1"/>
  <c r="BN39" i="1"/>
  <c r="BM39" i="1"/>
  <c r="BL39" i="1"/>
  <c r="BK39" i="1"/>
  <c r="BJ39" i="1"/>
  <c r="BI39" i="1"/>
  <c r="BH39" i="1"/>
  <c r="BG39" i="1"/>
  <c r="BF39" i="1"/>
  <c r="BE39" i="1"/>
  <c r="BD39" i="1"/>
  <c r="BC39" i="1"/>
  <c r="BB39" i="1"/>
  <c r="BA39" i="1"/>
  <c r="AZ39" i="1"/>
  <c r="AY39" i="1"/>
  <c r="AX39" i="1"/>
  <c r="AW39" i="1"/>
  <c r="AV39" i="1"/>
  <c r="AU39" i="1"/>
  <c r="AT39" i="1"/>
  <c r="AS39" i="1"/>
  <c r="AR39" i="1"/>
  <c r="AQ39" i="1"/>
  <c r="AP39" i="1"/>
  <c r="AO39" i="1"/>
  <c r="AN39" i="1"/>
  <c r="AM39" i="1"/>
  <c r="AL39" i="1"/>
  <c r="AK39" i="1"/>
  <c r="AJ39" i="1"/>
  <c r="BO38" i="1"/>
  <c r="BN38" i="1"/>
  <c r="BM38" i="1"/>
  <c r="BL38" i="1"/>
  <c r="BK38" i="1"/>
  <c r="BJ38" i="1"/>
  <c r="BI38" i="1"/>
  <c r="BH38" i="1"/>
  <c r="BG38" i="1"/>
  <c r="BF38" i="1"/>
  <c r="BE38" i="1"/>
  <c r="BD38" i="1"/>
  <c r="BC38" i="1"/>
  <c r="BB38" i="1"/>
  <c r="BA38" i="1"/>
  <c r="AZ38" i="1"/>
  <c r="AY38" i="1"/>
  <c r="BO37" i="1"/>
  <c r="BN37" i="1"/>
  <c r="BM37" i="1"/>
  <c r="BL37" i="1"/>
  <c r="BK37" i="1"/>
  <c r="BJ37" i="1"/>
  <c r="BI37" i="1"/>
  <c r="BH37" i="1"/>
  <c r="BG37" i="1"/>
  <c r="BF37" i="1"/>
  <c r="BE37" i="1"/>
  <c r="BD37" i="1"/>
  <c r="BC37" i="1"/>
  <c r="BB37" i="1"/>
  <c r="BA37" i="1"/>
  <c r="AZ37" i="1"/>
  <c r="AY37" i="1"/>
  <c r="BO36" i="1"/>
  <c r="BN36" i="1"/>
  <c r="BM36" i="1"/>
  <c r="BL36" i="1"/>
  <c r="BK36" i="1"/>
  <c r="BJ36" i="1"/>
  <c r="BI36" i="1"/>
  <c r="BH36" i="1"/>
  <c r="BG36" i="1"/>
  <c r="BF36" i="1"/>
  <c r="BE36" i="1"/>
  <c r="BD36" i="1"/>
  <c r="BC36" i="1"/>
  <c r="BB36" i="1"/>
  <c r="BA36" i="1"/>
  <c r="AZ36" i="1"/>
  <c r="AY36" i="1"/>
  <c r="BO35" i="1"/>
  <c r="BN35" i="1"/>
  <c r="BM35" i="1"/>
  <c r="BL35" i="1"/>
  <c r="BK35" i="1"/>
  <c r="BJ35" i="1"/>
  <c r="BI35" i="1"/>
  <c r="BH35" i="1"/>
  <c r="BG35" i="1"/>
  <c r="BF35" i="1"/>
  <c r="BE35" i="1"/>
  <c r="BD35" i="1"/>
  <c r="BC35" i="1"/>
  <c r="BB35" i="1"/>
  <c r="BA35" i="1"/>
  <c r="AZ35" i="1"/>
  <c r="AY35" i="1"/>
  <c r="BO34" i="1"/>
  <c r="BN34" i="1"/>
  <c r="BM34" i="1"/>
  <c r="BL34" i="1"/>
  <c r="BK34" i="1"/>
  <c r="BJ34" i="1"/>
  <c r="BI34" i="1"/>
  <c r="BH34" i="1"/>
  <c r="BG34" i="1"/>
  <c r="BF34" i="1"/>
  <c r="BE34" i="1"/>
  <c r="BD34" i="1"/>
  <c r="BC34" i="1"/>
  <c r="BB34" i="1"/>
  <c r="BA34" i="1"/>
  <c r="AZ34" i="1"/>
  <c r="AY34" i="1"/>
  <c r="BO33" i="1"/>
  <c r="BN33" i="1"/>
  <c r="BM33" i="1"/>
  <c r="BL33" i="1"/>
  <c r="BK33" i="1"/>
  <c r="BJ33" i="1"/>
  <c r="BI33" i="1"/>
  <c r="BH33" i="1"/>
  <c r="BG33" i="1"/>
  <c r="BF33" i="1"/>
  <c r="BE33" i="1"/>
  <c r="BD33" i="1"/>
  <c r="BC33" i="1"/>
  <c r="BB33" i="1"/>
  <c r="BA33" i="1"/>
  <c r="AZ33" i="1"/>
  <c r="AY33" i="1"/>
  <c r="BO32" i="1"/>
  <c r="BN32" i="1"/>
  <c r="BM32" i="1"/>
  <c r="BL32" i="1"/>
  <c r="BK32" i="1"/>
  <c r="BJ32" i="1"/>
  <c r="BI32" i="1"/>
  <c r="BH32" i="1"/>
  <c r="BG32" i="1"/>
  <c r="BF32" i="1"/>
  <c r="BE32" i="1"/>
  <c r="BD32" i="1"/>
  <c r="BC32" i="1"/>
  <c r="BB32" i="1"/>
  <c r="BA32" i="1"/>
  <c r="AZ32" i="1"/>
  <c r="AY32" i="1"/>
  <c r="BO31" i="1"/>
  <c r="BN31" i="1"/>
  <c r="BM31" i="1"/>
  <c r="BL31" i="1"/>
  <c r="BK31" i="1"/>
  <c r="BJ31" i="1"/>
  <c r="BI31" i="1"/>
  <c r="BH31" i="1"/>
  <c r="BG31" i="1"/>
  <c r="BF31" i="1"/>
  <c r="BE31" i="1"/>
  <c r="BD31" i="1"/>
  <c r="BC31" i="1"/>
  <c r="BB31" i="1"/>
  <c r="BA31" i="1"/>
  <c r="AZ31" i="1"/>
  <c r="AY31" i="1"/>
  <c r="BO30" i="1"/>
  <c r="BN30" i="1"/>
  <c r="BM30" i="1"/>
  <c r="BL30" i="1"/>
  <c r="BK30" i="1"/>
  <c r="BJ30" i="1"/>
  <c r="BI30" i="1"/>
  <c r="BH30" i="1"/>
  <c r="BG30" i="1"/>
  <c r="BF30" i="1"/>
  <c r="BE30" i="1"/>
  <c r="BD30" i="1"/>
  <c r="BC30" i="1"/>
  <c r="BB30" i="1"/>
  <c r="BA30" i="1"/>
  <c r="AZ30" i="1"/>
  <c r="AY30" i="1"/>
  <c r="BO29" i="1"/>
  <c r="BN29" i="1"/>
  <c r="BM29" i="1"/>
  <c r="BL29" i="1"/>
  <c r="BK29" i="1"/>
  <c r="BJ29" i="1"/>
  <c r="BI29" i="1"/>
  <c r="BH29" i="1"/>
  <c r="BG29" i="1"/>
  <c r="BF29" i="1"/>
  <c r="BE29" i="1"/>
  <c r="BD29" i="1"/>
  <c r="BC29" i="1"/>
  <c r="BB29" i="1"/>
  <c r="BA29" i="1"/>
  <c r="AZ29" i="1"/>
  <c r="AY29" i="1"/>
  <c r="BO28" i="1"/>
  <c r="BN28" i="1"/>
  <c r="BM28" i="1"/>
  <c r="BL28" i="1"/>
  <c r="BK28" i="1"/>
  <c r="BJ28" i="1"/>
  <c r="BI28" i="1"/>
  <c r="BH28" i="1"/>
  <c r="BG28" i="1"/>
  <c r="BF28" i="1"/>
  <c r="BE28" i="1"/>
  <c r="BD28" i="1"/>
  <c r="BC28" i="1"/>
  <c r="BB28" i="1"/>
  <c r="BA28" i="1"/>
  <c r="AZ28" i="1"/>
  <c r="AY28" i="1"/>
  <c r="BO27" i="1"/>
  <c r="BN27" i="1"/>
  <c r="BM27" i="1"/>
  <c r="BL27" i="1"/>
  <c r="BK27" i="1"/>
  <c r="BJ27" i="1"/>
  <c r="BI27" i="1"/>
  <c r="BH27" i="1"/>
  <c r="BG27" i="1"/>
  <c r="BF27" i="1"/>
  <c r="BE27" i="1"/>
  <c r="BD27" i="1"/>
  <c r="BC27" i="1"/>
  <c r="BB27" i="1"/>
  <c r="BA27" i="1"/>
  <c r="AZ27" i="1"/>
  <c r="AY27" i="1"/>
  <c r="BO26" i="1"/>
  <c r="BN26" i="1"/>
  <c r="BM26" i="1"/>
  <c r="BL26" i="1"/>
  <c r="BK26" i="1"/>
  <c r="BJ26" i="1"/>
  <c r="BI26" i="1"/>
  <c r="BH26" i="1"/>
  <c r="BG26" i="1"/>
  <c r="BF26" i="1"/>
  <c r="BE26" i="1"/>
  <c r="BD26" i="1"/>
  <c r="BC26" i="1"/>
  <c r="BB26" i="1"/>
  <c r="BA26" i="1"/>
  <c r="AZ26" i="1"/>
  <c r="AY26" i="1"/>
  <c r="BO25" i="1"/>
  <c r="BN25" i="1"/>
  <c r="BM25" i="1"/>
  <c r="BL25" i="1"/>
  <c r="BK25" i="1"/>
  <c r="BJ25" i="1"/>
  <c r="BI25" i="1"/>
  <c r="BH25" i="1"/>
  <c r="BG25" i="1"/>
  <c r="BF25" i="1"/>
  <c r="BE25" i="1"/>
  <c r="BD25" i="1"/>
  <c r="BC25" i="1"/>
  <c r="BB25" i="1"/>
  <c r="BA25" i="1"/>
  <c r="AZ25" i="1"/>
  <c r="AY25" i="1"/>
  <c r="BO24" i="1"/>
  <c r="BN24" i="1"/>
  <c r="BM24" i="1"/>
  <c r="BL24" i="1"/>
  <c r="BK24" i="1"/>
  <c r="BJ24" i="1"/>
  <c r="BI24" i="1"/>
  <c r="BH24" i="1"/>
  <c r="BG24" i="1"/>
  <c r="BF24" i="1"/>
  <c r="BE24" i="1"/>
  <c r="BD24" i="1"/>
  <c r="BC24" i="1"/>
  <c r="BB24" i="1"/>
  <c r="BA24" i="1"/>
  <c r="AZ24" i="1"/>
  <c r="AY24" i="1"/>
  <c r="BO23" i="1"/>
  <c r="BN23" i="1"/>
  <c r="BM23" i="1"/>
  <c r="BL23" i="1"/>
  <c r="BK23" i="1"/>
  <c r="BJ23" i="1"/>
  <c r="BI23" i="1"/>
  <c r="BH23" i="1"/>
  <c r="BG23" i="1"/>
  <c r="BF23" i="1"/>
  <c r="BE23" i="1"/>
  <c r="BD23" i="1"/>
  <c r="BC23" i="1"/>
  <c r="BB23" i="1"/>
  <c r="BA23" i="1"/>
  <c r="AZ23" i="1"/>
  <c r="AY23" i="1"/>
  <c r="BO22" i="1"/>
  <c r="BN22" i="1"/>
  <c r="BM22" i="1"/>
  <c r="BL22" i="1"/>
  <c r="BK22" i="1"/>
  <c r="BJ22" i="1"/>
  <c r="BI22" i="1"/>
  <c r="BH22" i="1"/>
  <c r="BG22" i="1"/>
  <c r="BF22" i="1"/>
  <c r="BE22" i="1"/>
  <c r="BD22" i="1"/>
  <c r="BC22" i="1"/>
  <c r="BB22" i="1"/>
  <c r="BA22" i="1"/>
  <c r="AZ22" i="1"/>
  <c r="AY22" i="1"/>
  <c r="BO21" i="1"/>
  <c r="BN21" i="1"/>
  <c r="BM21" i="1"/>
  <c r="BL21" i="1"/>
  <c r="BK21" i="1"/>
  <c r="BJ21" i="1"/>
  <c r="BI21" i="1"/>
  <c r="BH21" i="1"/>
  <c r="BG21" i="1"/>
  <c r="BF21" i="1"/>
  <c r="BE21" i="1"/>
  <c r="BD21" i="1"/>
  <c r="BC21" i="1"/>
  <c r="BB21" i="1"/>
  <c r="BA21" i="1"/>
  <c r="AZ21" i="1"/>
  <c r="AY21" i="1"/>
  <c r="BO20" i="1"/>
  <c r="BN20" i="1"/>
  <c r="BM20" i="1"/>
  <c r="BL20" i="1"/>
  <c r="BK20" i="1"/>
  <c r="BJ20" i="1"/>
  <c r="BI20" i="1"/>
  <c r="BH20" i="1"/>
  <c r="BG20" i="1"/>
  <c r="BF20" i="1"/>
  <c r="BE20" i="1"/>
  <c r="BD20" i="1"/>
  <c r="BC20" i="1"/>
  <c r="BB20" i="1"/>
  <c r="BA20" i="1"/>
  <c r="AZ20" i="1"/>
  <c r="AY20" i="1"/>
  <c r="BO19" i="1"/>
  <c r="BN19" i="1"/>
  <c r="BM19" i="1"/>
  <c r="BL19" i="1"/>
  <c r="BK19" i="1"/>
  <c r="BJ19" i="1"/>
  <c r="BI19" i="1"/>
  <c r="BH19" i="1"/>
  <c r="BG19" i="1"/>
  <c r="BF19" i="1"/>
  <c r="BE19" i="1"/>
  <c r="BD19" i="1"/>
  <c r="BC19" i="1"/>
  <c r="BB19" i="1"/>
  <c r="BA19" i="1"/>
  <c r="AZ19" i="1"/>
  <c r="AY19" i="1"/>
  <c r="BO18" i="1"/>
  <c r="BN18" i="1"/>
  <c r="BM18" i="1"/>
  <c r="BL18" i="1"/>
  <c r="BK18" i="1"/>
  <c r="BJ18" i="1"/>
  <c r="BI18" i="1"/>
  <c r="BH18" i="1"/>
  <c r="BG18" i="1"/>
  <c r="BF18" i="1"/>
  <c r="BE18" i="1"/>
  <c r="BD18" i="1"/>
  <c r="BC18" i="1"/>
  <c r="BB18" i="1"/>
  <c r="BA18" i="1"/>
  <c r="AZ18" i="1"/>
  <c r="AY18" i="1"/>
  <c r="BO17" i="1"/>
  <c r="BN17" i="1"/>
  <c r="BM17" i="1"/>
  <c r="BL17" i="1"/>
  <c r="BK17" i="1"/>
  <c r="BJ17" i="1"/>
  <c r="BI17" i="1"/>
  <c r="BH17" i="1"/>
  <c r="BG17" i="1"/>
  <c r="BF17" i="1"/>
  <c r="BE17" i="1"/>
  <c r="BD17" i="1"/>
  <c r="BC17" i="1"/>
  <c r="BB17" i="1"/>
  <c r="BA17" i="1"/>
  <c r="AZ17" i="1"/>
  <c r="AY17" i="1"/>
  <c r="BO16" i="1"/>
  <c r="BN16" i="1"/>
  <c r="BM16" i="1"/>
  <c r="BL16" i="1"/>
  <c r="BK16" i="1"/>
  <c r="BJ16" i="1"/>
  <c r="BI16" i="1"/>
  <c r="BH16" i="1"/>
  <c r="BG16" i="1"/>
  <c r="BF16" i="1"/>
  <c r="BE16" i="1"/>
  <c r="BD16" i="1"/>
  <c r="BC16" i="1"/>
  <c r="BB16" i="1"/>
  <c r="BA16" i="1"/>
  <c r="AZ16" i="1"/>
  <c r="AY16" i="1"/>
  <c r="BO15" i="1"/>
  <c r="BN15" i="1"/>
  <c r="BM15" i="1"/>
  <c r="BL15" i="1"/>
  <c r="BK15" i="1"/>
  <c r="BJ15" i="1"/>
  <c r="BI15" i="1"/>
  <c r="BH15" i="1"/>
  <c r="BG15" i="1"/>
  <c r="BF15" i="1"/>
  <c r="BE15" i="1"/>
  <c r="BD15" i="1"/>
  <c r="BC15" i="1"/>
  <c r="BB15" i="1"/>
  <c r="BA15" i="1"/>
  <c r="AZ15" i="1"/>
  <c r="AY15" i="1"/>
  <c r="BO14" i="1"/>
  <c r="BN14" i="1"/>
  <c r="BM14" i="1"/>
  <c r="BL14" i="1"/>
  <c r="BK14" i="1"/>
  <c r="BJ14" i="1"/>
  <c r="BI14" i="1"/>
  <c r="BH14" i="1"/>
  <c r="BG14" i="1"/>
  <c r="BF14" i="1"/>
  <c r="BE14" i="1"/>
  <c r="BD14" i="1"/>
  <c r="BC14" i="1"/>
  <c r="BB14" i="1"/>
  <c r="BA14" i="1"/>
  <c r="AZ14" i="1"/>
  <c r="AY14" i="1"/>
  <c r="BO13" i="1"/>
  <c r="BN13" i="1"/>
  <c r="BM13" i="1"/>
  <c r="BL13" i="1"/>
  <c r="BK13" i="1"/>
  <c r="BJ13" i="1"/>
  <c r="BI13" i="1"/>
  <c r="BH13" i="1"/>
  <c r="BG13" i="1"/>
  <c r="BF13" i="1"/>
  <c r="BE13" i="1"/>
  <c r="BD13" i="1"/>
  <c r="BC13" i="1"/>
  <c r="BB13" i="1"/>
  <c r="BA13" i="1"/>
  <c r="AZ13" i="1"/>
  <c r="AY13" i="1"/>
  <c r="BO12" i="1"/>
  <c r="BN12" i="1"/>
  <c r="BM12" i="1"/>
  <c r="BL12" i="1"/>
  <c r="BK12" i="1"/>
  <c r="BJ12" i="1"/>
  <c r="BI12" i="1"/>
  <c r="BH12" i="1"/>
  <c r="BG12" i="1"/>
  <c r="BF12" i="1"/>
  <c r="BE12" i="1"/>
  <c r="BD12" i="1"/>
  <c r="BC12" i="1"/>
  <c r="BB12" i="1"/>
  <c r="BA12" i="1"/>
  <c r="AZ12" i="1"/>
  <c r="AY12" i="1"/>
  <c r="BO11" i="1"/>
  <c r="BN11" i="1"/>
  <c r="BM11" i="1"/>
  <c r="BL11" i="1"/>
  <c r="BK11" i="1"/>
  <c r="BJ11" i="1"/>
  <c r="BI11" i="1"/>
  <c r="BH11" i="1"/>
  <c r="BG11" i="1"/>
  <c r="BF11" i="1"/>
  <c r="BE11" i="1"/>
  <c r="BD11" i="1"/>
  <c r="BC11" i="1"/>
  <c r="BB11" i="1"/>
  <c r="BA11" i="1"/>
  <c r="AZ11" i="1"/>
  <c r="AY11" i="1"/>
  <c r="BO10" i="1"/>
  <c r="BN10" i="1"/>
  <c r="BM10" i="1"/>
  <c r="BL10" i="1"/>
  <c r="BK10" i="1"/>
  <c r="BJ10" i="1"/>
  <c r="BI10" i="1"/>
  <c r="BH10" i="1"/>
  <c r="BG10" i="1"/>
  <c r="BF10" i="1"/>
  <c r="BE10" i="1"/>
  <c r="BD10" i="1"/>
  <c r="BC10" i="1"/>
  <c r="BB10" i="1"/>
  <c r="BA10" i="1"/>
  <c r="AZ10" i="1"/>
  <c r="AY10" i="1"/>
  <c r="BO9" i="1"/>
  <c r="BN9" i="1"/>
  <c r="BM9" i="1"/>
  <c r="BL9" i="1"/>
  <c r="BK9" i="1"/>
  <c r="BJ9" i="1"/>
  <c r="BI9" i="1"/>
  <c r="BH9" i="1"/>
  <c r="BG9" i="1"/>
  <c r="BF9" i="1"/>
  <c r="BE9" i="1"/>
  <c r="BD9" i="1"/>
  <c r="BC9" i="1"/>
  <c r="BB9" i="1"/>
  <c r="BA9" i="1"/>
  <c r="AZ9" i="1"/>
  <c r="AY9" i="1"/>
  <c r="AO57" i="1"/>
  <c r="BO8" i="1"/>
  <c r="BN8" i="1"/>
  <c r="BM8" i="1"/>
  <c r="BL8" i="1"/>
  <c r="BK8" i="1"/>
  <c r="BJ8" i="1"/>
  <c r="BI8" i="1"/>
  <c r="BH8" i="1"/>
  <c r="BG8" i="1"/>
  <c r="BF8" i="1"/>
  <c r="BE8" i="1"/>
  <c r="BD8" i="1"/>
  <c r="BC8" i="1"/>
  <c r="BB8" i="1"/>
  <c r="BA8" i="1"/>
  <c r="AZ8" i="1"/>
  <c r="AY8" i="1"/>
  <c r="AX8" i="1"/>
  <c r="AW8" i="1"/>
  <c r="AV8" i="1"/>
  <c r="AU8" i="1"/>
  <c r="AT8" i="1"/>
  <c r="AS8" i="1"/>
  <c r="AR8" i="1"/>
  <c r="AQ8" i="1"/>
  <c r="AP8" i="1"/>
  <c r="AO8" i="1"/>
  <c r="AN8" i="1"/>
  <c r="AM8" i="1"/>
  <c r="AL8" i="1"/>
  <c r="AK8" i="1"/>
  <c r="AJ8" i="1"/>
  <c r="BO7" i="1"/>
  <c r="BN7" i="1"/>
  <c r="BM7" i="1"/>
  <c r="BL7" i="1"/>
  <c r="BK7" i="1"/>
  <c r="BJ7" i="1"/>
  <c r="BI7" i="1"/>
  <c r="BH7" i="1"/>
  <c r="BG7" i="1"/>
  <c r="BF7" i="1"/>
  <c r="BE7" i="1"/>
  <c r="BD7" i="1"/>
  <c r="BC7" i="1"/>
  <c r="BB7" i="1"/>
  <c r="BA7" i="1"/>
  <c r="AZ7" i="1"/>
  <c r="AY7" i="1"/>
  <c r="AX7" i="1"/>
  <c r="AW7" i="1"/>
  <c r="AV7" i="1"/>
  <c r="AU7" i="1"/>
  <c r="AT7" i="1"/>
  <c r="AS7" i="1"/>
  <c r="AR7" i="1"/>
  <c r="AQ7" i="1"/>
  <c r="AP7" i="1"/>
  <c r="AO7" i="1"/>
  <c r="AN7" i="1"/>
  <c r="AM7" i="1"/>
  <c r="AL7" i="1"/>
  <c r="AK7" i="1"/>
  <c r="AJ7" i="1"/>
  <c r="AJ5" i="1"/>
  <c r="AK4" i="1"/>
  <c r="AJ4" i="1"/>
  <c r="AJ2" i="1"/>
  <c r="Z7" i="18" l="1"/>
  <c r="Y8" i="18"/>
  <c r="Y10" i="18" s="1"/>
  <c r="Y7" i="17"/>
  <c r="X8" i="17"/>
  <c r="X10" i="17" s="1"/>
  <c r="W8" i="16"/>
  <c r="W10" i="16" s="1"/>
  <c r="X7" i="16"/>
  <c r="V8" i="15"/>
  <c r="V10" i="15" s="1"/>
  <c r="W7" i="15"/>
  <c r="AR61" i="3"/>
  <c r="BD67" i="3"/>
  <c r="AV60" i="3"/>
  <c r="BH66" i="3"/>
  <c r="BE67" i="3"/>
  <c r="AK60" i="3"/>
  <c r="AW60" i="3"/>
  <c r="BI66" i="3"/>
  <c r="BF67" i="3"/>
  <c r="AX66" i="3"/>
  <c r="BJ66" i="3"/>
  <c r="BG67" i="3"/>
  <c r="AM60" i="3"/>
  <c r="AY66" i="3"/>
  <c r="BK66" i="3"/>
  <c r="AR60" i="3"/>
  <c r="BD66" i="3"/>
  <c r="AO61" i="3"/>
  <c r="BA67" i="3"/>
  <c r="BE66" i="3"/>
  <c r="AZ67" i="3"/>
  <c r="AP61" i="3"/>
  <c r="BB67" i="3"/>
  <c r="BN61" i="3"/>
  <c r="BF66" i="3"/>
  <c r="AN61" i="3"/>
  <c r="BL67" i="3"/>
  <c r="AQ61" i="3"/>
  <c r="BC67" i="3"/>
  <c r="AU60" i="3"/>
  <c r="BA57" i="1"/>
  <c r="BM57" i="1"/>
  <c r="BF57" i="2"/>
  <c r="AQ57" i="2"/>
  <c r="BC57" i="2"/>
  <c r="BO57" i="2"/>
  <c r="AZ57" i="1"/>
  <c r="BL57" i="1"/>
  <c r="BO57" i="1"/>
  <c r="BP13" i="3"/>
  <c r="BP19" i="3"/>
  <c r="BP31" i="3"/>
  <c r="BP34" i="3"/>
  <c r="BP40" i="3"/>
  <c r="BP49" i="3"/>
  <c r="BD57" i="1"/>
  <c r="BE57" i="1"/>
  <c r="BP12" i="3"/>
  <c r="BP21" i="3"/>
  <c r="BP27" i="3"/>
  <c r="AU57" i="1"/>
  <c r="BK57" i="2"/>
  <c r="AK57" i="1"/>
  <c r="AW57" i="1"/>
  <c r="BI57" i="1"/>
  <c r="BP11" i="3"/>
  <c r="BP14" i="3"/>
  <c r="BP17" i="3"/>
  <c r="BP23" i="3"/>
  <c r="BP26" i="3"/>
  <c r="BP29" i="3"/>
  <c r="BP32" i="3"/>
  <c r="BP35" i="3"/>
  <c r="BP38" i="3"/>
  <c r="BP41" i="3"/>
  <c r="BP44" i="3"/>
  <c r="BP50" i="3"/>
  <c r="BP53" i="3"/>
  <c r="BP56" i="3"/>
  <c r="BP53" i="1"/>
  <c r="BC57" i="1"/>
  <c r="AU57" i="2"/>
  <c r="BP15" i="3"/>
  <c r="BP49" i="1"/>
  <c r="BG57" i="1"/>
  <c r="BJ57" i="2"/>
  <c r="AV57" i="1"/>
  <c r="AY57" i="2"/>
  <c r="BP10" i="3"/>
  <c r="BP22" i="3"/>
  <c r="BP37" i="3"/>
  <c r="BP46" i="3"/>
  <c r="BP52" i="3"/>
  <c r="BP49" i="2"/>
  <c r="BG57" i="2"/>
  <c r="AS57" i="1"/>
  <c r="BP18" i="3"/>
  <c r="BP30" i="3"/>
  <c r="BP33" i="3"/>
  <c r="BP36" i="3"/>
  <c r="BP42" i="3"/>
  <c r="BP45" i="3"/>
  <c r="BP48" i="3"/>
  <c r="BP54" i="3"/>
  <c r="BH57" i="1"/>
  <c r="AM57" i="2"/>
  <c r="AL57" i="1"/>
  <c r="AY57" i="1"/>
  <c r="BK57" i="1"/>
  <c r="BO66" i="1"/>
  <c r="BN57" i="2"/>
  <c r="BO67" i="1"/>
  <c r="BO60" i="1"/>
  <c r="BP11" i="1"/>
  <c r="BP15" i="1"/>
  <c r="BP19" i="1"/>
  <c r="BP23" i="1"/>
  <c r="BP27" i="1"/>
  <c r="BP31" i="1"/>
  <c r="BP35" i="1"/>
  <c r="BP39" i="1"/>
  <c r="BP43" i="1"/>
  <c r="BP47" i="1"/>
  <c r="BP51" i="1"/>
  <c r="BP55" i="1"/>
  <c r="BP10" i="1"/>
  <c r="BP12" i="1"/>
  <c r="BP13" i="1"/>
  <c r="BP14" i="1"/>
  <c r="BP16" i="1"/>
  <c r="BP17" i="1"/>
  <c r="BP18" i="1"/>
  <c r="BP20" i="1"/>
  <c r="BP21" i="1"/>
  <c r="BP22" i="1"/>
  <c r="BP24" i="1"/>
  <c r="BP26" i="1"/>
  <c r="BP28" i="1"/>
  <c r="BP29" i="1"/>
  <c r="BP30" i="1"/>
  <c r="BP32" i="1"/>
  <c r="BP33" i="1"/>
  <c r="BP34" i="1"/>
  <c r="BP36" i="1"/>
  <c r="BP37" i="1"/>
  <c r="BP38" i="1"/>
  <c r="BP40" i="1"/>
  <c r="BP41" i="1"/>
  <c r="BP42" i="1"/>
  <c r="BP44" i="1"/>
  <c r="BP45" i="1"/>
  <c r="BP46" i="1"/>
  <c r="BP48" i="1"/>
  <c r="BP50" i="1"/>
  <c r="BP52" i="1"/>
  <c r="BP54" i="1"/>
  <c r="BP56" i="1"/>
  <c r="BO61" i="1"/>
  <c r="BP25" i="3"/>
  <c r="AL57" i="3"/>
  <c r="AP57" i="3"/>
  <c r="AT57" i="3"/>
  <c r="AX57" i="3"/>
  <c r="AX67" i="3"/>
  <c r="BP24" i="3"/>
  <c r="BP28" i="3"/>
  <c r="BP16" i="3"/>
  <c r="BP20" i="3"/>
  <c r="BP39" i="3"/>
  <c r="BP55" i="3"/>
  <c r="BP43" i="3"/>
  <c r="BP47" i="3"/>
  <c r="BP51" i="3"/>
  <c r="BP53" i="2"/>
  <c r="BP10" i="2"/>
  <c r="BP11" i="2"/>
  <c r="BP12" i="2"/>
  <c r="BP13" i="2"/>
  <c r="BP14" i="2"/>
  <c r="BP15" i="2"/>
  <c r="BP16" i="2"/>
  <c r="BP17" i="2"/>
  <c r="BP18" i="2"/>
  <c r="BP19" i="2"/>
  <c r="BP20" i="2"/>
  <c r="BP21" i="2"/>
  <c r="BP22" i="2"/>
  <c r="BP23" i="2"/>
  <c r="BP24" i="2"/>
  <c r="BP26" i="2"/>
  <c r="BP27" i="2"/>
  <c r="BP28" i="2"/>
  <c r="BP29" i="2"/>
  <c r="BP30" i="2"/>
  <c r="BP31" i="2"/>
  <c r="BP32" i="2"/>
  <c r="BP33" i="2"/>
  <c r="BP34" i="2"/>
  <c r="BP35" i="2"/>
  <c r="BP36" i="2"/>
  <c r="BP37" i="2"/>
  <c r="BP38" i="2"/>
  <c r="BP39" i="2"/>
  <c r="BP40" i="2"/>
  <c r="BP41" i="2"/>
  <c r="BP42" i="2"/>
  <c r="BP43" i="2"/>
  <c r="BP44" i="2"/>
  <c r="BP45" i="2"/>
  <c r="BP46" i="2"/>
  <c r="BP47" i="2"/>
  <c r="BP48" i="2"/>
  <c r="BP50" i="2"/>
  <c r="BP51" i="2"/>
  <c r="BP52" i="2"/>
  <c r="BP54" i="2"/>
  <c r="BP55" i="2"/>
  <c r="BP56" i="2"/>
  <c r="AM57" i="3"/>
  <c r="AQ57" i="3"/>
  <c r="AU57" i="3"/>
  <c r="AY57" i="3"/>
  <c r="BC57" i="3"/>
  <c r="BG57" i="3"/>
  <c r="BK57" i="3"/>
  <c r="BO57" i="3"/>
  <c r="BP9" i="3"/>
  <c r="AN57" i="3"/>
  <c r="AR57" i="3"/>
  <c r="AV57" i="3"/>
  <c r="AZ57" i="3"/>
  <c r="BD57" i="3"/>
  <c r="BH57" i="3"/>
  <c r="BL57" i="3"/>
  <c r="AK57" i="3"/>
  <c r="AO57" i="3"/>
  <c r="AS57" i="3"/>
  <c r="AW57" i="3"/>
  <c r="BA57" i="3"/>
  <c r="BE57" i="3"/>
  <c r="BI57" i="3"/>
  <c r="BM57" i="3"/>
  <c r="BB57" i="3"/>
  <c r="BF57" i="3"/>
  <c r="BJ57" i="3"/>
  <c r="BN57" i="3"/>
  <c r="BP9" i="2"/>
  <c r="BP25" i="2"/>
  <c r="AN57" i="2"/>
  <c r="AR57" i="2"/>
  <c r="AV57" i="2"/>
  <c r="AZ57" i="2"/>
  <c r="BD57" i="2"/>
  <c r="BH57" i="2"/>
  <c r="BL57" i="2"/>
  <c r="BP57" i="2"/>
  <c r="AK57" i="2"/>
  <c r="AO57" i="2"/>
  <c r="AS57" i="2"/>
  <c r="AW57" i="2"/>
  <c r="BA57" i="2"/>
  <c r="BE57" i="2"/>
  <c r="BI57" i="2"/>
  <c r="BM57" i="2"/>
  <c r="AL57" i="2"/>
  <c r="AP57" i="2"/>
  <c r="AT57" i="2"/>
  <c r="AX57" i="2"/>
  <c r="BB57" i="2"/>
  <c r="AP57" i="1"/>
  <c r="BB57" i="1"/>
  <c r="BN57" i="1"/>
  <c r="AM57" i="1"/>
  <c r="AQ57" i="1"/>
  <c r="AX57" i="1"/>
  <c r="BJ57" i="1"/>
  <c r="BP9" i="1"/>
  <c r="BP25" i="1"/>
  <c r="AN57" i="1"/>
  <c r="AR57" i="1"/>
  <c r="BP57" i="1"/>
  <c r="AT57" i="1"/>
  <c r="BF57" i="1"/>
  <c r="AA7" i="18" l="1"/>
  <c r="Z8" i="18"/>
  <c r="Z10" i="18" s="1"/>
  <c r="Z7" i="17"/>
  <c r="Y8" i="17"/>
  <c r="Y10" i="17" s="1"/>
  <c r="X8" i="16"/>
  <c r="X10" i="16" s="1"/>
  <c r="Y7" i="16"/>
  <c r="W8" i="15"/>
  <c r="W10" i="15" s="1"/>
  <c r="X7" i="15"/>
  <c r="BP66" i="2"/>
  <c r="BP60" i="2"/>
  <c r="BP67" i="2"/>
  <c r="BP61" i="2"/>
  <c r="AB7" i="18" l="1"/>
  <c r="AA8" i="18"/>
  <c r="AA10" i="18" s="1"/>
  <c r="AA7" i="17"/>
  <c r="Z8" i="17"/>
  <c r="Z10" i="17" s="1"/>
  <c r="Y8" i="16"/>
  <c r="Y10" i="16" s="1"/>
  <c r="Z7" i="16"/>
  <c r="X8" i="15"/>
  <c r="X10" i="15" s="1"/>
  <c r="Y7" i="15"/>
  <c r="BP71" i="2"/>
  <c r="AC7" i="18" l="1"/>
  <c r="AB8" i="18"/>
  <c r="AB10" i="18" s="1"/>
  <c r="AB7" i="17"/>
  <c r="AA8" i="17"/>
  <c r="AA10" i="17" s="1"/>
  <c r="AA7" i="16"/>
  <c r="Z8" i="16"/>
  <c r="Z10" i="16" s="1"/>
  <c r="Y8" i="15"/>
  <c r="Y10" i="15" s="1"/>
  <c r="Z7" i="15"/>
  <c r="D57" i="1"/>
  <c r="E57" i="1"/>
  <c r="F57" i="1"/>
  <c r="G57" i="1"/>
  <c r="H57" i="1"/>
  <c r="I57" i="1"/>
  <c r="J57" i="1"/>
  <c r="K57" i="1"/>
  <c r="L57" i="1"/>
  <c r="M57" i="1"/>
  <c r="N57" i="1"/>
  <c r="O57" i="1"/>
  <c r="P57" i="1"/>
  <c r="Q57" i="1"/>
  <c r="R57" i="1"/>
  <c r="S57" i="1"/>
  <c r="T57" i="1"/>
  <c r="U57" i="1"/>
  <c r="V57" i="1"/>
  <c r="W57" i="1"/>
  <c r="X57" i="1"/>
  <c r="Y57" i="1"/>
  <c r="Z57" i="1"/>
  <c r="AA57" i="1"/>
  <c r="AB57" i="1"/>
  <c r="AC57" i="1"/>
  <c r="AD57" i="1"/>
  <c r="AE57" i="1"/>
  <c r="AF57" i="1"/>
  <c r="C57" i="1"/>
  <c r="AD7" i="18" l="1"/>
  <c r="AC8" i="18"/>
  <c r="AC10" i="18" s="1"/>
  <c r="AB8" i="17"/>
  <c r="AB10" i="17" s="1"/>
  <c r="AC7" i="17"/>
  <c r="AB7" i="16"/>
  <c r="AA8" i="16"/>
  <c r="AA10" i="16" s="1"/>
  <c r="AA7" i="15"/>
  <c r="Z8" i="15"/>
  <c r="Z10" i="15" s="1"/>
  <c r="C5" i="3"/>
  <c r="AK5" i="3" s="1"/>
  <c r="C5" i="4"/>
  <c r="AK5" i="4" s="1"/>
  <c r="C5" i="5"/>
  <c r="AK5" i="5" s="1"/>
  <c r="C5" i="6"/>
  <c r="AK5" i="6" s="1"/>
  <c r="C5" i="7"/>
  <c r="AK5" i="7" s="1"/>
  <c r="C5" i="2"/>
  <c r="AK5" i="2" s="1"/>
  <c r="C5" i="1"/>
  <c r="AK5" i="1" s="1"/>
  <c r="AH40" i="1"/>
  <c r="AH44" i="1"/>
  <c r="AH48" i="1"/>
  <c r="AH52" i="1"/>
  <c r="AH56" i="1"/>
  <c r="AE7" i="18" l="1"/>
  <c r="AD8" i="18"/>
  <c r="AD10" i="18" s="1"/>
  <c r="AC8" i="17"/>
  <c r="AC10" i="17" s="1"/>
  <c r="AD7" i="17"/>
  <c r="AC7" i="16"/>
  <c r="AB8" i="16"/>
  <c r="AB10" i="16" s="1"/>
  <c r="AB7" i="15"/>
  <c r="AA8" i="15"/>
  <c r="AA10" i="15" s="1"/>
  <c r="AH47" i="1"/>
  <c r="AH43" i="1"/>
  <c r="AH39" i="1"/>
  <c r="AH55" i="1"/>
  <c r="AH54" i="1"/>
  <c r="AH42" i="1"/>
  <c r="AH51" i="1"/>
  <c r="AH50" i="1"/>
  <c r="AH46" i="1"/>
  <c r="AH33" i="2"/>
  <c r="AH35" i="2"/>
  <c r="AH53" i="1"/>
  <c r="AH49" i="1"/>
  <c r="AH45" i="1"/>
  <c r="AH41" i="1"/>
  <c r="AE8" i="18" l="1"/>
  <c r="AE10" i="18" s="1"/>
  <c r="AF7" i="18"/>
  <c r="AD8" i="17"/>
  <c r="AD10" i="17" s="1"/>
  <c r="AE7" i="17"/>
  <c r="AD7" i="16"/>
  <c r="AC8" i="16"/>
  <c r="AC10" i="16" s="1"/>
  <c r="AC7" i="15"/>
  <c r="AB8" i="15"/>
  <c r="AB10" i="15" s="1"/>
  <c r="AG57" i="7"/>
  <c r="AH45" i="5"/>
  <c r="AG57" i="5"/>
  <c r="AH15" i="5"/>
  <c r="AG57" i="4"/>
  <c r="AH47" i="4"/>
  <c r="AH37" i="2"/>
  <c r="AH23" i="2"/>
  <c r="AH29" i="2"/>
  <c r="AH27" i="2"/>
  <c r="AH11" i="2"/>
  <c r="AH17" i="2"/>
  <c r="AH9" i="2"/>
  <c r="AH39" i="2"/>
  <c r="AH13" i="2"/>
  <c r="AH44" i="2"/>
  <c r="AH52" i="2"/>
  <c r="AH19" i="2"/>
  <c r="AH56" i="2"/>
  <c r="AH48" i="2"/>
  <c r="AG57" i="2"/>
  <c r="AH34" i="7"/>
  <c r="AH26" i="7"/>
  <c r="AH18" i="7"/>
  <c r="AH10" i="7"/>
  <c r="AH41" i="7"/>
  <c r="AH49" i="7"/>
  <c r="AH35" i="7"/>
  <c r="AH27" i="7"/>
  <c r="AH19" i="7"/>
  <c r="AH11" i="7"/>
  <c r="AH37" i="7"/>
  <c r="AH25" i="7"/>
  <c r="AH24" i="7"/>
  <c r="AH40" i="7"/>
  <c r="AH13" i="7"/>
  <c r="AH50" i="7"/>
  <c r="AH43" i="7"/>
  <c r="AH51" i="7"/>
  <c r="AH52" i="7"/>
  <c r="AH21" i="7"/>
  <c r="AH20" i="7"/>
  <c r="AH36" i="7"/>
  <c r="AH54" i="7"/>
  <c r="AH38" i="7"/>
  <c r="AH30" i="7"/>
  <c r="AH22" i="7"/>
  <c r="AH14" i="7"/>
  <c r="AH45" i="7"/>
  <c r="AH53" i="7"/>
  <c r="AH39" i="7"/>
  <c r="AH31" i="7"/>
  <c r="AH23" i="7"/>
  <c r="AH15" i="7"/>
  <c r="AH29" i="7"/>
  <c r="AH16" i="7"/>
  <c r="AH32" i="7"/>
  <c r="AH46" i="7"/>
  <c r="AH56" i="7"/>
  <c r="AH42" i="7"/>
  <c r="AH47" i="7"/>
  <c r="AH55" i="7"/>
  <c r="AH44" i="7"/>
  <c r="AH17" i="7"/>
  <c r="AH33" i="7"/>
  <c r="AH9" i="7"/>
  <c r="AH12" i="7"/>
  <c r="AH28" i="7"/>
  <c r="AH48" i="7"/>
  <c r="AH52" i="6"/>
  <c r="AH44" i="6"/>
  <c r="AH36" i="6"/>
  <c r="AH28" i="6"/>
  <c r="AH20" i="6"/>
  <c r="AH12" i="6"/>
  <c r="AH47" i="6"/>
  <c r="AH29" i="6"/>
  <c r="AH43" i="6"/>
  <c r="AH19" i="6"/>
  <c r="AH37" i="6"/>
  <c r="AH53" i="6"/>
  <c r="AH55" i="6"/>
  <c r="AH56" i="6"/>
  <c r="AH48" i="6"/>
  <c r="AH40" i="6"/>
  <c r="AH32" i="6"/>
  <c r="AH24" i="6"/>
  <c r="AH16" i="6"/>
  <c r="AH17" i="6"/>
  <c r="AH9" i="6"/>
  <c r="AH11" i="6"/>
  <c r="AH27" i="6"/>
  <c r="AH45" i="6"/>
  <c r="AH25" i="6"/>
  <c r="AH50" i="6"/>
  <c r="AH42" i="6"/>
  <c r="AH34" i="6"/>
  <c r="AH26" i="6"/>
  <c r="AH18" i="6"/>
  <c r="AH10" i="6"/>
  <c r="AH13" i="6"/>
  <c r="AH23" i="6"/>
  <c r="AH41" i="6"/>
  <c r="AH35" i="6"/>
  <c r="AH54" i="6"/>
  <c r="AH46" i="6"/>
  <c r="AH38" i="6"/>
  <c r="AH30" i="6"/>
  <c r="AH22" i="6"/>
  <c r="AH14" i="6"/>
  <c r="AH21" i="6"/>
  <c r="AH15" i="6"/>
  <c r="AH31" i="6"/>
  <c r="AH39" i="6"/>
  <c r="AH33" i="6"/>
  <c r="AH49" i="6"/>
  <c r="AH51" i="6"/>
  <c r="AH11" i="5"/>
  <c r="AH20" i="5"/>
  <c r="AH18" i="5"/>
  <c r="AH26" i="5"/>
  <c r="AH17" i="5"/>
  <c r="AH36" i="5"/>
  <c r="AH52" i="5"/>
  <c r="AH50" i="5"/>
  <c r="AH47" i="5"/>
  <c r="AH32" i="5"/>
  <c r="AH39" i="5"/>
  <c r="AH27" i="5"/>
  <c r="AH24" i="5"/>
  <c r="AH55" i="5"/>
  <c r="AH49" i="5"/>
  <c r="AH19" i="5"/>
  <c r="AH43" i="5"/>
  <c r="AH25" i="5"/>
  <c r="AH33" i="5"/>
  <c r="AH44" i="5"/>
  <c r="AH34" i="5"/>
  <c r="AH42" i="5"/>
  <c r="AH31" i="5"/>
  <c r="AH53" i="5"/>
  <c r="AH23" i="5"/>
  <c r="AH9" i="5"/>
  <c r="AH16" i="5"/>
  <c r="AH41" i="5"/>
  <c r="AH37" i="5"/>
  <c r="AH10" i="5"/>
  <c r="AH12" i="5"/>
  <c r="AH28" i="5"/>
  <c r="AH14" i="5"/>
  <c r="AH22" i="5"/>
  <c r="AH30" i="5"/>
  <c r="AH35" i="5"/>
  <c r="AH51" i="5"/>
  <c r="AH13" i="5"/>
  <c r="AH21" i="5"/>
  <c r="AH29" i="5"/>
  <c r="AH40" i="5"/>
  <c r="AH48" i="5"/>
  <c r="AH56" i="5"/>
  <c r="AH38" i="5"/>
  <c r="AH46" i="5"/>
  <c r="AH54" i="5"/>
  <c r="AH45" i="4"/>
  <c r="AH13" i="4"/>
  <c r="AH29" i="4"/>
  <c r="AH56" i="4"/>
  <c r="AH48" i="4"/>
  <c r="AH46" i="4"/>
  <c r="AH52" i="4"/>
  <c r="AH14" i="4"/>
  <c r="AH38" i="4"/>
  <c r="AH26" i="4"/>
  <c r="AH9" i="4"/>
  <c r="AH25" i="4"/>
  <c r="AH51" i="4"/>
  <c r="AH12" i="4"/>
  <c r="AH20" i="4"/>
  <c r="AH28" i="4"/>
  <c r="AH36" i="4"/>
  <c r="AH43" i="4"/>
  <c r="AH49" i="4"/>
  <c r="AH18" i="4"/>
  <c r="AH30" i="4"/>
  <c r="AH11" i="4"/>
  <c r="AH19" i="4"/>
  <c r="AH27" i="4"/>
  <c r="AH35" i="4"/>
  <c r="AH50" i="4"/>
  <c r="AH22" i="4"/>
  <c r="AH10" i="4"/>
  <c r="AH17" i="4"/>
  <c r="AH33" i="4"/>
  <c r="AH16" i="4"/>
  <c r="AH24" i="4"/>
  <c r="AH32" i="4"/>
  <c r="AH40" i="4"/>
  <c r="AH53" i="4"/>
  <c r="AH41" i="4"/>
  <c r="AH21" i="4"/>
  <c r="AH37" i="4"/>
  <c r="AH15" i="4"/>
  <c r="AH23" i="4"/>
  <c r="AH31" i="4"/>
  <c r="AH39" i="4"/>
  <c r="AH42" i="4"/>
  <c r="AH44" i="4"/>
  <c r="AH55" i="4"/>
  <c r="AH54" i="4"/>
  <c r="AH34" i="4"/>
  <c r="AH12" i="3"/>
  <c r="AH11" i="3"/>
  <c r="AH17" i="3"/>
  <c r="AH34" i="3"/>
  <c r="AH41" i="3"/>
  <c r="AH45" i="3"/>
  <c r="AH51" i="3"/>
  <c r="AH10" i="3"/>
  <c r="AH13" i="3"/>
  <c r="AH24" i="3"/>
  <c r="AH21" i="3"/>
  <c r="AH29" i="3"/>
  <c r="AH44" i="3"/>
  <c r="AH43" i="3"/>
  <c r="AH56" i="3"/>
  <c r="AH52" i="3"/>
  <c r="AH47" i="3"/>
  <c r="AH55" i="3"/>
  <c r="AH40" i="3"/>
  <c r="AH22" i="3"/>
  <c r="AH20" i="3"/>
  <c r="AH9" i="3"/>
  <c r="AH30" i="3"/>
  <c r="AH26" i="3"/>
  <c r="AH19" i="3"/>
  <c r="AH27" i="3"/>
  <c r="AH33" i="3"/>
  <c r="AH36" i="3"/>
  <c r="AH39" i="3"/>
  <c r="AH42" i="3"/>
  <c r="AH53" i="3"/>
  <c r="AH50" i="3"/>
  <c r="AH16" i="3"/>
  <c r="AH25" i="3"/>
  <c r="AH48" i="3"/>
  <c r="AH14" i="3"/>
  <c r="AH28" i="3"/>
  <c r="AH18" i="3"/>
  <c r="AH35" i="3"/>
  <c r="AH31" i="3"/>
  <c r="AH38" i="3"/>
  <c r="AH15" i="3"/>
  <c r="AH23" i="3"/>
  <c r="AH49" i="3"/>
  <c r="AH32" i="3"/>
  <c r="AH46" i="3"/>
  <c r="AH54" i="3"/>
  <c r="AH37" i="3"/>
  <c r="AH43" i="2"/>
  <c r="AH40" i="2"/>
  <c r="AH26" i="2"/>
  <c r="AH10" i="2"/>
  <c r="AH42" i="2"/>
  <c r="AH50" i="2"/>
  <c r="AH25" i="2"/>
  <c r="AH16" i="2"/>
  <c r="AH49" i="2"/>
  <c r="AH41" i="2"/>
  <c r="AH38" i="2"/>
  <c r="AH31" i="2"/>
  <c r="AH30" i="2"/>
  <c r="AH22" i="2"/>
  <c r="AH15" i="2"/>
  <c r="AH14" i="2"/>
  <c r="AH46" i="2"/>
  <c r="AH54" i="2"/>
  <c r="AH45" i="2"/>
  <c r="AH36" i="2"/>
  <c r="AH28" i="2"/>
  <c r="AH21" i="2"/>
  <c r="AH20" i="2"/>
  <c r="AH12" i="2"/>
  <c r="AH51" i="2"/>
  <c r="AH34" i="2"/>
  <c r="AH18" i="2"/>
  <c r="AH53" i="2"/>
  <c r="AH32" i="2"/>
  <c r="AH24" i="2"/>
  <c r="AH47" i="2"/>
  <c r="AH55" i="2"/>
  <c r="F57" i="5"/>
  <c r="D57" i="5"/>
  <c r="S57" i="7"/>
  <c r="AB57" i="7"/>
  <c r="AA57" i="7"/>
  <c r="M57" i="2"/>
  <c r="AA57" i="2"/>
  <c r="AC57" i="2"/>
  <c r="J57" i="4"/>
  <c r="AC57" i="6"/>
  <c r="K57" i="6"/>
  <c r="W57" i="7"/>
  <c r="V57" i="5"/>
  <c r="O57" i="7"/>
  <c r="I57" i="7"/>
  <c r="H57" i="7"/>
  <c r="W57" i="2"/>
  <c r="AE57" i="2"/>
  <c r="W57" i="3"/>
  <c r="N57" i="3"/>
  <c r="T57" i="3"/>
  <c r="J57" i="3"/>
  <c r="Z57" i="3"/>
  <c r="V57" i="3"/>
  <c r="N57" i="4"/>
  <c r="U57" i="6"/>
  <c r="E57" i="6"/>
  <c r="G57" i="6"/>
  <c r="E57" i="7"/>
  <c r="X57" i="5"/>
  <c r="U57" i="2"/>
  <c r="S57" i="2"/>
  <c r="I57" i="2"/>
  <c r="E57" i="2"/>
  <c r="M57" i="7"/>
  <c r="L57" i="7"/>
  <c r="K57" i="7"/>
  <c r="AF57" i="5"/>
  <c r="K57" i="2"/>
  <c r="F57" i="3"/>
  <c r="G57" i="4"/>
  <c r="AD57" i="4"/>
  <c r="Z57" i="4"/>
  <c r="M57" i="6"/>
  <c r="AA57" i="6"/>
  <c r="G57" i="7"/>
  <c r="X57" i="7"/>
  <c r="Y57" i="2"/>
  <c r="AD57" i="3"/>
  <c r="V57" i="4"/>
  <c r="W57" i="6"/>
  <c r="Q57" i="6"/>
  <c r="S57" i="6"/>
  <c r="AF57" i="7"/>
  <c r="P57" i="7"/>
  <c r="N57" i="5"/>
  <c r="AD57" i="5"/>
  <c r="P57" i="5"/>
  <c r="H57" i="5"/>
  <c r="AE57" i="7"/>
  <c r="O57" i="2"/>
  <c r="G57" i="2"/>
  <c r="Q57" i="2"/>
  <c r="D57" i="3"/>
  <c r="E57" i="3"/>
  <c r="R57" i="4"/>
  <c r="H57" i="4"/>
  <c r="E57" i="4"/>
  <c r="P57" i="6"/>
  <c r="Z57" i="6"/>
  <c r="J57" i="6"/>
  <c r="Z57" i="7"/>
  <c r="J57" i="7"/>
  <c r="Z57" i="5"/>
  <c r="I57" i="5"/>
  <c r="Y57" i="5"/>
  <c r="K57" i="5"/>
  <c r="AA57" i="5"/>
  <c r="Q57" i="7"/>
  <c r="C57" i="7"/>
  <c r="Z57" i="2"/>
  <c r="J57" i="2"/>
  <c r="X57" i="2"/>
  <c r="H57" i="2"/>
  <c r="R57" i="3"/>
  <c r="AE57" i="3"/>
  <c r="K57" i="3"/>
  <c r="H57" i="3"/>
  <c r="X57" i="3"/>
  <c r="I57" i="3"/>
  <c r="Y57" i="3"/>
  <c r="F57" i="4"/>
  <c r="AH57" i="4"/>
  <c r="C57" i="4"/>
  <c r="O57" i="4"/>
  <c r="L57" i="4"/>
  <c r="AB57" i="4"/>
  <c r="I57" i="4"/>
  <c r="Y57" i="4"/>
  <c r="AB57" i="6"/>
  <c r="L57" i="6"/>
  <c r="V57" i="6"/>
  <c r="F57" i="6"/>
  <c r="AB57" i="5"/>
  <c r="V57" i="7"/>
  <c r="F57" i="7"/>
  <c r="R57" i="5"/>
  <c r="M57" i="5"/>
  <c r="AC57" i="5"/>
  <c r="O57" i="5"/>
  <c r="AE57" i="5"/>
  <c r="AC57" i="7"/>
  <c r="V57" i="2"/>
  <c r="F57" i="2"/>
  <c r="T57" i="2"/>
  <c r="D57" i="2"/>
  <c r="AH57" i="3"/>
  <c r="C57" i="3"/>
  <c r="U57" i="3"/>
  <c r="AA57" i="4"/>
  <c r="X57" i="4"/>
  <c r="U57" i="4"/>
  <c r="AF57" i="6"/>
  <c r="G57" i="3"/>
  <c r="S57" i="3"/>
  <c r="L57" i="3"/>
  <c r="AB57" i="3"/>
  <c r="M57" i="3"/>
  <c r="AC57" i="3"/>
  <c r="K57" i="4"/>
  <c r="W57" i="4"/>
  <c r="P57" i="4"/>
  <c r="AF57" i="4"/>
  <c r="M57" i="4"/>
  <c r="AC57" i="4"/>
  <c r="Y57" i="6"/>
  <c r="I57" i="6"/>
  <c r="X57" i="6"/>
  <c r="H57" i="6"/>
  <c r="R57" i="6"/>
  <c r="T57" i="5"/>
  <c r="T57" i="7"/>
  <c r="D57" i="7"/>
  <c r="R57" i="7"/>
  <c r="J57" i="5"/>
  <c r="Q57" i="5"/>
  <c r="AH57" i="5"/>
  <c r="C57" i="5"/>
  <c r="S57" i="5"/>
  <c r="C57" i="6"/>
  <c r="Y57" i="7"/>
  <c r="C57" i="2"/>
  <c r="R57" i="2"/>
  <c r="AF57" i="2"/>
  <c r="P57" i="2"/>
  <c r="AH57" i="2"/>
  <c r="O57" i="3"/>
  <c r="AA57" i="3"/>
  <c r="P57" i="3"/>
  <c r="AF57" i="3"/>
  <c r="Q57" i="3"/>
  <c r="S57" i="4"/>
  <c r="AE57" i="4"/>
  <c r="D57" i="4"/>
  <c r="T57" i="4"/>
  <c r="Q57" i="4"/>
  <c r="T57" i="6"/>
  <c r="D57" i="6"/>
  <c r="AE57" i="6"/>
  <c r="O57" i="6"/>
  <c r="AD57" i="6"/>
  <c r="N57" i="6"/>
  <c r="L57" i="5"/>
  <c r="AD57" i="7"/>
  <c r="N57" i="7"/>
  <c r="E57" i="5"/>
  <c r="U57" i="5"/>
  <c r="G57" i="5"/>
  <c r="W57" i="5"/>
  <c r="AH57" i="6"/>
  <c r="U57" i="7"/>
  <c r="AH57" i="7"/>
  <c r="AD57" i="2"/>
  <c r="N57" i="2"/>
  <c r="AB57" i="2"/>
  <c r="L57" i="2"/>
  <c r="AH57" i="1"/>
  <c r="AF8" i="18" l="1"/>
  <c r="AF10" i="18" s="1"/>
  <c r="AG7" i="18"/>
  <c r="AG8" i="18" s="1"/>
  <c r="AG10" i="18" s="1"/>
  <c r="AE8" i="17"/>
  <c r="AF7" i="17"/>
  <c r="AE7" i="16"/>
  <c r="AD8" i="16"/>
  <c r="AD10" i="16" s="1"/>
  <c r="AD7" i="15"/>
  <c r="AC8" i="15"/>
  <c r="AC10" i="15" s="1"/>
  <c r="AF8" i="17" l="1"/>
  <c r="AG7" i="17"/>
  <c r="AG8" i="17" s="1"/>
  <c r="AE8" i="16"/>
  <c r="AE10" i="16" s="1"/>
  <c r="AF7" i="16"/>
  <c r="AD8" i="15"/>
  <c r="AD10" i="15" s="1"/>
  <c r="AE7" i="15"/>
  <c r="AF8" i="16" l="1"/>
  <c r="AF10" i="16" s="1"/>
  <c r="AG7" i="16"/>
  <c r="AG8" i="16" s="1"/>
  <c r="AG10" i="16" s="1"/>
  <c r="AE8" i="15"/>
  <c r="AE10" i="15" s="1"/>
  <c r="AF7" i="15"/>
  <c r="AG7" i="15" l="1"/>
  <c r="AG8" i="15" s="1"/>
  <c r="AG10" i="15" s="1"/>
  <c r="AF8" i="15"/>
  <c r="AF10" i="15" s="1"/>
</calcChain>
</file>

<file path=xl/sharedStrings.xml><?xml version="1.0" encoding="utf-8"?>
<sst xmlns="http://schemas.openxmlformats.org/spreadsheetml/2006/main" count="1485" uniqueCount="139">
  <si>
    <t>1日</t>
  </si>
  <si>
    <t>2日</t>
  </si>
  <si>
    <t>3日</t>
  </si>
  <si>
    <t>4日</t>
  </si>
  <si>
    <t>5日</t>
  </si>
  <si>
    <t>6日</t>
  </si>
  <si>
    <t>7日</t>
  </si>
  <si>
    <t>8日</t>
  </si>
  <si>
    <t>9日</t>
  </si>
  <si>
    <t>10日</t>
  </si>
  <si>
    <t>11日</t>
  </si>
  <si>
    <t>12日</t>
  </si>
  <si>
    <t>13日</t>
  </si>
  <si>
    <t>14日</t>
  </si>
  <si>
    <t>15日</t>
  </si>
  <si>
    <t>16日</t>
  </si>
  <si>
    <t>17日</t>
  </si>
  <si>
    <t>18日</t>
  </si>
  <si>
    <t>19日</t>
  </si>
  <si>
    <t>20日</t>
  </si>
  <si>
    <t>21日</t>
  </si>
  <si>
    <t>22日</t>
  </si>
  <si>
    <t>23日</t>
  </si>
  <si>
    <t>24日</t>
  </si>
  <si>
    <t>25日</t>
  </si>
  <si>
    <t>26日</t>
  </si>
  <si>
    <t>27日</t>
  </si>
  <si>
    <t>28日</t>
  </si>
  <si>
    <t>29日</t>
  </si>
  <si>
    <t>30日</t>
  </si>
  <si>
    <t>合　計</t>
  </si>
  <si>
    <t>土</t>
  </si>
  <si>
    <t>日</t>
  </si>
  <si>
    <t>月</t>
  </si>
  <si>
    <t>火</t>
  </si>
  <si>
    <t>水</t>
  </si>
  <si>
    <t>木</t>
  </si>
  <si>
    <t>金</t>
  </si>
  <si>
    <t xml:space="preserve"> 0:00- 0:30</t>
  </si>
  <si>
    <t xml:space="preserve"> 0:30- 1:00</t>
  </si>
  <si>
    <t xml:space="preserve"> 1:00- 1:30</t>
  </si>
  <si>
    <t xml:space="preserve"> 1:30- 2:00</t>
  </si>
  <si>
    <t xml:space="preserve"> 2:00- 2:30</t>
  </si>
  <si>
    <t xml:space="preserve"> 2:30- 3:00</t>
  </si>
  <si>
    <t xml:space="preserve"> 3:00- 3:30</t>
  </si>
  <si>
    <t xml:space="preserve"> 3:30- 4:00</t>
  </si>
  <si>
    <t xml:space="preserve"> 4:00- 4:30</t>
  </si>
  <si>
    <t xml:space="preserve"> 4:30- 5:00</t>
  </si>
  <si>
    <t xml:space="preserve"> 5:00- 5:30</t>
  </si>
  <si>
    <t xml:space="preserve"> 5:30- 6:00</t>
  </si>
  <si>
    <t xml:space="preserve"> 6:00- 6:30</t>
  </si>
  <si>
    <t xml:space="preserve"> 6:30- 7:00</t>
  </si>
  <si>
    <t xml:space="preserve"> 7:00- 7:30</t>
  </si>
  <si>
    <t xml:space="preserve"> 7:30- 8:00</t>
  </si>
  <si>
    <t xml:space="preserve"> 8:00- 8:30</t>
  </si>
  <si>
    <t xml:space="preserve"> 8:30- 9:00</t>
  </si>
  <si>
    <t xml:space="preserve"> 9:00- 9:30</t>
  </si>
  <si>
    <t xml:space="preserve"> 9:30-10:00</t>
  </si>
  <si>
    <t>10:00-10:30</t>
  </si>
  <si>
    <t>10:30-11:00</t>
  </si>
  <si>
    <t>11:00-11:30</t>
  </si>
  <si>
    <t>11:30-12:00</t>
  </si>
  <si>
    <t>12:00-12:30</t>
  </si>
  <si>
    <t>12:30-13:00</t>
  </si>
  <si>
    <t>13:00-13:30</t>
  </si>
  <si>
    <t>13:30-14:00</t>
  </si>
  <si>
    <t>14:00-14:30</t>
  </si>
  <si>
    <t>14:30-15:00</t>
  </si>
  <si>
    <t>15:00-15:30</t>
  </si>
  <si>
    <t>15:30-16:00</t>
  </si>
  <si>
    <t>16:00-16:30</t>
  </si>
  <si>
    <t>16:30-17:00</t>
  </si>
  <si>
    <t>17:00-17:30</t>
  </si>
  <si>
    <t>17:30-18:00</t>
  </si>
  <si>
    <t>18:00-18:30</t>
  </si>
  <si>
    <t>18:30-19:00</t>
  </si>
  <si>
    <t>19:00-19:30</t>
  </si>
  <si>
    <t>19:30-20:00</t>
  </si>
  <si>
    <t>20:00-20:30</t>
  </si>
  <si>
    <t>20:30-21:00</t>
  </si>
  <si>
    <t>21:00-21:30</t>
  </si>
  <si>
    <t>21:30-22:00</t>
  </si>
  <si>
    <t>22:00-22:30</t>
  </si>
  <si>
    <t>22:30-23:00</t>
  </si>
  <si>
    <t>23:00-23:30</t>
  </si>
  <si>
    <t>23:30-24:00</t>
  </si>
  <si>
    <t>計</t>
  </si>
  <si>
    <t>31日</t>
  </si>
  <si>
    <t>５月</t>
    <rPh sb="1" eb="2">
      <t>ガツ</t>
    </rPh>
    <phoneticPr fontId="2"/>
  </si>
  <si>
    <t>４月</t>
    <rPh sb="1" eb="2">
      <t>ガツ</t>
    </rPh>
    <phoneticPr fontId="2"/>
  </si>
  <si>
    <t>６月</t>
    <rPh sb="1" eb="2">
      <t>ガツ</t>
    </rPh>
    <phoneticPr fontId="2"/>
  </si>
  <si>
    <t>７月</t>
    <rPh sb="1" eb="2">
      <t>ガツ</t>
    </rPh>
    <phoneticPr fontId="2"/>
  </si>
  <si>
    <t>９月</t>
    <rPh sb="1" eb="2">
      <t>ガツ</t>
    </rPh>
    <phoneticPr fontId="2"/>
  </si>
  <si>
    <t>バイオマス比率</t>
    <rPh sb="5" eb="7">
      <t>ヒリツ</t>
    </rPh>
    <phoneticPr fontId="2"/>
  </si>
  <si>
    <t>非バイオマス比率</t>
    <rPh sb="0" eb="1">
      <t>ヒ</t>
    </rPh>
    <rPh sb="6" eb="8">
      <t>ヒリツ</t>
    </rPh>
    <phoneticPr fontId="2"/>
  </si>
  <si>
    <t>8月</t>
    <rPh sb="1" eb="2">
      <t>ガツ</t>
    </rPh>
    <phoneticPr fontId="2"/>
  </si>
  <si>
    <t>10月</t>
    <rPh sb="2" eb="3">
      <t>ガツ</t>
    </rPh>
    <phoneticPr fontId="2"/>
  </si>
  <si>
    <t>※１　一般電気事業者送電線停止</t>
    <rPh sb="3" eb="5">
      <t>イッパン</t>
    </rPh>
    <rPh sb="5" eb="7">
      <t>デンキ</t>
    </rPh>
    <rPh sb="7" eb="10">
      <t>ジギョウシャ</t>
    </rPh>
    <rPh sb="10" eb="13">
      <t>ソウデンセン</t>
    </rPh>
    <rPh sb="13" eb="15">
      <t>テイシ</t>
    </rPh>
    <phoneticPr fontId="2"/>
  </si>
  <si>
    <t>※２　定期整備</t>
    <rPh sb="3" eb="5">
      <t>テイキ</t>
    </rPh>
    <rPh sb="5" eb="7">
      <t>セイビ</t>
    </rPh>
    <phoneticPr fontId="2"/>
  </si>
  <si>
    <t>※１</t>
    <phoneticPr fontId="2"/>
  </si>
  <si>
    <t>その他季昼間(8:00～22:00)</t>
    <rPh sb="2" eb="3">
      <t>タ</t>
    </rPh>
    <rPh sb="3" eb="4">
      <t>キ</t>
    </rPh>
    <rPh sb="4" eb="6">
      <t>ヒルマ</t>
    </rPh>
    <phoneticPr fontId="2"/>
  </si>
  <si>
    <t>1炉運転</t>
    <rPh sb="1" eb="2">
      <t>ロ</t>
    </rPh>
    <rPh sb="2" eb="4">
      <t>ウンテン</t>
    </rPh>
    <phoneticPr fontId="2"/>
  </si>
  <si>
    <t>２炉運転</t>
    <rPh sb="1" eb="2">
      <t>ロ</t>
    </rPh>
    <rPh sb="2" eb="4">
      <t>ウンテン</t>
    </rPh>
    <phoneticPr fontId="2"/>
  </si>
  <si>
    <t>夜間・休日（22:00～8:00＋0:00～24:00)</t>
    <rPh sb="0" eb="2">
      <t>ヤカン</t>
    </rPh>
    <rPh sb="3" eb="5">
      <t>キュウジツ</t>
    </rPh>
    <phoneticPr fontId="2"/>
  </si>
  <si>
    <t>夏季ピーク(7月～9月)(13:00～16:00)</t>
    <rPh sb="0" eb="2">
      <t>カキ</t>
    </rPh>
    <rPh sb="7" eb="8">
      <t>ガツ</t>
    </rPh>
    <rPh sb="10" eb="11">
      <t>ガツ</t>
    </rPh>
    <phoneticPr fontId="2"/>
  </si>
  <si>
    <t>夏季昼間(7月～9月)(8:00～13:00＋16:00～22:00)</t>
    <rPh sb="0" eb="2">
      <t>カキ</t>
    </rPh>
    <rPh sb="2" eb="4">
      <t>ヒルマ</t>
    </rPh>
    <phoneticPr fontId="2"/>
  </si>
  <si>
    <t>平均値</t>
    <rPh sb="0" eb="2">
      <t>ヘイキン</t>
    </rPh>
    <rPh sb="2" eb="3">
      <t>チ</t>
    </rPh>
    <phoneticPr fontId="2"/>
  </si>
  <si>
    <t>合計</t>
    <rPh sb="0" eb="2">
      <t>ゴウケイ</t>
    </rPh>
    <phoneticPr fontId="2"/>
  </si>
  <si>
    <t>　　　　　　　　1炉運転時・2炉運転時の時間別算出</t>
    <rPh sb="9" eb="10">
      <t>ロ</t>
    </rPh>
    <rPh sb="10" eb="12">
      <t>ウンテン</t>
    </rPh>
    <rPh sb="12" eb="13">
      <t>ジ</t>
    </rPh>
    <rPh sb="15" eb="16">
      <t>ロ</t>
    </rPh>
    <rPh sb="16" eb="18">
      <t>ウンテン</t>
    </rPh>
    <rPh sb="18" eb="19">
      <t>ジ</t>
    </rPh>
    <rPh sb="20" eb="22">
      <t>ジカン</t>
    </rPh>
    <rPh sb="22" eb="23">
      <t>ベツ</t>
    </rPh>
    <rPh sb="23" eb="25">
      <t>サンシュツ</t>
    </rPh>
    <phoneticPr fontId="2"/>
  </si>
  <si>
    <t>夜間</t>
    <rPh sb="0" eb="2">
      <t>ヤカン</t>
    </rPh>
    <phoneticPr fontId="2"/>
  </si>
  <si>
    <t>休日</t>
    <rPh sb="0" eb="2">
      <t>キュウジツ</t>
    </rPh>
    <phoneticPr fontId="2"/>
  </si>
  <si>
    <t>昼間</t>
    <rPh sb="0" eb="2">
      <t>ヒルマ</t>
    </rPh>
    <phoneticPr fontId="2"/>
  </si>
  <si>
    <t>ピーク</t>
    <phoneticPr fontId="2"/>
  </si>
  <si>
    <t>令和６年</t>
    <rPh sb="0" eb="2">
      <t>レイワ</t>
    </rPh>
    <rPh sb="3" eb="4">
      <t>ネン</t>
    </rPh>
    <phoneticPr fontId="2"/>
  </si>
  <si>
    <t>※１</t>
    <phoneticPr fontId="2"/>
  </si>
  <si>
    <t>※３　台風接近のため送電停止</t>
    <rPh sb="3" eb="5">
      <t>タイフウ</t>
    </rPh>
    <rPh sb="5" eb="7">
      <t>セッキン</t>
    </rPh>
    <rPh sb="10" eb="12">
      <t>ソウデン</t>
    </rPh>
    <rPh sb="12" eb="14">
      <t>テイシ</t>
    </rPh>
    <phoneticPr fontId="2"/>
  </si>
  <si>
    <t>※３</t>
    <phoneticPr fontId="2"/>
  </si>
  <si>
    <t>※１</t>
    <phoneticPr fontId="2"/>
  </si>
  <si>
    <t>11月</t>
    <rPh sb="2" eb="3">
      <t>ガツ</t>
    </rPh>
    <phoneticPr fontId="2"/>
  </si>
  <si>
    <t>28日九州電力送配電変電所設備点検による停止</t>
    <rPh sb="2" eb="3">
      <t>ニチ</t>
    </rPh>
    <rPh sb="3" eb="5">
      <t>キュウシュウ</t>
    </rPh>
    <rPh sb="5" eb="7">
      <t>デンリョク</t>
    </rPh>
    <rPh sb="7" eb="8">
      <t>ソウ</t>
    </rPh>
    <rPh sb="8" eb="10">
      <t>ハイデン</t>
    </rPh>
    <rPh sb="10" eb="13">
      <t>ヘンデンショ</t>
    </rPh>
    <rPh sb="13" eb="15">
      <t>セツビ</t>
    </rPh>
    <rPh sb="15" eb="17">
      <t>テンケン</t>
    </rPh>
    <rPh sb="20" eb="22">
      <t>テイシ</t>
    </rPh>
    <phoneticPr fontId="2"/>
  </si>
  <si>
    <t>12月</t>
    <rPh sb="2" eb="3">
      <t>ガツ</t>
    </rPh>
    <phoneticPr fontId="2"/>
  </si>
  <si>
    <t>日</t>
    <rPh sb="0" eb="1">
      <t>ヒ</t>
    </rPh>
    <phoneticPr fontId="2"/>
  </si>
  <si>
    <t>月</t>
    <rPh sb="0" eb="1">
      <t>ゲツ</t>
    </rPh>
    <phoneticPr fontId="2"/>
  </si>
  <si>
    <t>火</t>
    <rPh sb="0" eb="1">
      <t>カ</t>
    </rPh>
    <phoneticPr fontId="2"/>
  </si>
  <si>
    <t>令和７年</t>
    <rPh sb="0" eb="2">
      <t>レイワ</t>
    </rPh>
    <rPh sb="3" eb="4">
      <t>ネン</t>
    </rPh>
    <phoneticPr fontId="2"/>
  </si>
  <si>
    <t>１月</t>
    <rPh sb="1" eb="2">
      <t>ガツ</t>
    </rPh>
    <phoneticPr fontId="2"/>
  </si>
  <si>
    <t>２月</t>
    <rPh sb="1" eb="2">
      <t>ガツ</t>
    </rPh>
    <phoneticPr fontId="2"/>
  </si>
  <si>
    <t>３月</t>
    <rPh sb="1" eb="2">
      <t>ガツ</t>
    </rPh>
    <phoneticPr fontId="2"/>
  </si>
  <si>
    <t>木</t>
    <rPh sb="0" eb="1">
      <t>モク</t>
    </rPh>
    <phoneticPr fontId="2"/>
  </si>
  <si>
    <t>金</t>
    <rPh sb="0" eb="1">
      <t>キン</t>
    </rPh>
    <phoneticPr fontId="2"/>
  </si>
  <si>
    <t>土</t>
    <rPh sb="0" eb="1">
      <t>ド</t>
    </rPh>
    <phoneticPr fontId="2"/>
  </si>
  <si>
    <t>水</t>
    <rPh sb="0" eb="1">
      <t>スイ</t>
    </rPh>
    <phoneticPr fontId="2"/>
  </si>
  <si>
    <t>※２</t>
    <phoneticPr fontId="2"/>
  </si>
  <si>
    <t>金</t>
    <rPh sb="0" eb="1">
      <t>キン</t>
    </rPh>
    <phoneticPr fontId="2"/>
  </si>
  <si>
    <t>土</t>
    <rPh sb="0" eb="1">
      <t>ド</t>
    </rPh>
    <phoneticPr fontId="2"/>
  </si>
  <si>
    <t>日</t>
    <rPh sb="0" eb="1">
      <t>ニチ</t>
    </rPh>
    <phoneticPr fontId="2"/>
  </si>
  <si>
    <t>月</t>
    <rPh sb="0" eb="1">
      <t>ガツ</t>
    </rPh>
    <phoneticPr fontId="2"/>
  </si>
  <si>
    <t>木　</t>
    <rPh sb="0" eb="1">
      <t>モク</t>
    </rPh>
    <phoneticPr fontId="2"/>
  </si>
  <si>
    <t>資料５　令和６年度　時間別電力量（非バイオマス電力）実績（ｋWｈ）</t>
    <rPh sb="0" eb="2">
      <t>シリョウ</t>
    </rPh>
    <rPh sb="4" eb="6">
      <t>レイワ</t>
    </rPh>
    <rPh sb="7" eb="9">
      <t>ネンド</t>
    </rPh>
    <rPh sb="10" eb="12">
      <t>ジカン</t>
    </rPh>
    <rPh sb="12" eb="13">
      <t>ベツ</t>
    </rPh>
    <rPh sb="13" eb="15">
      <t>デンリョク</t>
    </rPh>
    <rPh sb="15" eb="16">
      <t>リョウ</t>
    </rPh>
    <rPh sb="17" eb="18">
      <t>ヒ</t>
    </rPh>
    <rPh sb="23" eb="25">
      <t>デンリョク</t>
    </rPh>
    <rPh sb="26" eb="28">
      <t>ジッセキ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</si>
</sst>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0.000%"/>
    <numFmt numFmtId="178" formatCode="m&quot;月&quot;d&quot;日&quot;;@"/>
  </numFmts>
  <fonts count="12" x14ac:knownFonts="1">
    <font>
      <sz val="11"/>
      <color theme="1"/>
      <name val="ＭＳ Ｐゴシック"/>
      <family val="2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1"/>
      <name val="ＭＳ ゴシック"/>
      <family val="3"/>
      <charset val="128"/>
    </font>
    <font>
      <sz val="10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b/>
      <sz val="14"/>
      <name val="ＭＳ Ｐゴシック"/>
      <family val="3"/>
      <charset val="128"/>
    </font>
    <font>
      <sz val="11"/>
      <color rgb="FFFF0000"/>
      <name val="ＭＳ Ｐゴシック"/>
      <family val="2"/>
      <scheme val="minor"/>
    </font>
    <font>
      <sz val="11"/>
      <color rgb="FFFF00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9" fontId="6" fillId="0" borderId="0" applyFont="0" applyFill="0" applyBorder="0" applyAlignment="0" applyProtection="0">
      <alignment vertical="center"/>
    </xf>
  </cellStyleXfs>
  <cellXfs count="65">
    <xf numFmtId="0" fontId="0" fillId="0" borderId="0" xfId="0"/>
    <xf numFmtId="0" fontId="1" fillId="0" borderId="1" xfId="1" applyBorder="1" applyAlignment="1">
      <alignment horizontal="center" vertical="center"/>
    </xf>
    <xf numFmtId="0" fontId="3" fillId="0" borderId="1" xfId="2" applyFont="1" applyBorder="1" applyAlignment="1">
      <alignment horizontal="center" vertical="center"/>
    </xf>
    <xf numFmtId="176" fontId="4" fillId="0" borderId="1" xfId="1" applyNumberFormat="1" applyFont="1" applyBorder="1" applyAlignment="1">
      <alignment horizontal="right" vertical="center" shrinkToFit="1"/>
    </xf>
    <xf numFmtId="0" fontId="3" fillId="0" borderId="0" xfId="2" applyFont="1" applyAlignment="1">
      <alignment horizontal="center" vertical="center"/>
    </xf>
    <xf numFmtId="177" fontId="4" fillId="0" borderId="0" xfId="1" applyNumberFormat="1" applyFont="1" applyAlignment="1">
      <alignment horizontal="right" vertical="center" shrinkToFit="1"/>
    </xf>
    <xf numFmtId="0" fontId="5" fillId="0" borderId="0" xfId="0" applyFont="1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3" fillId="0" borderId="2" xfId="2" applyFont="1" applyBorder="1" applyAlignment="1">
      <alignment horizontal="center" vertical="center"/>
    </xf>
    <xf numFmtId="176" fontId="4" fillId="0" borderId="2" xfId="1" applyNumberFormat="1" applyFont="1" applyBorder="1" applyAlignment="1">
      <alignment horizontal="right" vertical="center" shrinkToFit="1"/>
    </xf>
    <xf numFmtId="0" fontId="3" fillId="0" borderId="3" xfId="2" applyFont="1" applyBorder="1" applyAlignment="1">
      <alignment horizontal="center" vertical="center"/>
    </xf>
    <xf numFmtId="176" fontId="4" fillId="0" borderId="3" xfId="1" applyNumberFormat="1" applyFont="1" applyBorder="1" applyAlignment="1">
      <alignment horizontal="right" vertical="center" shrinkToFit="1"/>
    </xf>
    <xf numFmtId="0" fontId="3" fillId="0" borderId="4" xfId="2" applyFont="1" applyBorder="1" applyAlignment="1">
      <alignment horizontal="center" vertical="center"/>
    </xf>
    <xf numFmtId="176" fontId="4" fillId="0" borderId="4" xfId="1" applyNumberFormat="1" applyFont="1" applyBorder="1" applyAlignment="1">
      <alignment horizontal="right" vertical="center" shrinkToFit="1"/>
    </xf>
    <xf numFmtId="0" fontId="3" fillId="0" borderId="5" xfId="2" applyFont="1" applyBorder="1" applyAlignment="1">
      <alignment horizontal="center" vertical="center"/>
    </xf>
    <xf numFmtId="176" fontId="4" fillId="0" borderId="5" xfId="1" applyNumberFormat="1" applyFont="1" applyBorder="1" applyAlignment="1">
      <alignment horizontal="right" vertical="center" shrinkToFit="1"/>
    </xf>
    <xf numFmtId="0" fontId="3" fillId="0" borderId="6" xfId="2" applyFont="1" applyBorder="1" applyAlignment="1">
      <alignment horizontal="center" vertical="center"/>
    </xf>
    <xf numFmtId="176" fontId="4" fillId="0" borderId="6" xfId="1" applyNumberFormat="1" applyFont="1" applyBorder="1" applyAlignment="1">
      <alignment horizontal="right" vertical="center" shrinkToFit="1"/>
    </xf>
    <xf numFmtId="0" fontId="1" fillId="4" borderId="1" xfId="1" applyFill="1" applyBorder="1" applyAlignment="1">
      <alignment horizontal="center" vertical="center"/>
    </xf>
    <xf numFmtId="176" fontId="4" fillId="4" borderId="2" xfId="1" applyNumberFormat="1" applyFont="1" applyFill="1" applyBorder="1" applyAlignment="1">
      <alignment horizontal="right" vertical="center" shrinkToFit="1"/>
    </xf>
    <xf numFmtId="176" fontId="4" fillId="4" borderId="1" xfId="1" applyNumberFormat="1" applyFont="1" applyFill="1" applyBorder="1" applyAlignment="1">
      <alignment horizontal="right" vertical="center" shrinkToFit="1"/>
    </xf>
    <xf numFmtId="176" fontId="0" fillId="0" borderId="0" xfId="0" applyNumberFormat="1"/>
    <xf numFmtId="0" fontId="3" fillId="2" borderId="0" xfId="2" applyFont="1" applyFill="1" applyAlignment="1">
      <alignment horizontal="center" vertical="center"/>
    </xf>
    <xf numFmtId="10" fontId="3" fillId="0" borderId="0" xfId="3" applyNumberFormat="1" applyFont="1" applyFill="1" applyBorder="1" applyAlignment="1">
      <alignment horizontal="center" vertical="center"/>
    </xf>
    <xf numFmtId="0" fontId="3" fillId="0" borderId="0" xfId="2" applyFont="1" applyAlignment="1">
      <alignment horizontal="right" vertical="center"/>
    </xf>
    <xf numFmtId="0" fontId="0" fillId="0" borderId="0" xfId="0" applyAlignment="1">
      <alignment wrapText="1"/>
    </xf>
    <xf numFmtId="0" fontId="0" fillId="2" borderId="0" xfId="0" applyFill="1" applyAlignment="1">
      <alignment horizontal="right" wrapText="1"/>
    </xf>
    <xf numFmtId="0" fontId="3" fillId="3" borderId="0" xfId="2" applyFont="1" applyFill="1" applyAlignment="1">
      <alignment horizontal="center" vertical="center" wrapText="1"/>
    </xf>
    <xf numFmtId="0" fontId="0" fillId="3" borderId="0" xfId="0" applyFill="1" applyAlignment="1">
      <alignment horizontal="right" wrapText="1"/>
    </xf>
    <xf numFmtId="0" fontId="7" fillId="0" borderId="1" xfId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78" fontId="1" fillId="4" borderId="1" xfId="1" applyNumberFormat="1" applyFill="1" applyBorder="1" applyAlignment="1">
      <alignment horizontal="center" vertical="center"/>
    </xf>
    <xf numFmtId="178" fontId="1" fillId="0" borderId="1" xfId="1" applyNumberFormat="1" applyBorder="1" applyAlignment="1">
      <alignment horizontal="center" vertical="center"/>
    </xf>
    <xf numFmtId="176" fontId="0" fillId="0" borderId="0" xfId="0" applyNumberFormat="1" applyAlignment="1">
      <alignment horizontal="center"/>
    </xf>
    <xf numFmtId="0" fontId="1" fillId="0" borderId="7" xfId="1" applyBorder="1" applyAlignment="1">
      <alignment horizontal="center" vertical="center"/>
    </xf>
    <xf numFmtId="0" fontId="7" fillId="0" borderId="7" xfId="1" applyFont="1" applyBorder="1" applyAlignment="1">
      <alignment horizontal="center" vertical="center"/>
    </xf>
    <xf numFmtId="56" fontId="0" fillId="0" borderId="1" xfId="0" applyNumberFormat="1" applyBorder="1" applyAlignment="1">
      <alignment horizontal="center" vertical="center"/>
    </xf>
    <xf numFmtId="0" fontId="10" fillId="0" borderId="1" xfId="1" applyFont="1" applyBorder="1" applyAlignment="1">
      <alignment horizontal="center" vertical="center"/>
    </xf>
    <xf numFmtId="0" fontId="10" fillId="4" borderId="1" xfId="1" applyFont="1" applyFill="1" applyBorder="1" applyAlignment="1">
      <alignment horizontal="center" vertical="center"/>
    </xf>
    <xf numFmtId="178" fontId="10" fillId="4" borderId="1" xfId="1" applyNumberFormat="1" applyFont="1" applyFill="1" applyBorder="1" applyAlignment="1">
      <alignment horizontal="center" vertical="center"/>
    </xf>
    <xf numFmtId="178" fontId="10" fillId="0" borderId="1" xfId="1" applyNumberFormat="1" applyFont="1" applyBorder="1" applyAlignment="1">
      <alignment horizontal="center" vertical="center"/>
    </xf>
    <xf numFmtId="0" fontId="3" fillId="2" borderId="0" xfId="2" applyFont="1" applyFill="1" applyAlignment="1">
      <alignment horizontal="left" vertical="center"/>
    </xf>
    <xf numFmtId="0" fontId="0" fillId="3" borderId="0" xfId="0" applyFill="1" applyAlignment="1">
      <alignment horizontal="left" vertical="top" wrapText="1"/>
    </xf>
    <xf numFmtId="0" fontId="3" fillId="2" borderId="0" xfId="2" applyFont="1" applyFill="1" applyAlignment="1">
      <alignment horizontal="left" vertical="top"/>
    </xf>
    <xf numFmtId="0" fontId="0" fillId="2" borderId="0" xfId="0" applyFill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3" fillId="3" borderId="0" xfId="2" applyFont="1" applyFill="1" applyAlignment="1">
      <alignment horizontal="left" vertical="top" wrapText="1"/>
    </xf>
    <xf numFmtId="0" fontId="3" fillId="2" borderId="0" xfId="2" applyFont="1" applyFill="1" applyAlignment="1">
      <alignment vertical="center"/>
    </xf>
    <xf numFmtId="0" fontId="0" fillId="2" borderId="0" xfId="0" applyFill="1" applyAlignment="1">
      <alignment vertical="center" wrapText="1"/>
    </xf>
    <xf numFmtId="0" fontId="0" fillId="0" borderId="0" xfId="0" applyAlignment="1">
      <alignment vertical="center" wrapText="1"/>
    </xf>
    <xf numFmtId="0" fontId="3" fillId="3" borderId="0" xfId="2" applyFont="1" applyFill="1" applyAlignment="1">
      <alignment vertical="center" wrapText="1"/>
    </xf>
    <xf numFmtId="0" fontId="0" fillId="3" borderId="0" xfId="0" applyFill="1" applyAlignment="1">
      <alignment vertical="center" wrapText="1"/>
    </xf>
    <xf numFmtId="0" fontId="0" fillId="0" borderId="0" xfId="0" applyAlignment="1">
      <alignment horizontal="left"/>
    </xf>
    <xf numFmtId="38" fontId="0" fillId="0" borderId="2" xfId="0" applyNumberFormat="1" applyBorder="1" applyAlignment="1">
      <alignment vertical="center"/>
    </xf>
    <xf numFmtId="38" fontId="0" fillId="0" borderId="3" xfId="0" applyNumberFormat="1" applyBorder="1" applyAlignment="1">
      <alignment vertical="center"/>
    </xf>
    <xf numFmtId="38" fontId="0" fillId="0" borderId="4" xfId="0" applyNumberFormat="1" applyBorder="1" applyAlignment="1">
      <alignment vertical="center"/>
    </xf>
    <xf numFmtId="38" fontId="0" fillId="0" borderId="5" xfId="0" applyNumberFormat="1" applyBorder="1" applyAlignment="1">
      <alignment vertical="center"/>
    </xf>
    <xf numFmtId="38" fontId="0" fillId="0" borderId="6" xfId="0" applyNumberFormat="1" applyBorder="1" applyAlignment="1">
      <alignment vertical="center"/>
    </xf>
    <xf numFmtId="14" fontId="0" fillId="0" borderId="0" xfId="0" applyNumberFormat="1"/>
    <xf numFmtId="0" fontId="0" fillId="0" borderId="1" xfId="0" applyBorder="1" applyAlignment="1">
      <alignment horizontal="center"/>
    </xf>
    <xf numFmtId="0" fontId="11" fillId="0" borderId="1" xfId="1" applyFont="1" applyBorder="1" applyAlignment="1">
      <alignment horizontal="center" vertical="center"/>
    </xf>
    <xf numFmtId="0" fontId="1" fillId="0" borderId="1" xfId="1" applyBorder="1" applyAlignment="1">
      <alignment horizontal="center" vertical="center"/>
    </xf>
  </cellXfs>
  <cellStyles count="4">
    <cellStyle name="パーセント" xfId="3" builtinId="5"/>
    <cellStyle name="据ｏげ0" xfId="1" xr:uid="{00000000-0005-0000-0000-000001000000}"/>
    <cellStyle name="標準" xfId="0" builtinId="0"/>
    <cellStyle name="湪倀乫兢雿酒眰〰" xfId="2" xr:uid="{00000000-0005-0000-0000-000003000000}"/>
  </cellStyles>
  <dxfs count="15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 patternType="lightGray"/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 patternType="lightGray"/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 patternType="lightGray"/>
      </fill>
    </dxf>
    <dxf>
      <font>
        <color rgb="FFFF0000"/>
      </font>
    </dxf>
    <dxf>
      <font>
        <color rgb="FFFF0000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S69"/>
  <sheetViews>
    <sheetView tabSelected="1" view="pageBreakPreview" topLeftCell="H1" zoomScale="70" zoomScaleNormal="100" zoomScaleSheetLayoutView="70" workbookViewId="0">
      <selection activeCell="E24" sqref="E24"/>
    </sheetView>
  </sheetViews>
  <sheetFormatPr defaultRowHeight="13.5" x14ac:dyDescent="0.15"/>
  <cols>
    <col min="2" max="2" width="18.375" bestFit="1" customWidth="1"/>
    <col min="35" max="35" width="0" hidden="1" customWidth="1"/>
    <col min="36" max="36" width="13.5" hidden="1" customWidth="1"/>
    <col min="37" max="68" width="8.875" hidden="1" customWidth="1"/>
    <col min="69" max="70" width="8.875" customWidth="1"/>
    <col min="71" max="71" width="9" customWidth="1"/>
  </cols>
  <sheetData>
    <row r="2" spans="2:68" ht="17.25" x14ac:dyDescent="0.2">
      <c r="B2" s="6" t="s">
        <v>138</v>
      </c>
      <c r="AJ2" s="6" t="str">
        <f>'４月'!$B$2</f>
        <v>資料５　令和６年度　時間別電力量（非バイオマス電力）実績（ｋWｈ）</v>
      </c>
    </row>
    <row r="3" spans="2:68" x14ac:dyDescent="0.15">
      <c r="AJ3" t="s">
        <v>108</v>
      </c>
    </row>
    <row r="4" spans="2:68" x14ac:dyDescent="0.15">
      <c r="B4" s="4" t="s">
        <v>93</v>
      </c>
      <c r="C4" s="5">
        <v>0.83382000000000001</v>
      </c>
      <c r="AJ4" s="25" t="str">
        <f>B4</f>
        <v>バイオマス比率</v>
      </c>
      <c r="AK4" s="24">
        <f>C4</f>
        <v>0.83382000000000001</v>
      </c>
    </row>
    <row r="5" spans="2:68" x14ac:dyDescent="0.15">
      <c r="B5" s="4" t="s">
        <v>94</v>
      </c>
      <c r="C5" s="5">
        <f>1-C4</f>
        <v>0.16617999999999999</v>
      </c>
      <c r="AJ5" s="25" t="str">
        <f>B5</f>
        <v>非バイオマス比率</v>
      </c>
      <c r="AK5" s="24">
        <f>C5</f>
        <v>0.16617999999999999</v>
      </c>
    </row>
    <row r="6" spans="2:68" x14ac:dyDescent="0.15">
      <c r="T6" s="8"/>
      <c r="AD6" s="8"/>
      <c r="AE6" s="8" t="s">
        <v>99</v>
      </c>
      <c r="AZ6" s="8"/>
    </row>
    <row r="7" spans="2:68" x14ac:dyDescent="0.15">
      <c r="B7" s="37" t="s">
        <v>113</v>
      </c>
      <c r="C7" s="39" t="s">
        <v>0</v>
      </c>
      <c r="D7" s="39" t="s">
        <v>1</v>
      </c>
      <c r="E7" s="39" t="s">
        <v>2</v>
      </c>
      <c r="F7" s="39" t="s">
        <v>3</v>
      </c>
      <c r="G7" s="39" t="s">
        <v>4</v>
      </c>
      <c r="H7" s="39" t="s">
        <v>5</v>
      </c>
      <c r="I7" s="39" t="s">
        <v>6</v>
      </c>
      <c r="J7" s="39" t="s">
        <v>7</v>
      </c>
      <c r="K7" s="39" t="s">
        <v>8</v>
      </c>
      <c r="L7" s="39" t="s">
        <v>9</v>
      </c>
      <c r="M7" s="39" t="s">
        <v>10</v>
      </c>
      <c r="N7" s="39" t="s">
        <v>11</v>
      </c>
      <c r="O7" s="39" t="s">
        <v>12</v>
      </c>
      <c r="P7" s="39" t="s">
        <v>13</v>
      </c>
      <c r="Q7" s="39" t="s">
        <v>14</v>
      </c>
      <c r="R7" s="39" t="s">
        <v>15</v>
      </c>
      <c r="S7" s="39" t="s">
        <v>16</v>
      </c>
      <c r="T7" s="39" t="s">
        <v>17</v>
      </c>
      <c r="U7" s="39" t="s">
        <v>18</v>
      </c>
      <c r="V7" s="39" t="s">
        <v>19</v>
      </c>
      <c r="W7" s="39" t="s">
        <v>20</v>
      </c>
      <c r="X7" s="39" t="s">
        <v>21</v>
      </c>
      <c r="Y7" s="39" t="s">
        <v>22</v>
      </c>
      <c r="Z7" s="39" t="s">
        <v>23</v>
      </c>
      <c r="AA7" s="39" t="s">
        <v>24</v>
      </c>
      <c r="AB7" s="39" t="s">
        <v>25</v>
      </c>
      <c r="AC7" s="39" t="s">
        <v>26</v>
      </c>
      <c r="AD7" s="39" t="s">
        <v>27</v>
      </c>
      <c r="AE7" s="39" t="s">
        <v>28</v>
      </c>
      <c r="AF7" s="39" t="s">
        <v>29</v>
      </c>
      <c r="AG7" s="1"/>
      <c r="AH7" s="64" t="s">
        <v>30</v>
      </c>
      <c r="AJ7" s="1" t="str">
        <f t="shared" ref="AJ7:AK9" si="0">B7</f>
        <v>令和６年</v>
      </c>
      <c r="AK7" s="34" t="str">
        <f t="shared" si="0"/>
        <v>1日</v>
      </c>
      <c r="AL7" s="34" t="str">
        <f t="shared" ref="AL7:AL38" si="1">D7</f>
        <v>2日</v>
      </c>
      <c r="AM7" s="34" t="str">
        <f t="shared" ref="AM7:AM38" si="2">E7</f>
        <v>3日</v>
      </c>
      <c r="AN7" s="34" t="str">
        <f t="shared" ref="AN7:AN38" si="3">F7</f>
        <v>4日</v>
      </c>
      <c r="AO7" s="34" t="str">
        <f t="shared" ref="AO7:AO38" si="4">G7</f>
        <v>5日</v>
      </c>
      <c r="AP7" s="35" t="str">
        <f t="shared" ref="AP7:AP38" si="5">H7</f>
        <v>6日</v>
      </c>
      <c r="AQ7" s="42" t="str">
        <f t="shared" ref="AQ7:AQ38" si="6">I7</f>
        <v>7日</v>
      </c>
      <c r="AR7" s="35" t="str">
        <f t="shared" ref="AR7:AR38" si="7">J7</f>
        <v>8日</v>
      </c>
      <c r="AS7" s="35" t="str">
        <f t="shared" ref="AS7:AS38" si="8">K7</f>
        <v>9日</v>
      </c>
      <c r="AT7" s="35" t="str">
        <f t="shared" ref="AT7:AT38" si="9">L7</f>
        <v>10日</v>
      </c>
      <c r="AU7" s="35" t="str">
        <f t="shared" ref="AU7:AU38" si="10">M7</f>
        <v>11日</v>
      </c>
      <c r="AV7" s="35" t="str">
        <f t="shared" ref="AV7:AV38" si="11">N7</f>
        <v>12日</v>
      </c>
      <c r="AW7" s="35" t="str">
        <f t="shared" ref="AW7:AW38" si="12">O7</f>
        <v>13日</v>
      </c>
      <c r="AX7" s="42" t="str">
        <f t="shared" ref="AX7:AX38" si="13">P7</f>
        <v>14日</v>
      </c>
      <c r="AY7" s="35" t="str">
        <f t="shared" ref="AY7:AY38" si="14">Q7</f>
        <v>15日</v>
      </c>
      <c r="AZ7" s="35" t="str">
        <f t="shared" ref="AZ7:AZ38" si="15">R7</f>
        <v>16日</v>
      </c>
      <c r="BA7" s="35" t="str">
        <f t="shared" ref="BA7:BA38" si="16">S7</f>
        <v>17日</v>
      </c>
      <c r="BB7" s="35" t="str">
        <f t="shared" ref="BB7:BB38" si="17">T7</f>
        <v>18日</v>
      </c>
      <c r="BC7" s="35" t="str">
        <f t="shared" ref="BC7:BC38" si="18">U7</f>
        <v>19日</v>
      </c>
      <c r="BD7" s="35" t="str">
        <f t="shared" ref="BD7:BD38" si="19">V7</f>
        <v>20日</v>
      </c>
      <c r="BE7" s="42" t="str">
        <f t="shared" ref="BE7:BE38" si="20">W7</f>
        <v>21日</v>
      </c>
      <c r="BF7" s="35" t="str">
        <f t="shared" ref="BF7:BF38" si="21">X7</f>
        <v>22日</v>
      </c>
      <c r="BG7" s="35" t="str">
        <f t="shared" ref="BG7:BG38" si="22">Y7</f>
        <v>23日</v>
      </c>
      <c r="BH7" s="35" t="str">
        <f t="shared" ref="BH7:BH38" si="23">Z7</f>
        <v>24日</v>
      </c>
      <c r="BI7" s="35" t="str">
        <f t="shared" ref="BI7:BI38" si="24">AA7</f>
        <v>25日</v>
      </c>
      <c r="BJ7" s="35" t="str">
        <f t="shared" ref="BJ7:BJ38" si="25">AB7</f>
        <v>26日</v>
      </c>
      <c r="BK7" s="35" t="str">
        <f t="shared" ref="BK7:BK38" si="26">AC7</f>
        <v>27日</v>
      </c>
      <c r="BL7" s="42" t="str">
        <f t="shared" ref="BL7:BL38" si="27">AD7</f>
        <v>28日</v>
      </c>
      <c r="BM7" s="43" t="str">
        <f t="shared" ref="BM7:BM38" si="28">AE7</f>
        <v>29日</v>
      </c>
      <c r="BN7" s="43" t="str">
        <f t="shared" ref="BN7:BN38" si="29">AF7</f>
        <v>30日</v>
      </c>
      <c r="BO7" s="1">
        <f t="shared" ref="BO7:BO38" si="30">AG7</f>
        <v>0</v>
      </c>
      <c r="BP7" s="64" t="s">
        <v>30</v>
      </c>
    </row>
    <row r="8" spans="2:68" ht="17.25" x14ac:dyDescent="0.15">
      <c r="B8" s="38" t="s">
        <v>89</v>
      </c>
      <c r="C8" s="31" t="s">
        <v>33</v>
      </c>
      <c r="D8" s="31" t="s">
        <v>34</v>
      </c>
      <c r="E8" s="31" t="s">
        <v>35</v>
      </c>
      <c r="F8" s="31" t="s">
        <v>36</v>
      </c>
      <c r="G8" s="31" t="s">
        <v>37</v>
      </c>
      <c r="H8" s="31" t="s">
        <v>31</v>
      </c>
      <c r="I8" s="32" t="s">
        <v>32</v>
      </c>
      <c r="J8" s="31" t="s">
        <v>33</v>
      </c>
      <c r="K8" s="31" t="s">
        <v>34</v>
      </c>
      <c r="L8" s="31" t="s">
        <v>35</v>
      </c>
      <c r="M8" s="31" t="s">
        <v>36</v>
      </c>
      <c r="N8" s="31" t="s">
        <v>37</v>
      </c>
      <c r="O8" s="31" t="s">
        <v>31</v>
      </c>
      <c r="P8" s="32" t="s">
        <v>32</v>
      </c>
      <c r="Q8" s="31" t="s">
        <v>33</v>
      </c>
      <c r="R8" s="31" t="s">
        <v>34</v>
      </c>
      <c r="S8" s="31" t="s">
        <v>35</v>
      </c>
      <c r="T8" s="31" t="s">
        <v>36</v>
      </c>
      <c r="U8" s="31" t="s">
        <v>37</v>
      </c>
      <c r="V8" s="31" t="s">
        <v>31</v>
      </c>
      <c r="W8" s="32" t="s">
        <v>32</v>
      </c>
      <c r="X8" s="31" t="s">
        <v>33</v>
      </c>
      <c r="Y8" s="31" t="s">
        <v>34</v>
      </c>
      <c r="Z8" s="31" t="s">
        <v>35</v>
      </c>
      <c r="AA8" s="31" t="s">
        <v>36</v>
      </c>
      <c r="AB8" s="31" t="s">
        <v>37</v>
      </c>
      <c r="AC8" s="31" t="s">
        <v>31</v>
      </c>
      <c r="AD8" s="32" t="s">
        <v>32</v>
      </c>
      <c r="AE8" s="33" t="s">
        <v>33</v>
      </c>
      <c r="AF8" s="33" t="s">
        <v>34</v>
      </c>
      <c r="AG8" s="1"/>
      <c r="AH8" s="64"/>
      <c r="AJ8" s="1" t="str">
        <f t="shared" si="0"/>
        <v>４月</v>
      </c>
      <c r="AK8" s="19" t="str">
        <f t="shared" si="0"/>
        <v>月</v>
      </c>
      <c r="AL8" s="19" t="str">
        <f t="shared" si="1"/>
        <v>火</v>
      </c>
      <c r="AM8" s="19" t="str">
        <f t="shared" si="2"/>
        <v>水</v>
      </c>
      <c r="AN8" s="19" t="str">
        <f t="shared" si="3"/>
        <v>木</v>
      </c>
      <c r="AO8" s="19" t="str">
        <f t="shared" si="4"/>
        <v>金</v>
      </c>
      <c r="AP8" s="1" t="str">
        <f t="shared" si="5"/>
        <v>土</v>
      </c>
      <c r="AQ8" s="41" t="str">
        <f t="shared" si="6"/>
        <v>日</v>
      </c>
      <c r="AR8" s="1" t="str">
        <f t="shared" si="7"/>
        <v>月</v>
      </c>
      <c r="AS8" s="1" t="str">
        <f t="shared" si="8"/>
        <v>火</v>
      </c>
      <c r="AT8" s="1" t="str">
        <f t="shared" si="9"/>
        <v>水</v>
      </c>
      <c r="AU8" s="1" t="str">
        <f t="shared" si="10"/>
        <v>木</v>
      </c>
      <c r="AV8" s="1" t="str">
        <f t="shared" si="11"/>
        <v>金</v>
      </c>
      <c r="AW8" s="1" t="str">
        <f t="shared" si="12"/>
        <v>土</v>
      </c>
      <c r="AX8" s="41" t="str">
        <f t="shared" si="13"/>
        <v>日</v>
      </c>
      <c r="AY8" s="1" t="str">
        <f t="shared" si="14"/>
        <v>月</v>
      </c>
      <c r="AZ8" s="1" t="str">
        <f t="shared" si="15"/>
        <v>火</v>
      </c>
      <c r="BA8" s="1" t="str">
        <f t="shared" si="16"/>
        <v>水</v>
      </c>
      <c r="BB8" s="1" t="str">
        <f t="shared" si="17"/>
        <v>木</v>
      </c>
      <c r="BC8" s="1" t="str">
        <f t="shared" si="18"/>
        <v>金</v>
      </c>
      <c r="BD8" s="1" t="str">
        <f t="shared" si="19"/>
        <v>土</v>
      </c>
      <c r="BE8" s="41" t="str">
        <f t="shared" si="20"/>
        <v>日</v>
      </c>
      <c r="BF8" s="1" t="str">
        <f t="shared" si="21"/>
        <v>月</v>
      </c>
      <c r="BG8" s="1" t="str">
        <f t="shared" si="22"/>
        <v>火</v>
      </c>
      <c r="BH8" s="1" t="str">
        <f t="shared" si="23"/>
        <v>水</v>
      </c>
      <c r="BI8" s="1" t="str">
        <f t="shared" si="24"/>
        <v>木</v>
      </c>
      <c r="BJ8" s="1" t="str">
        <f t="shared" si="25"/>
        <v>金</v>
      </c>
      <c r="BK8" s="1" t="str">
        <f t="shared" si="26"/>
        <v>土</v>
      </c>
      <c r="BL8" s="41" t="str">
        <f t="shared" si="27"/>
        <v>日</v>
      </c>
      <c r="BM8" s="40" t="str">
        <f t="shared" si="28"/>
        <v>月</v>
      </c>
      <c r="BN8" s="40" t="str">
        <f t="shared" si="29"/>
        <v>火</v>
      </c>
      <c r="BO8" s="1">
        <f t="shared" si="30"/>
        <v>0</v>
      </c>
      <c r="BP8" s="64"/>
    </row>
    <row r="9" spans="2:68" x14ac:dyDescent="0.15">
      <c r="B9" s="9" t="s">
        <v>38</v>
      </c>
      <c r="C9" s="10">
        <v>296</v>
      </c>
      <c r="D9" s="10">
        <v>291</v>
      </c>
      <c r="E9" s="10">
        <v>294</v>
      </c>
      <c r="F9" s="10">
        <v>291</v>
      </c>
      <c r="G9" s="10">
        <v>292</v>
      </c>
      <c r="H9" s="10">
        <v>136</v>
      </c>
      <c r="I9" s="10">
        <v>120</v>
      </c>
      <c r="J9" s="10">
        <v>114</v>
      </c>
      <c r="K9" s="10">
        <v>134</v>
      </c>
      <c r="L9" s="10">
        <v>133</v>
      </c>
      <c r="M9" s="10">
        <v>118</v>
      </c>
      <c r="N9" s="10">
        <v>113</v>
      </c>
      <c r="O9" s="10">
        <v>114</v>
      </c>
      <c r="P9" s="10">
        <v>109</v>
      </c>
      <c r="Q9" s="10">
        <v>124</v>
      </c>
      <c r="R9" s="10">
        <v>110</v>
      </c>
      <c r="S9" s="10">
        <v>138</v>
      </c>
      <c r="T9" s="10">
        <v>145</v>
      </c>
      <c r="U9" s="10">
        <v>126</v>
      </c>
      <c r="V9" s="10">
        <v>109</v>
      </c>
      <c r="W9" s="10">
        <v>110</v>
      </c>
      <c r="X9" s="10">
        <v>109</v>
      </c>
      <c r="Y9" s="10">
        <v>129</v>
      </c>
      <c r="Z9" s="10">
        <v>98</v>
      </c>
      <c r="AA9" s="10">
        <v>132</v>
      </c>
      <c r="AB9" s="10">
        <v>137</v>
      </c>
      <c r="AC9" s="10">
        <v>117</v>
      </c>
      <c r="AD9" s="10">
        <v>112</v>
      </c>
      <c r="AE9" s="10">
        <v>108</v>
      </c>
      <c r="AF9" s="10">
        <v>90</v>
      </c>
      <c r="AG9" s="10"/>
      <c r="AH9" s="10">
        <f>SUM(C9:AG9)</f>
        <v>4449</v>
      </c>
      <c r="AJ9" s="9" t="str">
        <f t="shared" si="0"/>
        <v xml:space="preserve"> 0:00- 0:30</v>
      </c>
      <c r="AK9" s="20">
        <f t="shared" si="0"/>
        <v>296</v>
      </c>
      <c r="AL9" s="20">
        <f t="shared" si="1"/>
        <v>291</v>
      </c>
      <c r="AM9" s="20">
        <f t="shared" si="2"/>
        <v>294</v>
      </c>
      <c r="AN9" s="20">
        <f t="shared" si="3"/>
        <v>291</v>
      </c>
      <c r="AO9" s="20">
        <f t="shared" si="4"/>
        <v>292</v>
      </c>
      <c r="AP9" s="10">
        <f t="shared" si="5"/>
        <v>136</v>
      </c>
      <c r="AQ9" s="20">
        <f t="shared" si="6"/>
        <v>120</v>
      </c>
      <c r="AR9" s="10">
        <f t="shared" si="7"/>
        <v>114</v>
      </c>
      <c r="AS9" s="10">
        <f t="shared" si="8"/>
        <v>134</v>
      </c>
      <c r="AT9" s="10">
        <f t="shared" si="9"/>
        <v>133</v>
      </c>
      <c r="AU9" s="10">
        <f t="shared" si="10"/>
        <v>118</v>
      </c>
      <c r="AV9" s="10">
        <f t="shared" si="11"/>
        <v>113</v>
      </c>
      <c r="AW9" s="10">
        <f t="shared" si="12"/>
        <v>114</v>
      </c>
      <c r="AX9" s="20">
        <f t="shared" si="13"/>
        <v>109</v>
      </c>
      <c r="AY9" s="10">
        <f t="shared" si="14"/>
        <v>124</v>
      </c>
      <c r="AZ9" s="10">
        <f t="shared" si="15"/>
        <v>110</v>
      </c>
      <c r="BA9" s="10">
        <f t="shared" si="16"/>
        <v>138</v>
      </c>
      <c r="BB9" s="10">
        <f t="shared" si="17"/>
        <v>145</v>
      </c>
      <c r="BC9" s="10">
        <f t="shared" si="18"/>
        <v>126</v>
      </c>
      <c r="BD9" s="10">
        <f t="shared" si="19"/>
        <v>109</v>
      </c>
      <c r="BE9" s="20">
        <f t="shared" si="20"/>
        <v>110</v>
      </c>
      <c r="BF9" s="10">
        <f t="shared" si="21"/>
        <v>109</v>
      </c>
      <c r="BG9" s="10">
        <f t="shared" si="22"/>
        <v>129</v>
      </c>
      <c r="BH9" s="10">
        <f t="shared" si="23"/>
        <v>98</v>
      </c>
      <c r="BI9" s="10">
        <f t="shared" si="24"/>
        <v>132</v>
      </c>
      <c r="BJ9" s="10">
        <f t="shared" si="25"/>
        <v>137</v>
      </c>
      <c r="BK9" s="10">
        <f t="shared" si="26"/>
        <v>117</v>
      </c>
      <c r="BL9" s="20">
        <f t="shared" si="27"/>
        <v>112</v>
      </c>
      <c r="BM9" s="10">
        <f t="shared" si="28"/>
        <v>108</v>
      </c>
      <c r="BN9" s="10">
        <f t="shared" si="29"/>
        <v>90</v>
      </c>
      <c r="BO9" s="10">
        <f t="shared" si="30"/>
        <v>0</v>
      </c>
      <c r="BP9" s="10">
        <f>SUM(AK9:BO9)</f>
        <v>4449</v>
      </c>
    </row>
    <row r="10" spans="2:68" x14ac:dyDescent="0.15">
      <c r="B10" s="11" t="s">
        <v>39</v>
      </c>
      <c r="C10" s="12">
        <v>295</v>
      </c>
      <c r="D10" s="12">
        <v>292</v>
      </c>
      <c r="E10" s="12">
        <v>296</v>
      </c>
      <c r="F10" s="12">
        <v>294</v>
      </c>
      <c r="G10" s="12">
        <v>283</v>
      </c>
      <c r="H10" s="12">
        <v>145</v>
      </c>
      <c r="I10" s="12">
        <v>134</v>
      </c>
      <c r="J10" s="12">
        <v>118</v>
      </c>
      <c r="K10" s="12">
        <v>141</v>
      </c>
      <c r="L10" s="12">
        <v>136</v>
      </c>
      <c r="M10" s="12">
        <v>105</v>
      </c>
      <c r="N10" s="12">
        <v>116</v>
      </c>
      <c r="O10" s="12">
        <v>110</v>
      </c>
      <c r="P10" s="12">
        <v>113</v>
      </c>
      <c r="Q10" s="12">
        <v>128</v>
      </c>
      <c r="R10" s="12">
        <v>118</v>
      </c>
      <c r="S10" s="12">
        <v>142</v>
      </c>
      <c r="T10" s="12">
        <v>136</v>
      </c>
      <c r="U10" s="12">
        <v>118</v>
      </c>
      <c r="V10" s="12">
        <v>105</v>
      </c>
      <c r="W10" s="12">
        <v>92</v>
      </c>
      <c r="X10" s="12">
        <v>106</v>
      </c>
      <c r="Y10" s="12">
        <v>109</v>
      </c>
      <c r="Z10" s="12">
        <v>114</v>
      </c>
      <c r="AA10" s="12">
        <v>102</v>
      </c>
      <c r="AB10" s="12">
        <v>138</v>
      </c>
      <c r="AC10" s="12">
        <v>117</v>
      </c>
      <c r="AD10" s="12">
        <v>114</v>
      </c>
      <c r="AE10" s="12">
        <v>105</v>
      </c>
      <c r="AF10" s="12">
        <v>98</v>
      </c>
      <c r="AG10" s="12"/>
      <c r="AH10" s="12">
        <f t="shared" ref="AH10:AH57" si="31">SUM(C10:AG10)</f>
        <v>4420</v>
      </c>
      <c r="AJ10" s="9" t="str">
        <f t="shared" ref="AJ10:AJ56" si="32">B10</f>
        <v xml:space="preserve"> 0:30- 1:00</v>
      </c>
      <c r="AK10" s="20">
        <f t="shared" ref="AK10:AK56" si="33">C10</f>
        <v>295</v>
      </c>
      <c r="AL10" s="20">
        <f t="shared" si="1"/>
        <v>292</v>
      </c>
      <c r="AM10" s="20">
        <f t="shared" si="2"/>
        <v>296</v>
      </c>
      <c r="AN10" s="20">
        <f t="shared" si="3"/>
        <v>294</v>
      </c>
      <c r="AO10" s="20">
        <f t="shared" si="4"/>
        <v>283</v>
      </c>
      <c r="AP10" s="10">
        <f t="shared" si="5"/>
        <v>145</v>
      </c>
      <c r="AQ10" s="20">
        <f t="shared" si="6"/>
        <v>134</v>
      </c>
      <c r="AR10" s="10">
        <f t="shared" si="7"/>
        <v>118</v>
      </c>
      <c r="AS10" s="10">
        <f t="shared" si="8"/>
        <v>141</v>
      </c>
      <c r="AT10" s="10">
        <f t="shared" si="9"/>
        <v>136</v>
      </c>
      <c r="AU10" s="10">
        <f t="shared" si="10"/>
        <v>105</v>
      </c>
      <c r="AV10" s="10">
        <f t="shared" si="11"/>
        <v>116</v>
      </c>
      <c r="AW10" s="10">
        <f t="shared" si="12"/>
        <v>110</v>
      </c>
      <c r="AX10" s="20">
        <f t="shared" si="13"/>
        <v>113</v>
      </c>
      <c r="AY10" s="10">
        <f t="shared" si="14"/>
        <v>128</v>
      </c>
      <c r="AZ10" s="10">
        <f t="shared" si="15"/>
        <v>118</v>
      </c>
      <c r="BA10" s="10">
        <f t="shared" si="16"/>
        <v>142</v>
      </c>
      <c r="BB10" s="10">
        <f t="shared" si="17"/>
        <v>136</v>
      </c>
      <c r="BC10" s="10">
        <f t="shared" si="18"/>
        <v>118</v>
      </c>
      <c r="BD10" s="10">
        <f t="shared" si="19"/>
        <v>105</v>
      </c>
      <c r="BE10" s="20">
        <f t="shared" si="20"/>
        <v>92</v>
      </c>
      <c r="BF10" s="10">
        <f t="shared" si="21"/>
        <v>106</v>
      </c>
      <c r="BG10" s="10">
        <f t="shared" si="22"/>
        <v>109</v>
      </c>
      <c r="BH10" s="10">
        <f t="shared" si="23"/>
        <v>114</v>
      </c>
      <c r="BI10" s="10">
        <f t="shared" si="24"/>
        <v>102</v>
      </c>
      <c r="BJ10" s="10">
        <f t="shared" si="25"/>
        <v>138</v>
      </c>
      <c r="BK10" s="10">
        <f t="shared" si="26"/>
        <v>117</v>
      </c>
      <c r="BL10" s="20">
        <f t="shared" si="27"/>
        <v>114</v>
      </c>
      <c r="BM10" s="10">
        <f t="shared" si="28"/>
        <v>105</v>
      </c>
      <c r="BN10" s="10">
        <f t="shared" si="29"/>
        <v>98</v>
      </c>
      <c r="BO10" s="10">
        <f t="shared" si="30"/>
        <v>0</v>
      </c>
      <c r="BP10" s="12">
        <f t="shared" ref="BP10:BP56" si="34">SUM(AK10:BO10)</f>
        <v>4420</v>
      </c>
    </row>
    <row r="11" spans="2:68" x14ac:dyDescent="0.15">
      <c r="B11" s="11" t="s">
        <v>40</v>
      </c>
      <c r="C11" s="12">
        <v>295</v>
      </c>
      <c r="D11" s="12">
        <v>294</v>
      </c>
      <c r="E11" s="12">
        <v>294</v>
      </c>
      <c r="F11" s="12">
        <v>292</v>
      </c>
      <c r="G11" s="12">
        <v>275</v>
      </c>
      <c r="H11" s="12">
        <v>138</v>
      </c>
      <c r="I11" s="12">
        <v>126</v>
      </c>
      <c r="J11" s="12">
        <v>120</v>
      </c>
      <c r="K11" s="12">
        <v>138</v>
      </c>
      <c r="L11" s="12">
        <v>129</v>
      </c>
      <c r="M11" s="12">
        <v>122</v>
      </c>
      <c r="N11" s="12">
        <v>109</v>
      </c>
      <c r="O11" s="12">
        <v>104</v>
      </c>
      <c r="P11" s="12">
        <v>117</v>
      </c>
      <c r="Q11" s="12">
        <v>124</v>
      </c>
      <c r="R11" s="12">
        <v>126</v>
      </c>
      <c r="S11" s="12">
        <v>152</v>
      </c>
      <c r="T11" s="12">
        <v>144</v>
      </c>
      <c r="U11" s="12">
        <v>116</v>
      </c>
      <c r="V11" s="12">
        <v>116</v>
      </c>
      <c r="W11" s="12">
        <v>94</v>
      </c>
      <c r="X11" s="12">
        <v>84</v>
      </c>
      <c r="Y11" s="12">
        <v>138</v>
      </c>
      <c r="Z11" s="12">
        <v>108</v>
      </c>
      <c r="AA11" s="12">
        <v>109</v>
      </c>
      <c r="AB11" s="12">
        <v>114</v>
      </c>
      <c r="AC11" s="12">
        <v>104</v>
      </c>
      <c r="AD11" s="12">
        <v>73</v>
      </c>
      <c r="AE11" s="12">
        <v>100</v>
      </c>
      <c r="AF11" s="12">
        <v>86</v>
      </c>
      <c r="AG11" s="12"/>
      <c r="AH11" s="12">
        <f t="shared" si="31"/>
        <v>4341</v>
      </c>
      <c r="AJ11" s="9" t="str">
        <f t="shared" si="32"/>
        <v xml:space="preserve"> 1:00- 1:30</v>
      </c>
      <c r="AK11" s="20">
        <f t="shared" si="33"/>
        <v>295</v>
      </c>
      <c r="AL11" s="20">
        <f t="shared" si="1"/>
        <v>294</v>
      </c>
      <c r="AM11" s="20">
        <f t="shared" si="2"/>
        <v>294</v>
      </c>
      <c r="AN11" s="20">
        <f t="shared" si="3"/>
        <v>292</v>
      </c>
      <c r="AO11" s="20">
        <f t="shared" si="4"/>
        <v>275</v>
      </c>
      <c r="AP11" s="10">
        <f t="shared" si="5"/>
        <v>138</v>
      </c>
      <c r="AQ11" s="20">
        <f t="shared" si="6"/>
        <v>126</v>
      </c>
      <c r="AR11" s="10">
        <f t="shared" si="7"/>
        <v>120</v>
      </c>
      <c r="AS11" s="10">
        <f t="shared" si="8"/>
        <v>138</v>
      </c>
      <c r="AT11" s="10">
        <f t="shared" si="9"/>
        <v>129</v>
      </c>
      <c r="AU11" s="10">
        <f t="shared" si="10"/>
        <v>122</v>
      </c>
      <c r="AV11" s="10">
        <f t="shared" si="11"/>
        <v>109</v>
      </c>
      <c r="AW11" s="10">
        <f t="shared" si="12"/>
        <v>104</v>
      </c>
      <c r="AX11" s="20">
        <f t="shared" si="13"/>
        <v>117</v>
      </c>
      <c r="AY11" s="10">
        <f t="shared" si="14"/>
        <v>124</v>
      </c>
      <c r="AZ11" s="10">
        <f t="shared" si="15"/>
        <v>126</v>
      </c>
      <c r="BA11" s="10">
        <f t="shared" si="16"/>
        <v>152</v>
      </c>
      <c r="BB11" s="10">
        <f t="shared" si="17"/>
        <v>144</v>
      </c>
      <c r="BC11" s="10">
        <f t="shared" si="18"/>
        <v>116</v>
      </c>
      <c r="BD11" s="10">
        <f t="shared" si="19"/>
        <v>116</v>
      </c>
      <c r="BE11" s="20">
        <f t="shared" si="20"/>
        <v>94</v>
      </c>
      <c r="BF11" s="10">
        <f t="shared" si="21"/>
        <v>84</v>
      </c>
      <c r="BG11" s="10">
        <f t="shared" si="22"/>
        <v>138</v>
      </c>
      <c r="BH11" s="10">
        <f t="shared" si="23"/>
        <v>108</v>
      </c>
      <c r="BI11" s="10">
        <f t="shared" si="24"/>
        <v>109</v>
      </c>
      <c r="BJ11" s="10">
        <f t="shared" si="25"/>
        <v>114</v>
      </c>
      <c r="BK11" s="10">
        <f t="shared" si="26"/>
        <v>104</v>
      </c>
      <c r="BL11" s="20">
        <f t="shared" si="27"/>
        <v>73</v>
      </c>
      <c r="BM11" s="10">
        <f t="shared" si="28"/>
        <v>100</v>
      </c>
      <c r="BN11" s="10">
        <f t="shared" si="29"/>
        <v>86</v>
      </c>
      <c r="BO11" s="10">
        <f t="shared" si="30"/>
        <v>0</v>
      </c>
      <c r="BP11" s="12">
        <f t="shared" si="34"/>
        <v>4341</v>
      </c>
    </row>
    <row r="12" spans="2:68" x14ac:dyDescent="0.15">
      <c r="B12" s="11" t="s">
        <v>41</v>
      </c>
      <c r="C12" s="12">
        <v>295</v>
      </c>
      <c r="D12" s="12">
        <v>294</v>
      </c>
      <c r="E12" s="12">
        <v>292</v>
      </c>
      <c r="F12" s="12">
        <v>292</v>
      </c>
      <c r="G12" s="12">
        <v>279</v>
      </c>
      <c r="H12" s="12">
        <v>140</v>
      </c>
      <c r="I12" s="12">
        <v>110</v>
      </c>
      <c r="J12" s="12">
        <v>121</v>
      </c>
      <c r="K12" s="12">
        <v>124</v>
      </c>
      <c r="L12" s="12">
        <v>141</v>
      </c>
      <c r="M12" s="12">
        <v>117</v>
      </c>
      <c r="N12" s="12">
        <v>114</v>
      </c>
      <c r="O12" s="12">
        <v>120</v>
      </c>
      <c r="P12" s="12">
        <v>118</v>
      </c>
      <c r="Q12" s="12">
        <v>132</v>
      </c>
      <c r="R12" s="12">
        <v>129</v>
      </c>
      <c r="S12" s="12">
        <v>133</v>
      </c>
      <c r="T12" s="12">
        <v>136</v>
      </c>
      <c r="U12" s="12">
        <v>110</v>
      </c>
      <c r="V12" s="12">
        <v>128</v>
      </c>
      <c r="W12" s="12">
        <v>102</v>
      </c>
      <c r="X12" s="12">
        <v>110</v>
      </c>
      <c r="Y12" s="12">
        <v>114</v>
      </c>
      <c r="Z12" s="12">
        <v>106</v>
      </c>
      <c r="AA12" s="12">
        <v>125</v>
      </c>
      <c r="AB12" s="12">
        <v>129</v>
      </c>
      <c r="AC12" s="12">
        <v>117</v>
      </c>
      <c r="AD12" s="12">
        <v>66</v>
      </c>
      <c r="AE12" s="12">
        <v>106</v>
      </c>
      <c r="AF12" s="12">
        <v>88</v>
      </c>
      <c r="AG12" s="12"/>
      <c r="AH12" s="12">
        <f t="shared" si="31"/>
        <v>4388</v>
      </c>
      <c r="AJ12" s="9" t="str">
        <f t="shared" si="32"/>
        <v xml:space="preserve"> 1:30- 2:00</v>
      </c>
      <c r="AK12" s="20">
        <f t="shared" si="33"/>
        <v>295</v>
      </c>
      <c r="AL12" s="20">
        <f t="shared" si="1"/>
        <v>294</v>
      </c>
      <c r="AM12" s="20">
        <f t="shared" si="2"/>
        <v>292</v>
      </c>
      <c r="AN12" s="20">
        <f t="shared" si="3"/>
        <v>292</v>
      </c>
      <c r="AO12" s="20">
        <f t="shared" si="4"/>
        <v>279</v>
      </c>
      <c r="AP12" s="10">
        <f t="shared" si="5"/>
        <v>140</v>
      </c>
      <c r="AQ12" s="20">
        <f t="shared" si="6"/>
        <v>110</v>
      </c>
      <c r="AR12" s="10">
        <f t="shared" si="7"/>
        <v>121</v>
      </c>
      <c r="AS12" s="10">
        <f t="shared" si="8"/>
        <v>124</v>
      </c>
      <c r="AT12" s="10">
        <f t="shared" si="9"/>
        <v>141</v>
      </c>
      <c r="AU12" s="10">
        <f t="shared" si="10"/>
        <v>117</v>
      </c>
      <c r="AV12" s="10">
        <f t="shared" si="11"/>
        <v>114</v>
      </c>
      <c r="AW12" s="10">
        <f t="shared" si="12"/>
        <v>120</v>
      </c>
      <c r="AX12" s="20">
        <f t="shared" si="13"/>
        <v>118</v>
      </c>
      <c r="AY12" s="10">
        <f t="shared" si="14"/>
        <v>132</v>
      </c>
      <c r="AZ12" s="10">
        <f t="shared" si="15"/>
        <v>129</v>
      </c>
      <c r="BA12" s="10">
        <f t="shared" si="16"/>
        <v>133</v>
      </c>
      <c r="BB12" s="10">
        <f t="shared" si="17"/>
        <v>136</v>
      </c>
      <c r="BC12" s="10">
        <f t="shared" si="18"/>
        <v>110</v>
      </c>
      <c r="BD12" s="10">
        <f t="shared" si="19"/>
        <v>128</v>
      </c>
      <c r="BE12" s="20">
        <f t="shared" si="20"/>
        <v>102</v>
      </c>
      <c r="BF12" s="10">
        <f t="shared" si="21"/>
        <v>110</v>
      </c>
      <c r="BG12" s="10">
        <f t="shared" si="22"/>
        <v>114</v>
      </c>
      <c r="BH12" s="10">
        <f t="shared" si="23"/>
        <v>106</v>
      </c>
      <c r="BI12" s="10">
        <f t="shared" si="24"/>
        <v>125</v>
      </c>
      <c r="BJ12" s="10">
        <f t="shared" si="25"/>
        <v>129</v>
      </c>
      <c r="BK12" s="10">
        <f t="shared" si="26"/>
        <v>117</v>
      </c>
      <c r="BL12" s="20">
        <f t="shared" si="27"/>
        <v>66</v>
      </c>
      <c r="BM12" s="10">
        <f t="shared" si="28"/>
        <v>106</v>
      </c>
      <c r="BN12" s="10">
        <f t="shared" si="29"/>
        <v>88</v>
      </c>
      <c r="BO12" s="10">
        <f t="shared" si="30"/>
        <v>0</v>
      </c>
      <c r="BP12" s="12">
        <f t="shared" si="34"/>
        <v>4388</v>
      </c>
    </row>
    <row r="13" spans="2:68" x14ac:dyDescent="0.15">
      <c r="B13" s="11" t="s">
        <v>42</v>
      </c>
      <c r="C13" s="12">
        <v>295</v>
      </c>
      <c r="D13" s="12">
        <v>294</v>
      </c>
      <c r="E13" s="12">
        <v>294</v>
      </c>
      <c r="F13" s="12">
        <v>294</v>
      </c>
      <c r="G13" s="12">
        <v>291</v>
      </c>
      <c r="H13" s="12">
        <v>132</v>
      </c>
      <c r="I13" s="12">
        <v>100</v>
      </c>
      <c r="J13" s="12">
        <v>138</v>
      </c>
      <c r="K13" s="12">
        <v>129</v>
      </c>
      <c r="L13" s="12">
        <v>130</v>
      </c>
      <c r="M13" s="12">
        <v>137</v>
      </c>
      <c r="N13" s="12">
        <v>113</v>
      </c>
      <c r="O13" s="12">
        <v>116</v>
      </c>
      <c r="P13" s="12">
        <v>113</v>
      </c>
      <c r="Q13" s="12">
        <v>116</v>
      </c>
      <c r="R13" s="12">
        <v>133</v>
      </c>
      <c r="S13" s="12">
        <v>129</v>
      </c>
      <c r="T13" s="12">
        <v>142</v>
      </c>
      <c r="U13" s="12">
        <v>117</v>
      </c>
      <c r="V13" s="12">
        <v>121</v>
      </c>
      <c r="W13" s="12">
        <v>104</v>
      </c>
      <c r="X13" s="12">
        <v>116</v>
      </c>
      <c r="Y13" s="12">
        <v>112</v>
      </c>
      <c r="Z13" s="12">
        <v>105</v>
      </c>
      <c r="AA13" s="12">
        <v>126</v>
      </c>
      <c r="AB13" s="12">
        <v>125</v>
      </c>
      <c r="AC13" s="12">
        <v>98</v>
      </c>
      <c r="AD13" s="12">
        <v>94</v>
      </c>
      <c r="AE13" s="12">
        <v>112</v>
      </c>
      <c r="AF13" s="12">
        <v>100</v>
      </c>
      <c r="AG13" s="12"/>
      <c r="AH13" s="12">
        <f t="shared" si="31"/>
        <v>4426</v>
      </c>
      <c r="AJ13" s="9" t="str">
        <f t="shared" si="32"/>
        <v xml:space="preserve"> 2:00- 2:30</v>
      </c>
      <c r="AK13" s="20">
        <f t="shared" si="33"/>
        <v>295</v>
      </c>
      <c r="AL13" s="20">
        <f t="shared" si="1"/>
        <v>294</v>
      </c>
      <c r="AM13" s="20">
        <f t="shared" si="2"/>
        <v>294</v>
      </c>
      <c r="AN13" s="20">
        <f t="shared" si="3"/>
        <v>294</v>
      </c>
      <c r="AO13" s="20">
        <f t="shared" si="4"/>
        <v>291</v>
      </c>
      <c r="AP13" s="10">
        <f t="shared" si="5"/>
        <v>132</v>
      </c>
      <c r="AQ13" s="20">
        <f t="shared" si="6"/>
        <v>100</v>
      </c>
      <c r="AR13" s="10">
        <f t="shared" si="7"/>
        <v>138</v>
      </c>
      <c r="AS13" s="10">
        <f t="shared" si="8"/>
        <v>129</v>
      </c>
      <c r="AT13" s="10">
        <f t="shared" si="9"/>
        <v>130</v>
      </c>
      <c r="AU13" s="10">
        <f t="shared" si="10"/>
        <v>137</v>
      </c>
      <c r="AV13" s="10">
        <f t="shared" si="11"/>
        <v>113</v>
      </c>
      <c r="AW13" s="10">
        <f t="shared" si="12"/>
        <v>116</v>
      </c>
      <c r="AX13" s="20">
        <f t="shared" si="13"/>
        <v>113</v>
      </c>
      <c r="AY13" s="10">
        <f t="shared" si="14"/>
        <v>116</v>
      </c>
      <c r="AZ13" s="10">
        <f t="shared" si="15"/>
        <v>133</v>
      </c>
      <c r="BA13" s="10">
        <f t="shared" si="16"/>
        <v>129</v>
      </c>
      <c r="BB13" s="10">
        <f t="shared" si="17"/>
        <v>142</v>
      </c>
      <c r="BC13" s="10">
        <f t="shared" si="18"/>
        <v>117</v>
      </c>
      <c r="BD13" s="10">
        <f t="shared" si="19"/>
        <v>121</v>
      </c>
      <c r="BE13" s="20">
        <f t="shared" si="20"/>
        <v>104</v>
      </c>
      <c r="BF13" s="10">
        <f t="shared" si="21"/>
        <v>116</v>
      </c>
      <c r="BG13" s="10">
        <f t="shared" si="22"/>
        <v>112</v>
      </c>
      <c r="BH13" s="10">
        <f t="shared" si="23"/>
        <v>105</v>
      </c>
      <c r="BI13" s="10">
        <f t="shared" si="24"/>
        <v>126</v>
      </c>
      <c r="BJ13" s="10">
        <f t="shared" si="25"/>
        <v>125</v>
      </c>
      <c r="BK13" s="10">
        <f t="shared" si="26"/>
        <v>98</v>
      </c>
      <c r="BL13" s="20">
        <f t="shared" si="27"/>
        <v>94</v>
      </c>
      <c r="BM13" s="10">
        <f t="shared" si="28"/>
        <v>112</v>
      </c>
      <c r="BN13" s="10">
        <f t="shared" si="29"/>
        <v>100</v>
      </c>
      <c r="BO13" s="10">
        <f t="shared" si="30"/>
        <v>0</v>
      </c>
      <c r="BP13" s="12">
        <f t="shared" si="34"/>
        <v>4426</v>
      </c>
    </row>
    <row r="14" spans="2:68" x14ac:dyDescent="0.15">
      <c r="B14" s="11" t="s">
        <v>43</v>
      </c>
      <c r="C14" s="12">
        <v>295</v>
      </c>
      <c r="D14" s="12">
        <v>292</v>
      </c>
      <c r="E14" s="12">
        <v>295</v>
      </c>
      <c r="F14" s="12">
        <v>294</v>
      </c>
      <c r="G14" s="12">
        <v>295</v>
      </c>
      <c r="H14" s="12">
        <v>146</v>
      </c>
      <c r="I14" s="12">
        <v>98</v>
      </c>
      <c r="J14" s="12">
        <v>126</v>
      </c>
      <c r="K14" s="12">
        <v>136</v>
      </c>
      <c r="L14" s="12">
        <v>137</v>
      </c>
      <c r="M14" s="12">
        <v>117</v>
      </c>
      <c r="N14" s="12">
        <v>112</v>
      </c>
      <c r="O14" s="12">
        <v>109</v>
      </c>
      <c r="P14" s="12">
        <v>122</v>
      </c>
      <c r="Q14" s="12">
        <v>121</v>
      </c>
      <c r="R14" s="12">
        <v>124</v>
      </c>
      <c r="S14" s="12">
        <v>138</v>
      </c>
      <c r="T14" s="12">
        <v>148</v>
      </c>
      <c r="U14" s="12">
        <v>122</v>
      </c>
      <c r="V14" s="12">
        <v>130</v>
      </c>
      <c r="W14" s="12">
        <v>97</v>
      </c>
      <c r="X14" s="12">
        <v>112</v>
      </c>
      <c r="Y14" s="12">
        <v>124</v>
      </c>
      <c r="Z14" s="12">
        <v>112</v>
      </c>
      <c r="AA14" s="12">
        <v>124</v>
      </c>
      <c r="AB14" s="12">
        <v>110</v>
      </c>
      <c r="AC14" s="12">
        <v>114</v>
      </c>
      <c r="AD14" s="12">
        <v>124</v>
      </c>
      <c r="AE14" s="12">
        <v>104</v>
      </c>
      <c r="AF14" s="12">
        <v>108</v>
      </c>
      <c r="AG14" s="12"/>
      <c r="AH14" s="12">
        <f t="shared" si="31"/>
        <v>4486</v>
      </c>
      <c r="AJ14" s="9" t="str">
        <f t="shared" si="32"/>
        <v xml:space="preserve"> 2:30- 3:00</v>
      </c>
      <c r="AK14" s="20">
        <f t="shared" si="33"/>
        <v>295</v>
      </c>
      <c r="AL14" s="20">
        <f t="shared" si="1"/>
        <v>292</v>
      </c>
      <c r="AM14" s="20">
        <f t="shared" si="2"/>
        <v>295</v>
      </c>
      <c r="AN14" s="20">
        <f t="shared" si="3"/>
        <v>294</v>
      </c>
      <c r="AO14" s="20">
        <f t="shared" si="4"/>
        <v>295</v>
      </c>
      <c r="AP14" s="10">
        <f t="shared" si="5"/>
        <v>146</v>
      </c>
      <c r="AQ14" s="20">
        <f t="shared" si="6"/>
        <v>98</v>
      </c>
      <c r="AR14" s="10">
        <f t="shared" si="7"/>
        <v>126</v>
      </c>
      <c r="AS14" s="10">
        <f t="shared" si="8"/>
        <v>136</v>
      </c>
      <c r="AT14" s="10">
        <f t="shared" si="9"/>
        <v>137</v>
      </c>
      <c r="AU14" s="10">
        <f t="shared" si="10"/>
        <v>117</v>
      </c>
      <c r="AV14" s="10">
        <f t="shared" si="11"/>
        <v>112</v>
      </c>
      <c r="AW14" s="10">
        <f t="shared" si="12"/>
        <v>109</v>
      </c>
      <c r="AX14" s="20">
        <f t="shared" si="13"/>
        <v>122</v>
      </c>
      <c r="AY14" s="10">
        <f t="shared" si="14"/>
        <v>121</v>
      </c>
      <c r="AZ14" s="10">
        <f t="shared" si="15"/>
        <v>124</v>
      </c>
      <c r="BA14" s="10">
        <f t="shared" si="16"/>
        <v>138</v>
      </c>
      <c r="BB14" s="10">
        <f t="shared" si="17"/>
        <v>148</v>
      </c>
      <c r="BC14" s="10">
        <f t="shared" si="18"/>
        <v>122</v>
      </c>
      <c r="BD14" s="10">
        <f t="shared" si="19"/>
        <v>130</v>
      </c>
      <c r="BE14" s="20">
        <f t="shared" si="20"/>
        <v>97</v>
      </c>
      <c r="BF14" s="10">
        <f t="shared" si="21"/>
        <v>112</v>
      </c>
      <c r="BG14" s="10">
        <f t="shared" si="22"/>
        <v>124</v>
      </c>
      <c r="BH14" s="10">
        <f t="shared" si="23"/>
        <v>112</v>
      </c>
      <c r="BI14" s="10">
        <f t="shared" si="24"/>
        <v>124</v>
      </c>
      <c r="BJ14" s="10">
        <f t="shared" si="25"/>
        <v>110</v>
      </c>
      <c r="BK14" s="10">
        <f t="shared" si="26"/>
        <v>114</v>
      </c>
      <c r="BL14" s="20">
        <f t="shared" si="27"/>
        <v>124</v>
      </c>
      <c r="BM14" s="10">
        <f t="shared" si="28"/>
        <v>104</v>
      </c>
      <c r="BN14" s="10">
        <f t="shared" si="29"/>
        <v>108</v>
      </c>
      <c r="BO14" s="10">
        <f t="shared" si="30"/>
        <v>0</v>
      </c>
      <c r="BP14" s="12">
        <f t="shared" si="34"/>
        <v>4486</v>
      </c>
    </row>
    <row r="15" spans="2:68" x14ac:dyDescent="0.15">
      <c r="B15" s="11" t="s">
        <v>44</v>
      </c>
      <c r="C15" s="12">
        <v>296</v>
      </c>
      <c r="D15" s="12">
        <v>295</v>
      </c>
      <c r="E15" s="12">
        <v>295</v>
      </c>
      <c r="F15" s="12">
        <v>295</v>
      </c>
      <c r="G15" s="12">
        <v>295</v>
      </c>
      <c r="H15" s="12">
        <v>138</v>
      </c>
      <c r="I15" s="12">
        <v>121</v>
      </c>
      <c r="J15" s="12">
        <v>110</v>
      </c>
      <c r="K15" s="12">
        <v>122</v>
      </c>
      <c r="L15" s="12">
        <v>120</v>
      </c>
      <c r="M15" s="12">
        <v>106</v>
      </c>
      <c r="N15" s="12">
        <v>110</v>
      </c>
      <c r="O15" s="12">
        <v>124</v>
      </c>
      <c r="P15" s="12">
        <v>126</v>
      </c>
      <c r="Q15" s="12">
        <v>96</v>
      </c>
      <c r="R15" s="12">
        <v>136</v>
      </c>
      <c r="S15" s="12">
        <v>121</v>
      </c>
      <c r="T15" s="12">
        <v>125</v>
      </c>
      <c r="U15" s="12">
        <v>129</v>
      </c>
      <c r="V15" s="12">
        <v>128</v>
      </c>
      <c r="W15" s="12">
        <v>114</v>
      </c>
      <c r="X15" s="12">
        <v>102</v>
      </c>
      <c r="Y15" s="12">
        <v>118</v>
      </c>
      <c r="Z15" s="12">
        <v>105</v>
      </c>
      <c r="AA15" s="12">
        <v>102</v>
      </c>
      <c r="AB15" s="12">
        <v>98</v>
      </c>
      <c r="AC15" s="12">
        <v>114</v>
      </c>
      <c r="AD15" s="12">
        <v>106</v>
      </c>
      <c r="AE15" s="12">
        <v>108</v>
      </c>
      <c r="AF15" s="12">
        <v>100</v>
      </c>
      <c r="AG15" s="12"/>
      <c r="AH15" s="12">
        <f t="shared" si="31"/>
        <v>4355</v>
      </c>
      <c r="AJ15" s="9" t="str">
        <f t="shared" si="32"/>
        <v xml:space="preserve"> 3:00- 3:30</v>
      </c>
      <c r="AK15" s="20">
        <f t="shared" si="33"/>
        <v>296</v>
      </c>
      <c r="AL15" s="20">
        <f t="shared" si="1"/>
        <v>295</v>
      </c>
      <c r="AM15" s="20">
        <f t="shared" si="2"/>
        <v>295</v>
      </c>
      <c r="AN15" s="20">
        <f t="shared" si="3"/>
        <v>295</v>
      </c>
      <c r="AO15" s="20">
        <f t="shared" si="4"/>
        <v>295</v>
      </c>
      <c r="AP15" s="10">
        <f t="shared" si="5"/>
        <v>138</v>
      </c>
      <c r="AQ15" s="20">
        <f t="shared" si="6"/>
        <v>121</v>
      </c>
      <c r="AR15" s="10">
        <f t="shared" si="7"/>
        <v>110</v>
      </c>
      <c r="AS15" s="10">
        <f t="shared" si="8"/>
        <v>122</v>
      </c>
      <c r="AT15" s="10">
        <f t="shared" si="9"/>
        <v>120</v>
      </c>
      <c r="AU15" s="10">
        <f t="shared" si="10"/>
        <v>106</v>
      </c>
      <c r="AV15" s="10">
        <f t="shared" si="11"/>
        <v>110</v>
      </c>
      <c r="AW15" s="10">
        <f t="shared" si="12"/>
        <v>124</v>
      </c>
      <c r="AX15" s="20">
        <f t="shared" si="13"/>
        <v>126</v>
      </c>
      <c r="AY15" s="10">
        <f t="shared" si="14"/>
        <v>96</v>
      </c>
      <c r="AZ15" s="10">
        <f t="shared" si="15"/>
        <v>136</v>
      </c>
      <c r="BA15" s="10">
        <f t="shared" si="16"/>
        <v>121</v>
      </c>
      <c r="BB15" s="10">
        <f t="shared" si="17"/>
        <v>125</v>
      </c>
      <c r="BC15" s="10">
        <f t="shared" si="18"/>
        <v>129</v>
      </c>
      <c r="BD15" s="10">
        <f t="shared" si="19"/>
        <v>128</v>
      </c>
      <c r="BE15" s="20">
        <f t="shared" si="20"/>
        <v>114</v>
      </c>
      <c r="BF15" s="10">
        <f t="shared" si="21"/>
        <v>102</v>
      </c>
      <c r="BG15" s="10">
        <f t="shared" si="22"/>
        <v>118</v>
      </c>
      <c r="BH15" s="10">
        <f t="shared" si="23"/>
        <v>105</v>
      </c>
      <c r="BI15" s="10">
        <f t="shared" si="24"/>
        <v>102</v>
      </c>
      <c r="BJ15" s="10">
        <f t="shared" si="25"/>
        <v>98</v>
      </c>
      <c r="BK15" s="10">
        <f t="shared" si="26"/>
        <v>114</v>
      </c>
      <c r="BL15" s="20">
        <f t="shared" si="27"/>
        <v>106</v>
      </c>
      <c r="BM15" s="10">
        <f t="shared" si="28"/>
        <v>108</v>
      </c>
      <c r="BN15" s="10">
        <f t="shared" si="29"/>
        <v>100</v>
      </c>
      <c r="BO15" s="10">
        <f t="shared" si="30"/>
        <v>0</v>
      </c>
      <c r="BP15" s="12">
        <f t="shared" si="34"/>
        <v>4355</v>
      </c>
    </row>
    <row r="16" spans="2:68" x14ac:dyDescent="0.15">
      <c r="B16" s="11" t="s">
        <v>45</v>
      </c>
      <c r="C16" s="12">
        <v>296</v>
      </c>
      <c r="D16" s="12">
        <v>295</v>
      </c>
      <c r="E16" s="12">
        <v>294</v>
      </c>
      <c r="F16" s="12">
        <v>296</v>
      </c>
      <c r="G16" s="12">
        <v>295</v>
      </c>
      <c r="H16" s="12">
        <v>142</v>
      </c>
      <c r="I16" s="12">
        <v>129</v>
      </c>
      <c r="J16" s="12">
        <v>122</v>
      </c>
      <c r="K16" s="12">
        <v>136</v>
      </c>
      <c r="L16" s="12">
        <v>140</v>
      </c>
      <c r="M16" s="12">
        <v>132</v>
      </c>
      <c r="N16" s="12">
        <v>102</v>
      </c>
      <c r="O16" s="12">
        <v>118</v>
      </c>
      <c r="P16" s="12">
        <v>118</v>
      </c>
      <c r="Q16" s="12">
        <v>116</v>
      </c>
      <c r="R16" s="12">
        <v>128</v>
      </c>
      <c r="S16" s="12">
        <v>126</v>
      </c>
      <c r="T16" s="12">
        <v>146</v>
      </c>
      <c r="U16" s="12">
        <v>120</v>
      </c>
      <c r="V16" s="12">
        <v>132</v>
      </c>
      <c r="W16" s="12">
        <v>121</v>
      </c>
      <c r="X16" s="12">
        <v>117</v>
      </c>
      <c r="Y16" s="12">
        <v>114</v>
      </c>
      <c r="Z16" s="12">
        <v>116</v>
      </c>
      <c r="AA16" s="12">
        <v>146</v>
      </c>
      <c r="AB16" s="12">
        <v>101</v>
      </c>
      <c r="AC16" s="12">
        <v>109</v>
      </c>
      <c r="AD16" s="12">
        <v>90</v>
      </c>
      <c r="AE16" s="12">
        <v>109</v>
      </c>
      <c r="AF16" s="12">
        <v>118</v>
      </c>
      <c r="AG16" s="12"/>
      <c r="AH16" s="12">
        <f t="shared" si="31"/>
        <v>4524</v>
      </c>
      <c r="AJ16" s="9" t="str">
        <f t="shared" si="32"/>
        <v xml:space="preserve"> 3:30- 4:00</v>
      </c>
      <c r="AK16" s="20">
        <f t="shared" si="33"/>
        <v>296</v>
      </c>
      <c r="AL16" s="20">
        <f t="shared" si="1"/>
        <v>295</v>
      </c>
      <c r="AM16" s="20">
        <f t="shared" si="2"/>
        <v>294</v>
      </c>
      <c r="AN16" s="20">
        <f t="shared" si="3"/>
        <v>296</v>
      </c>
      <c r="AO16" s="20">
        <f t="shared" si="4"/>
        <v>295</v>
      </c>
      <c r="AP16" s="10">
        <f t="shared" si="5"/>
        <v>142</v>
      </c>
      <c r="AQ16" s="20">
        <f t="shared" si="6"/>
        <v>129</v>
      </c>
      <c r="AR16" s="10">
        <f t="shared" si="7"/>
        <v>122</v>
      </c>
      <c r="AS16" s="10">
        <f t="shared" si="8"/>
        <v>136</v>
      </c>
      <c r="AT16" s="10">
        <f t="shared" si="9"/>
        <v>140</v>
      </c>
      <c r="AU16" s="10">
        <f t="shared" si="10"/>
        <v>132</v>
      </c>
      <c r="AV16" s="10">
        <f t="shared" si="11"/>
        <v>102</v>
      </c>
      <c r="AW16" s="10">
        <f t="shared" si="12"/>
        <v>118</v>
      </c>
      <c r="AX16" s="20">
        <f t="shared" si="13"/>
        <v>118</v>
      </c>
      <c r="AY16" s="10">
        <f t="shared" si="14"/>
        <v>116</v>
      </c>
      <c r="AZ16" s="10">
        <f t="shared" si="15"/>
        <v>128</v>
      </c>
      <c r="BA16" s="10">
        <f t="shared" si="16"/>
        <v>126</v>
      </c>
      <c r="BB16" s="10">
        <f t="shared" si="17"/>
        <v>146</v>
      </c>
      <c r="BC16" s="10">
        <f t="shared" si="18"/>
        <v>120</v>
      </c>
      <c r="BD16" s="10">
        <f t="shared" si="19"/>
        <v>132</v>
      </c>
      <c r="BE16" s="20">
        <f t="shared" si="20"/>
        <v>121</v>
      </c>
      <c r="BF16" s="10">
        <f t="shared" si="21"/>
        <v>117</v>
      </c>
      <c r="BG16" s="10">
        <f t="shared" si="22"/>
        <v>114</v>
      </c>
      <c r="BH16" s="10">
        <f t="shared" si="23"/>
        <v>116</v>
      </c>
      <c r="BI16" s="10">
        <f t="shared" si="24"/>
        <v>146</v>
      </c>
      <c r="BJ16" s="10">
        <f t="shared" si="25"/>
        <v>101</v>
      </c>
      <c r="BK16" s="10">
        <f t="shared" si="26"/>
        <v>109</v>
      </c>
      <c r="BL16" s="20">
        <f t="shared" si="27"/>
        <v>90</v>
      </c>
      <c r="BM16" s="10">
        <f t="shared" si="28"/>
        <v>109</v>
      </c>
      <c r="BN16" s="10">
        <f t="shared" si="29"/>
        <v>118</v>
      </c>
      <c r="BO16" s="10">
        <f t="shared" si="30"/>
        <v>0</v>
      </c>
      <c r="BP16" s="12">
        <f t="shared" si="34"/>
        <v>4524</v>
      </c>
    </row>
    <row r="17" spans="2:68" x14ac:dyDescent="0.15">
      <c r="B17" s="11" t="s">
        <v>46</v>
      </c>
      <c r="C17" s="12">
        <v>298</v>
      </c>
      <c r="D17" s="12">
        <v>295</v>
      </c>
      <c r="E17" s="12">
        <v>295</v>
      </c>
      <c r="F17" s="12">
        <v>295</v>
      </c>
      <c r="G17" s="12">
        <v>294</v>
      </c>
      <c r="H17" s="12">
        <v>126</v>
      </c>
      <c r="I17" s="12">
        <v>124</v>
      </c>
      <c r="J17" s="12">
        <v>122</v>
      </c>
      <c r="K17" s="12">
        <v>116</v>
      </c>
      <c r="L17" s="12">
        <v>141</v>
      </c>
      <c r="M17" s="12">
        <v>106</v>
      </c>
      <c r="N17" s="12">
        <v>106</v>
      </c>
      <c r="O17" s="12">
        <v>110</v>
      </c>
      <c r="P17" s="12">
        <v>106</v>
      </c>
      <c r="Q17" s="12">
        <v>117</v>
      </c>
      <c r="R17" s="12">
        <v>133</v>
      </c>
      <c r="S17" s="12">
        <v>141</v>
      </c>
      <c r="T17" s="12">
        <v>145</v>
      </c>
      <c r="U17" s="12">
        <v>102</v>
      </c>
      <c r="V17" s="12">
        <v>122</v>
      </c>
      <c r="W17" s="12">
        <v>121</v>
      </c>
      <c r="X17" s="12">
        <v>108</v>
      </c>
      <c r="Y17" s="12">
        <v>136</v>
      </c>
      <c r="Z17" s="12">
        <v>116</v>
      </c>
      <c r="AA17" s="12">
        <v>148</v>
      </c>
      <c r="AB17" s="12">
        <v>129</v>
      </c>
      <c r="AC17" s="12">
        <v>108</v>
      </c>
      <c r="AD17" s="12">
        <v>92</v>
      </c>
      <c r="AE17" s="12">
        <v>97</v>
      </c>
      <c r="AF17" s="12">
        <v>122</v>
      </c>
      <c r="AG17" s="12"/>
      <c r="AH17" s="12">
        <f t="shared" si="31"/>
        <v>4471</v>
      </c>
      <c r="AJ17" s="9" t="str">
        <f t="shared" si="32"/>
        <v xml:space="preserve"> 4:00- 4:30</v>
      </c>
      <c r="AK17" s="20">
        <f t="shared" si="33"/>
        <v>298</v>
      </c>
      <c r="AL17" s="20">
        <f t="shared" si="1"/>
        <v>295</v>
      </c>
      <c r="AM17" s="20">
        <f t="shared" si="2"/>
        <v>295</v>
      </c>
      <c r="AN17" s="20">
        <f t="shared" si="3"/>
        <v>295</v>
      </c>
      <c r="AO17" s="20">
        <f t="shared" si="4"/>
        <v>294</v>
      </c>
      <c r="AP17" s="10">
        <f t="shared" si="5"/>
        <v>126</v>
      </c>
      <c r="AQ17" s="20">
        <f t="shared" si="6"/>
        <v>124</v>
      </c>
      <c r="AR17" s="10">
        <f t="shared" si="7"/>
        <v>122</v>
      </c>
      <c r="AS17" s="10">
        <f t="shared" si="8"/>
        <v>116</v>
      </c>
      <c r="AT17" s="10">
        <f t="shared" si="9"/>
        <v>141</v>
      </c>
      <c r="AU17" s="10">
        <f t="shared" si="10"/>
        <v>106</v>
      </c>
      <c r="AV17" s="10">
        <f t="shared" si="11"/>
        <v>106</v>
      </c>
      <c r="AW17" s="10">
        <f t="shared" si="12"/>
        <v>110</v>
      </c>
      <c r="AX17" s="20">
        <f t="shared" si="13"/>
        <v>106</v>
      </c>
      <c r="AY17" s="10">
        <f t="shared" si="14"/>
        <v>117</v>
      </c>
      <c r="AZ17" s="10">
        <f t="shared" si="15"/>
        <v>133</v>
      </c>
      <c r="BA17" s="10">
        <f t="shared" si="16"/>
        <v>141</v>
      </c>
      <c r="BB17" s="10">
        <f t="shared" si="17"/>
        <v>145</v>
      </c>
      <c r="BC17" s="10">
        <f t="shared" si="18"/>
        <v>102</v>
      </c>
      <c r="BD17" s="10">
        <f t="shared" si="19"/>
        <v>122</v>
      </c>
      <c r="BE17" s="20">
        <f t="shared" si="20"/>
        <v>121</v>
      </c>
      <c r="BF17" s="10">
        <f t="shared" si="21"/>
        <v>108</v>
      </c>
      <c r="BG17" s="10">
        <f t="shared" si="22"/>
        <v>136</v>
      </c>
      <c r="BH17" s="10">
        <f t="shared" si="23"/>
        <v>116</v>
      </c>
      <c r="BI17" s="10">
        <f t="shared" si="24"/>
        <v>148</v>
      </c>
      <c r="BJ17" s="10">
        <f t="shared" si="25"/>
        <v>129</v>
      </c>
      <c r="BK17" s="10">
        <f t="shared" si="26"/>
        <v>108</v>
      </c>
      <c r="BL17" s="20">
        <f t="shared" si="27"/>
        <v>92</v>
      </c>
      <c r="BM17" s="10">
        <f t="shared" si="28"/>
        <v>97</v>
      </c>
      <c r="BN17" s="10">
        <f t="shared" si="29"/>
        <v>122</v>
      </c>
      <c r="BO17" s="10">
        <f t="shared" si="30"/>
        <v>0</v>
      </c>
      <c r="BP17" s="12">
        <f t="shared" si="34"/>
        <v>4471</v>
      </c>
    </row>
    <row r="18" spans="2:68" x14ac:dyDescent="0.15">
      <c r="B18" s="11" t="s">
        <v>47</v>
      </c>
      <c r="C18" s="12">
        <v>296</v>
      </c>
      <c r="D18" s="12">
        <v>294</v>
      </c>
      <c r="E18" s="12">
        <v>294</v>
      </c>
      <c r="F18" s="12">
        <v>294</v>
      </c>
      <c r="G18" s="12">
        <v>296</v>
      </c>
      <c r="H18" s="12">
        <v>128</v>
      </c>
      <c r="I18" s="12">
        <v>129</v>
      </c>
      <c r="J18" s="12">
        <v>110</v>
      </c>
      <c r="K18" s="12">
        <v>116</v>
      </c>
      <c r="L18" s="12">
        <v>130</v>
      </c>
      <c r="M18" s="12">
        <v>110</v>
      </c>
      <c r="N18" s="12">
        <v>105</v>
      </c>
      <c r="O18" s="12">
        <v>97</v>
      </c>
      <c r="P18" s="12">
        <v>136</v>
      </c>
      <c r="Q18" s="12">
        <v>124</v>
      </c>
      <c r="R18" s="12">
        <v>130</v>
      </c>
      <c r="S18" s="12">
        <v>145</v>
      </c>
      <c r="T18" s="12">
        <v>146</v>
      </c>
      <c r="U18" s="12">
        <v>121</v>
      </c>
      <c r="V18" s="12">
        <v>113</v>
      </c>
      <c r="W18" s="12">
        <v>129</v>
      </c>
      <c r="X18" s="12">
        <v>100</v>
      </c>
      <c r="Y18" s="12">
        <v>121</v>
      </c>
      <c r="Z18" s="12">
        <v>112</v>
      </c>
      <c r="AA18" s="12">
        <v>133</v>
      </c>
      <c r="AB18" s="12">
        <v>96</v>
      </c>
      <c r="AC18" s="12">
        <v>101</v>
      </c>
      <c r="AD18" s="12">
        <v>109</v>
      </c>
      <c r="AE18" s="12">
        <v>120</v>
      </c>
      <c r="AF18" s="12">
        <v>112</v>
      </c>
      <c r="AG18" s="12"/>
      <c r="AH18" s="12">
        <f t="shared" si="31"/>
        <v>4447</v>
      </c>
      <c r="AJ18" s="9" t="str">
        <f t="shared" si="32"/>
        <v xml:space="preserve"> 4:30- 5:00</v>
      </c>
      <c r="AK18" s="20">
        <f t="shared" si="33"/>
        <v>296</v>
      </c>
      <c r="AL18" s="20">
        <f t="shared" si="1"/>
        <v>294</v>
      </c>
      <c r="AM18" s="20">
        <f t="shared" si="2"/>
        <v>294</v>
      </c>
      <c r="AN18" s="20">
        <f t="shared" si="3"/>
        <v>294</v>
      </c>
      <c r="AO18" s="20">
        <f t="shared" si="4"/>
        <v>296</v>
      </c>
      <c r="AP18" s="10">
        <f t="shared" si="5"/>
        <v>128</v>
      </c>
      <c r="AQ18" s="20">
        <f t="shared" si="6"/>
        <v>129</v>
      </c>
      <c r="AR18" s="10">
        <f t="shared" si="7"/>
        <v>110</v>
      </c>
      <c r="AS18" s="10">
        <f t="shared" si="8"/>
        <v>116</v>
      </c>
      <c r="AT18" s="10">
        <f t="shared" si="9"/>
        <v>130</v>
      </c>
      <c r="AU18" s="10">
        <f t="shared" si="10"/>
        <v>110</v>
      </c>
      <c r="AV18" s="10">
        <f t="shared" si="11"/>
        <v>105</v>
      </c>
      <c r="AW18" s="10">
        <f t="shared" si="12"/>
        <v>97</v>
      </c>
      <c r="AX18" s="20">
        <f t="shared" si="13"/>
        <v>136</v>
      </c>
      <c r="AY18" s="10">
        <f t="shared" si="14"/>
        <v>124</v>
      </c>
      <c r="AZ18" s="10">
        <f t="shared" si="15"/>
        <v>130</v>
      </c>
      <c r="BA18" s="10">
        <f t="shared" si="16"/>
        <v>145</v>
      </c>
      <c r="BB18" s="10">
        <f t="shared" si="17"/>
        <v>146</v>
      </c>
      <c r="BC18" s="10">
        <f t="shared" si="18"/>
        <v>121</v>
      </c>
      <c r="BD18" s="10">
        <f t="shared" si="19"/>
        <v>113</v>
      </c>
      <c r="BE18" s="20">
        <f t="shared" si="20"/>
        <v>129</v>
      </c>
      <c r="BF18" s="10">
        <f t="shared" si="21"/>
        <v>100</v>
      </c>
      <c r="BG18" s="10">
        <f t="shared" si="22"/>
        <v>121</v>
      </c>
      <c r="BH18" s="10">
        <f t="shared" si="23"/>
        <v>112</v>
      </c>
      <c r="BI18" s="10">
        <f t="shared" si="24"/>
        <v>133</v>
      </c>
      <c r="BJ18" s="10">
        <f t="shared" si="25"/>
        <v>96</v>
      </c>
      <c r="BK18" s="10">
        <f t="shared" si="26"/>
        <v>101</v>
      </c>
      <c r="BL18" s="20">
        <f t="shared" si="27"/>
        <v>109</v>
      </c>
      <c r="BM18" s="10">
        <f t="shared" si="28"/>
        <v>120</v>
      </c>
      <c r="BN18" s="10">
        <f t="shared" si="29"/>
        <v>112</v>
      </c>
      <c r="BO18" s="10">
        <f t="shared" si="30"/>
        <v>0</v>
      </c>
      <c r="BP18" s="12">
        <f t="shared" si="34"/>
        <v>4447</v>
      </c>
    </row>
    <row r="19" spans="2:68" x14ac:dyDescent="0.15">
      <c r="B19" s="11" t="s">
        <v>48</v>
      </c>
      <c r="C19" s="12">
        <v>295</v>
      </c>
      <c r="D19" s="12">
        <v>296</v>
      </c>
      <c r="E19" s="12">
        <v>295</v>
      </c>
      <c r="F19" s="12">
        <v>294</v>
      </c>
      <c r="G19" s="12">
        <v>295</v>
      </c>
      <c r="H19" s="12">
        <v>126</v>
      </c>
      <c r="I19" s="12">
        <v>138</v>
      </c>
      <c r="J19" s="12">
        <v>110</v>
      </c>
      <c r="K19" s="12">
        <v>120</v>
      </c>
      <c r="L19" s="12">
        <v>138</v>
      </c>
      <c r="M19" s="12">
        <v>109</v>
      </c>
      <c r="N19" s="12">
        <v>101</v>
      </c>
      <c r="O19" s="12">
        <v>110</v>
      </c>
      <c r="P19" s="12">
        <v>140</v>
      </c>
      <c r="Q19" s="12">
        <v>112</v>
      </c>
      <c r="R19" s="12">
        <v>120</v>
      </c>
      <c r="S19" s="12">
        <v>132</v>
      </c>
      <c r="T19" s="12">
        <v>133</v>
      </c>
      <c r="U19" s="12">
        <v>125</v>
      </c>
      <c r="V19" s="12">
        <v>121</v>
      </c>
      <c r="W19" s="12">
        <v>130</v>
      </c>
      <c r="X19" s="12">
        <v>88</v>
      </c>
      <c r="Y19" s="12">
        <v>105</v>
      </c>
      <c r="Z19" s="12">
        <v>108</v>
      </c>
      <c r="AA19" s="12">
        <v>136</v>
      </c>
      <c r="AB19" s="12">
        <v>113</v>
      </c>
      <c r="AC19" s="12">
        <v>101</v>
      </c>
      <c r="AD19" s="12">
        <v>113</v>
      </c>
      <c r="AE19" s="12">
        <v>118</v>
      </c>
      <c r="AF19" s="12">
        <v>140</v>
      </c>
      <c r="AG19" s="12"/>
      <c r="AH19" s="12">
        <f t="shared" si="31"/>
        <v>4462</v>
      </c>
      <c r="AJ19" s="9" t="str">
        <f t="shared" si="32"/>
        <v xml:space="preserve"> 5:00- 5:30</v>
      </c>
      <c r="AK19" s="20">
        <f t="shared" si="33"/>
        <v>295</v>
      </c>
      <c r="AL19" s="20">
        <f t="shared" si="1"/>
        <v>296</v>
      </c>
      <c r="AM19" s="20">
        <f t="shared" si="2"/>
        <v>295</v>
      </c>
      <c r="AN19" s="20">
        <f t="shared" si="3"/>
        <v>294</v>
      </c>
      <c r="AO19" s="20">
        <f t="shared" si="4"/>
        <v>295</v>
      </c>
      <c r="AP19" s="10">
        <f t="shared" si="5"/>
        <v>126</v>
      </c>
      <c r="AQ19" s="20">
        <f t="shared" si="6"/>
        <v>138</v>
      </c>
      <c r="AR19" s="10">
        <f t="shared" si="7"/>
        <v>110</v>
      </c>
      <c r="AS19" s="10">
        <f t="shared" si="8"/>
        <v>120</v>
      </c>
      <c r="AT19" s="10">
        <f t="shared" si="9"/>
        <v>138</v>
      </c>
      <c r="AU19" s="10">
        <f t="shared" si="10"/>
        <v>109</v>
      </c>
      <c r="AV19" s="10">
        <f t="shared" si="11"/>
        <v>101</v>
      </c>
      <c r="AW19" s="10">
        <f t="shared" si="12"/>
        <v>110</v>
      </c>
      <c r="AX19" s="20">
        <f t="shared" si="13"/>
        <v>140</v>
      </c>
      <c r="AY19" s="10">
        <f t="shared" si="14"/>
        <v>112</v>
      </c>
      <c r="AZ19" s="10">
        <f t="shared" si="15"/>
        <v>120</v>
      </c>
      <c r="BA19" s="10">
        <f t="shared" si="16"/>
        <v>132</v>
      </c>
      <c r="BB19" s="10">
        <f t="shared" si="17"/>
        <v>133</v>
      </c>
      <c r="BC19" s="10">
        <f t="shared" si="18"/>
        <v>125</v>
      </c>
      <c r="BD19" s="10">
        <f t="shared" si="19"/>
        <v>121</v>
      </c>
      <c r="BE19" s="20">
        <f t="shared" si="20"/>
        <v>130</v>
      </c>
      <c r="BF19" s="10">
        <f t="shared" si="21"/>
        <v>88</v>
      </c>
      <c r="BG19" s="10">
        <f t="shared" si="22"/>
        <v>105</v>
      </c>
      <c r="BH19" s="10">
        <f t="shared" si="23"/>
        <v>108</v>
      </c>
      <c r="BI19" s="10">
        <f t="shared" si="24"/>
        <v>136</v>
      </c>
      <c r="BJ19" s="10">
        <f t="shared" si="25"/>
        <v>113</v>
      </c>
      <c r="BK19" s="10">
        <f t="shared" si="26"/>
        <v>101</v>
      </c>
      <c r="BL19" s="20">
        <f t="shared" si="27"/>
        <v>113</v>
      </c>
      <c r="BM19" s="10">
        <f t="shared" si="28"/>
        <v>118</v>
      </c>
      <c r="BN19" s="10">
        <f t="shared" si="29"/>
        <v>140</v>
      </c>
      <c r="BO19" s="10">
        <f t="shared" si="30"/>
        <v>0</v>
      </c>
      <c r="BP19" s="12">
        <f t="shared" si="34"/>
        <v>4462</v>
      </c>
    </row>
    <row r="20" spans="2:68" x14ac:dyDescent="0.15">
      <c r="B20" s="11" t="s">
        <v>49</v>
      </c>
      <c r="C20" s="12">
        <v>296</v>
      </c>
      <c r="D20" s="12">
        <v>295</v>
      </c>
      <c r="E20" s="12">
        <v>294</v>
      </c>
      <c r="F20" s="12">
        <v>295</v>
      </c>
      <c r="G20" s="12">
        <v>294</v>
      </c>
      <c r="H20" s="12">
        <v>132</v>
      </c>
      <c r="I20" s="12">
        <v>129</v>
      </c>
      <c r="J20" s="12">
        <v>109</v>
      </c>
      <c r="K20" s="12">
        <v>120</v>
      </c>
      <c r="L20" s="12">
        <v>146</v>
      </c>
      <c r="M20" s="12">
        <v>108</v>
      </c>
      <c r="N20" s="12">
        <v>100</v>
      </c>
      <c r="O20" s="12">
        <v>106</v>
      </c>
      <c r="P20" s="12">
        <v>114</v>
      </c>
      <c r="Q20" s="12">
        <v>108</v>
      </c>
      <c r="R20" s="12">
        <v>105</v>
      </c>
      <c r="S20" s="12">
        <v>146</v>
      </c>
      <c r="T20" s="12">
        <v>138</v>
      </c>
      <c r="U20" s="12">
        <v>116</v>
      </c>
      <c r="V20" s="12">
        <v>112</v>
      </c>
      <c r="W20" s="12">
        <v>133</v>
      </c>
      <c r="X20" s="12">
        <v>122</v>
      </c>
      <c r="Y20" s="12">
        <v>108</v>
      </c>
      <c r="Z20" s="12">
        <v>129</v>
      </c>
      <c r="AA20" s="12">
        <v>141</v>
      </c>
      <c r="AB20" s="12">
        <v>122</v>
      </c>
      <c r="AC20" s="12">
        <v>121</v>
      </c>
      <c r="AD20" s="12">
        <v>117</v>
      </c>
      <c r="AE20" s="12">
        <v>110</v>
      </c>
      <c r="AF20" s="12">
        <v>118</v>
      </c>
      <c r="AG20" s="12"/>
      <c r="AH20" s="12">
        <f t="shared" si="31"/>
        <v>4484</v>
      </c>
      <c r="AJ20" s="9" t="str">
        <f t="shared" si="32"/>
        <v xml:space="preserve"> 5:30- 6:00</v>
      </c>
      <c r="AK20" s="20">
        <f t="shared" si="33"/>
        <v>296</v>
      </c>
      <c r="AL20" s="20">
        <f t="shared" si="1"/>
        <v>295</v>
      </c>
      <c r="AM20" s="20">
        <f t="shared" si="2"/>
        <v>294</v>
      </c>
      <c r="AN20" s="20">
        <f t="shared" si="3"/>
        <v>295</v>
      </c>
      <c r="AO20" s="20">
        <f t="shared" si="4"/>
        <v>294</v>
      </c>
      <c r="AP20" s="10">
        <f t="shared" si="5"/>
        <v>132</v>
      </c>
      <c r="AQ20" s="20">
        <f t="shared" si="6"/>
        <v>129</v>
      </c>
      <c r="AR20" s="10">
        <f t="shared" si="7"/>
        <v>109</v>
      </c>
      <c r="AS20" s="10">
        <f t="shared" si="8"/>
        <v>120</v>
      </c>
      <c r="AT20" s="10">
        <f t="shared" si="9"/>
        <v>146</v>
      </c>
      <c r="AU20" s="10">
        <f t="shared" si="10"/>
        <v>108</v>
      </c>
      <c r="AV20" s="10">
        <f t="shared" si="11"/>
        <v>100</v>
      </c>
      <c r="AW20" s="10">
        <f t="shared" si="12"/>
        <v>106</v>
      </c>
      <c r="AX20" s="20">
        <f t="shared" si="13"/>
        <v>114</v>
      </c>
      <c r="AY20" s="10">
        <f t="shared" si="14"/>
        <v>108</v>
      </c>
      <c r="AZ20" s="10">
        <f t="shared" si="15"/>
        <v>105</v>
      </c>
      <c r="BA20" s="10">
        <f t="shared" si="16"/>
        <v>146</v>
      </c>
      <c r="BB20" s="10">
        <f t="shared" si="17"/>
        <v>138</v>
      </c>
      <c r="BC20" s="10">
        <f t="shared" si="18"/>
        <v>116</v>
      </c>
      <c r="BD20" s="10">
        <f t="shared" si="19"/>
        <v>112</v>
      </c>
      <c r="BE20" s="20">
        <f t="shared" si="20"/>
        <v>133</v>
      </c>
      <c r="BF20" s="10">
        <f t="shared" si="21"/>
        <v>122</v>
      </c>
      <c r="BG20" s="10">
        <f t="shared" si="22"/>
        <v>108</v>
      </c>
      <c r="BH20" s="10">
        <f t="shared" si="23"/>
        <v>129</v>
      </c>
      <c r="BI20" s="10">
        <f t="shared" si="24"/>
        <v>141</v>
      </c>
      <c r="BJ20" s="10">
        <f t="shared" si="25"/>
        <v>122</v>
      </c>
      <c r="BK20" s="10">
        <f t="shared" si="26"/>
        <v>121</v>
      </c>
      <c r="BL20" s="20">
        <f t="shared" si="27"/>
        <v>117</v>
      </c>
      <c r="BM20" s="10">
        <f t="shared" si="28"/>
        <v>110</v>
      </c>
      <c r="BN20" s="10">
        <f t="shared" si="29"/>
        <v>118</v>
      </c>
      <c r="BO20" s="10">
        <f t="shared" si="30"/>
        <v>0</v>
      </c>
      <c r="BP20" s="12">
        <f t="shared" si="34"/>
        <v>4484</v>
      </c>
    </row>
    <row r="21" spans="2:68" x14ac:dyDescent="0.15">
      <c r="B21" s="11" t="s">
        <v>50</v>
      </c>
      <c r="C21" s="12">
        <v>298</v>
      </c>
      <c r="D21" s="12">
        <v>296</v>
      </c>
      <c r="E21" s="12">
        <v>292</v>
      </c>
      <c r="F21" s="12">
        <v>295</v>
      </c>
      <c r="G21" s="12">
        <v>294</v>
      </c>
      <c r="H21" s="12">
        <v>132</v>
      </c>
      <c r="I21" s="12">
        <v>132</v>
      </c>
      <c r="J21" s="12">
        <v>114</v>
      </c>
      <c r="K21" s="12">
        <v>129</v>
      </c>
      <c r="L21" s="12">
        <v>130</v>
      </c>
      <c r="M21" s="12">
        <v>108</v>
      </c>
      <c r="N21" s="12">
        <v>101</v>
      </c>
      <c r="O21" s="12">
        <v>108</v>
      </c>
      <c r="P21" s="12">
        <v>124</v>
      </c>
      <c r="Q21" s="12">
        <v>122</v>
      </c>
      <c r="R21" s="12">
        <v>122</v>
      </c>
      <c r="S21" s="12">
        <v>142</v>
      </c>
      <c r="T21" s="12">
        <v>149</v>
      </c>
      <c r="U21" s="12">
        <v>125</v>
      </c>
      <c r="V21" s="12">
        <v>108</v>
      </c>
      <c r="W21" s="12">
        <v>121</v>
      </c>
      <c r="X21" s="12">
        <v>118</v>
      </c>
      <c r="Y21" s="12">
        <v>116</v>
      </c>
      <c r="Z21" s="12">
        <v>132</v>
      </c>
      <c r="AA21" s="12">
        <v>137</v>
      </c>
      <c r="AB21" s="12">
        <v>126</v>
      </c>
      <c r="AC21" s="12">
        <v>110</v>
      </c>
      <c r="AD21" s="12">
        <v>128</v>
      </c>
      <c r="AE21" s="12">
        <v>125</v>
      </c>
      <c r="AF21" s="12">
        <v>90</v>
      </c>
      <c r="AG21" s="12"/>
      <c r="AH21" s="12">
        <f t="shared" si="31"/>
        <v>4524</v>
      </c>
      <c r="AJ21" s="9" t="str">
        <f t="shared" si="32"/>
        <v xml:space="preserve"> 6:00- 6:30</v>
      </c>
      <c r="AK21" s="20">
        <f t="shared" si="33"/>
        <v>298</v>
      </c>
      <c r="AL21" s="20">
        <f t="shared" si="1"/>
        <v>296</v>
      </c>
      <c r="AM21" s="20">
        <f t="shared" si="2"/>
        <v>292</v>
      </c>
      <c r="AN21" s="20">
        <f t="shared" si="3"/>
        <v>295</v>
      </c>
      <c r="AO21" s="20">
        <f t="shared" si="4"/>
        <v>294</v>
      </c>
      <c r="AP21" s="10">
        <f t="shared" si="5"/>
        <v>132</v>
      </c>
      <c r="AQ21" s="20">
        <f t="shared" si="6"/>
        <v>132</v>
      </c>
      <c r="AR21" s="10">
        <f t="shared" si="7"/>
        <v>114</v>
      </c>
      <c r="AS21" s="10">
        <f t="shared" si="8"/>
        <v>129</v>
      </c>
      <c r="AT21" s="10">
        <f t="shared" si="9"/>
        <v>130</v>
      </c>
      <c r="AU21" s="10">
        <f t="shared" si="10"/>
        <v>108</v>
      </c>
      <c r="AV21" s="10">
        <f t="shared" si="11"/>
        <v>101</v>
      </c>
      <c r="AW21" s="10">
        <f t="shared" si="12"/>
        <v>108</v>
      </c>
      <c r="AX21" s="20">
        <f t="shared" si="13"/>
        <v>124</v>
      </c>
      <c r="AY21" s="10">
        <f t="shared" si="14"/>
        <v>122</v>
      </c>
      <c r="AZ21" s="10">
        <f t="shared" si="15"/>
        <v>122</v>
      </c>
      <c r="BA21" s="10">
        <f t="shared" si="16"/>
        <v>142</v>
      </c>
      <c r="BB21" s="10">
        <f t="shared" si="17"/>
        <v>149</v>
      </c>
      <c r="BC21" s="10">
        <f t="shared" si="18"/>
        <v>125</v>
      </c>
      <c r="BD21" s="10">
        <f t="shared" si="19"/>
        <v>108</v>
      </c>
      <c r="BE21" s="20">
        <f t="shared" si="20"/>
        <v>121</v>
      </c>
      <c r="BF21" s="10">
        <f t="shared" si="21"/>
        <v>118</v>
      </c>
      <c r="BG21" s="10">
        <f t="shared" si="22"/>
        <v>116</v>
      </c>
      <c r="BH21" s="10">
        <f t="shared" si="23"/>
        <v>132</v>
      </c>
      <c r="BI21" s="10">
        <f t="shared" si="24"/>
        <v>137</v>
      </c>
      <c r="BJ21" s="10">
        <f t="shared" si="25"/>
        <v>126</v>
      </c>
      <c r="BK21" s="10">
        <f t="shared" si="26"/>
        <v>110</v>
      </c>
      <c r="BL21" s="20">
        <f t="shared" si="27"/>
        <v>128</v>
      </c>
      <c r="BM21" s="10">
        <f t="shared" si="28"/>
        <v>125</v>
      </c>
      <c r="BN21" s="10">
        <f t="shared" si="29"/>
        <v>90</v>
      </c>
      <c r="BO21" s="10">
        <f t="shared" si="30"/>
        <v>0</v>
      </c>
      <c r="BP21" s="12">
        <f t="shared" si="34"/>
        <v>4524</v>
      </c>
    </row>
    <row r="22" spans="2:68" x14ac:dyDescent="0.15">
      <c r="B22" s="11" t="s">
        <v>51</v>
      </c>
      <c r="C22" s="12">
        <v>295</v>
      </c>
      <c r="D22" s="12">
        <v>296</v>
      </c>
      <c r="E22" s="12">
        <v>291</v>
      </c>
      <c r="F22" s="12">
        <v>294</v>
      </c>
      <c r="G22" s="12">
        <v>294</v>
      </c>
      <c r="H22" s="12">
        <v>110</v>
      </c>
      <c r="I22" s="12">
        <v>116</v>
      </c>
      <c r="J22" s="12">
        <v>116</v>
      </c>
      <c r="K22" s="12">
        <v>114</v>
      </c>
      <c r="L22" s="12">
        <v>129</v>
      </c>
      <c r="M22" s="12">
        <v>102</v>
      </c>
      <c r="N22" s="12">
        <v>86</v>
      </c>
      <c r="O22" s="12">
        <v>108</v>
      </c>
      <c r="P22" s="12">
        <v>136</v>
      </c>
      <c r="Q22" s="12">
        <v>129</v>
      </c>
      <c r="R22" s="12">
        <v>126</v>
      </c>
      <c r="S22" s="12">
        <v>140</v>
      </c>
      <c r="T22" s="12">
        <v>132</v>
      </c>
      <c r="U22" s="12">
        <v>109</v>
      </c>
      <c r="V22" s="12">
        <v>92</v>
      </c>
      <c r="W22" s="12">
        <v>129</v>
      </c>
      <c r="X22" s="12">
        <v>110</v>
      </c>
      <c r="Y22" s="12">
        <v>121</v>
      </c>
      <c r="Z22" s="12">
        <v>120</v>
      </c>
      <c r="AA22" s="12">
        <v>124</v>
      </c>
      <c r="AB22" s="12">
        <v>109</v>
      </c>
      <c r="AC22" s="12">
        <v>96</v>
      </c>
      <c r="AD22" s="12">
        <v>116</v>
      </c>
      <c r="AE22" s="12">
        <v>113</v>
      </c>
      <c r="AF22" s="12">
        <v>106</v>
      </c>
      <c r="AG22" s="12"/>
      <c r="AH22" s="12">
        <f t="shared" si="31"/>
        <v>4359</v>
      </c>
      <c r="AJ22" s="9" t="str">
        <f t="shared" si="32"/>
        <v xml:space="preserve"> 6:30- 7:00</v>
      </c>
      <c r="AK22" s="20">
        <f t="shared" si="33"/>
        <v>295</v>
      </c>
      <c r="AL22" s="20">
        <f t="shared" si="1"/>
        <v>296</v>
      </c>
      <c r="AM22" s="20">
        <f t="shared" si="2"/>
        <v>291</v>
      </c>
      <c r="AN22" s="20">
        <f t="shared" si="3"/>
        <v>294</v>
      </c>
      <c r="AO22" s="20">
        <f t="shared" si="4"/>
        <v>294</v>
      </c>
      <c r="AP22" s="10">
        <f t="shared" si="5"/>
        <v>110</v>
      </c>
      <c r="AQ22" s="20">
        <f t="shared" si="6"/>
        <v>116</v>
      </c>
      <c r="AR22" s="10">
        <f t="shared" si="7"/>
        <v>116</v>
      </c>
      <c r="AS22" s="10">
        <f t="shared" si="8"/>
        <v>114</v>
      </c>
      <c r="AT22" s="10">
        <f t="shared" si="9"/>
        <v>129</v>
      </c>
      <c r="AU22" s="10">
        <f t="shared" si="10"/>
        <v>102</v>
      </c>
      <c r="AV22" s="10">
        <f t="shared" si="11"/>
        <v>86</v>
      </c>
      <c r="AW22" s="10">
        <f t="shared" si="12"/>
        <v>108</v>
      </c>
      <c r="AX22" s="20">
        <f t="shared" si="13"/>
        <v>136</v>
      </c>
      <c r="AY22" s="10">
        <f t="shared" si="14"/>
        <v>129</v>
      </c>
      <c r="AZ22" s="10">
        <f t="shared" si="15"/>
        <v>126</v>
      </c>
      <c r="BA22" s="10">
        <f t="shared" si="16"/>
        <v>140</v>
      </c>
      <c r="BB22" s="10">
        <f t="shared" si="17"/>
        <v>132</v>
      </c>
      <c r="BC22" s="10">
        <f t="shared" si="18"/>
        <v>109</v>
      </c>
      <c r="BD22" s="10">
        <f t="shared" si="19"/>
        <v>92</v>
      </c>
      <c r="BE22" s="20">
        <f t="shared" si="20"/>
        <v>129</v>
      </c>
      <c r="BF22" s="10">
        <f t="shared" si="21"/>
        <v>110</v>
      </c>
      <c r="BG22" s="10">
        <f t="shared" si="22"/>
        <v>121</v>
      </c>
      <c r="BH22" s="10">
        <f t="shared" si="23"/>
        <v>120</v>
      </c>
      <c r="BI22" s="10">
        <f t="shared" si="24"/>
        <v>124</v>
      </c>
      <c r="BJ22" s="10">
        <f t="shared" si="25"/>
        <v>109</v>
      </c>
      <c r="BK22" s="10">
        <f t="shared" si="26"/>
        <v>96</v>
      </c>
      <c r="BL22" s="20">
        <f t="shared" si="27"/>
        <v>116</v>
      </c>
      <c r="BM22" s="10">
        <f t="shared" si="28"/>
        <v>113</v>
      </c>
      <c r="BN22" s="10">
        <f t="shared" si="29"/>
        <v>106</v>
      </c>
      <c r="BO22" s="10">
        <f t="shared" si="30"/>
        <v>0</v>
      </c>
      <c r="BP22" s="12">
        <f t="shared" si="34"/>
        <v>4359</v>
      </c>
    </row>
    <row r="23" spans="2:68" x14ac:dyDescent="0.15">
      <c r="B23" s="11" t="s">
        <v>52</v>
      </c>
      <c r="C23" s="12">
        <v>292</v>
      </c>
      <c r="D23" s="12">
        <v>295</v>
      </c>
      <c r="E23" s="12">
        <v>291</v>
      </c>
      <c r="F23" s="12">
        <v>292</v>
      </c>
      <c r="G23" s="12">
        <v>290</v>
      </c>
      <c r="H23" s="12">
        <v>125</v>
      </c>
      <c r="I23" s="12">
        <v>88</v>
      </c>
      <c r="J23" s="12">
        <v>86</v>
      </c>
      <c r="K23" s="12">
        <v>104</v>
      </c>
      <c r="L23" s="12">
        <v>129</v>
      </c>
      <c r="M23" s="12">
        <v>110</v>
      </c>
      <c r="N23" s="12">
        <v>90</v>
      </c>
      <c r="O23" s="12">
        <v>97</v>
      </c>
      <c r="P23" s="12">
        <v>125</v>
      </c>
      <c r="Q23" s="12">
        <v>120</v>
      </c>
      <c r="R23" s="12">
        <v>121</v>
      </c>
      <c r="S23" s="12">
        <v>137</v>
      </c>
      <c r="T23" s="12">
        <v>128</v>
      </c>
      <c r="U23" s="12">
        <v>117</v>
      </c>
      <c r="V23" s="12">
        <v>90</v>
      </c>
      <c r="W23" s="12">
        <v>120</v>
      </c>
      <c r="X23" s="12">
        <v>121</v>
      </c>
      <c r="Y23" s="12">
        <v>126</v>
      </c>
      <c r="Z23" s="12">
        <v>126</v>
      </c>
      <c r="AA23" s="12">
        <v>130</v>
      </c>
      <c r="AB23" s="12">
        <v>122</v>
      </c>
      <c r="AC23" s="12">
        <v>116</v>
      </c>
      <c r="AD23" s="12">
        <v>98</v>
      </c>
      <c r="AE23" s="12">
        <v>118</v>
      </c>
      <c r="AF23" s="12">
        <v>137</v>
      </c>
      <c r="AG23" s="12"/>
      <c r="AH23" s="12">
        <f t="shared" si="31"/>
        <v>4341</v>
      </c>
      <c r="AJ23" s="9" t="str">
        <f t="shared" si="32"/>
        <v xml:space="preserve"> 7:00- 7:30</v>
      </c>
      <c r="AK23" s="20">
        <f t="shared" si="33"/>
        <v>292</v>
      </c>
      <c r="AL23" s="20">
        <f t="shared" si="1"/>
        <v>295</v>
      </c>
      <c r="AM23" s="20">
        <f t="shared" si="2"/>
        <v>291</v>
      </c>
      <c r="AN23" s="20">
        <f t="shared" si="3"/>
        <v>292</v>
      </c>
      <c r="AO23" s="20">
        <f t="shared" si="4"/>
        <v>290</v>
      </c>
      <c r="AP23" s="10">
        <f t="shared" si="5"/>
        <v>125</v>
      </c>
      <c r="AQ23" s="20">
        <f t="shared" si="6"/>
        <v>88</v>
      </c>
      <c r="AR23" s="10">
        <f t="shared" si="7"/>
        <v>86</v>
      </c>
      <c r="AS23" s="10">
        <f t="shared" si="8"/>
        <v>104</v>
      </c>
      <c r="AT23" s="10">
        <f t="shared" si="9"/>
        <v>129</v>
      </c>
      <c r="AU23" s="10">
        <f t="shared" si="10"/>
        <v>110</v>
      </c>
      <c r="AV23" s="10">
        <f t="shared" si="11"/>
        <v>90</v>
      </c>
      <c r="AW23" s="10">
        <f t="shared" si="12"/>
        <v>97</v>
      </c>
      <c r="AX23" s="20">
        <f t="shared" si="13"/>
        <v>125</v>
      </c>
      <c r="AY23" s="10">
        <f t="shared" si="14"/>
        <v>120</v>
      </c>
      <c r="AZ23" s="10">
        <f t="shared" si="15"/>
        <v>121</v>
      </c>
      <c r="BA23" s="10">
        <f t="shared" si="16"/>
        <v>137</v>
      </c>
      <c r="BB23" s="10">
        <f t="shared" si="17"/>
        <v>128</v>
      </c>
      <c r="BC23" s="10">
        <f t="shared" si="18"/>
        <v>117</v>
      </c>
      <c r="BD23" s="10">
        <f t="shared" si="19"/>
        <v>90</v>
      </c>
      <c r="BE23" s="20">
        <f t="shared" si="20"/>
        <v>120</v>
      </c>
      <c r="BF23" s="10">
        <f t="shared" si="21"/>
        <v>121</v>
      </c>
      <c r="BG23" s="10">
        <f t="shared" si="22"/>
        <v>126</v>
      </c>
      <c r="BH23" s="10">
        <f t="shared" si="23"/>
        <v>126</v>
      </c>
      <c r="BI23" s="10">
        <f t="shared" si="24"/>
        <v>130</v>
      </c>
      <c r="BJ23" s="10">
        <f t="shared" si="25"/>
        <v>122</v>
      </c>
      <c r="BK23" s="10">
        <f t="shared" si="26"/>
        <v>116</v>
      </c>
      <c r="BL23" s="20">
        <f t="shared" si="27"/>
        <v>98</v>
      </c>
      <c r="BM23" s="10">
        <f t="shared" si="28"/>
        <v>118</v>
      </c>
      <c r="BN23" s="10">
        <f t="shared" si="29"/>
        <v>137</v>
      </c>
      <c r="BO23" s="10">
        <f t="shared" si="30"/>
        <v>0</v>
      </c>
      <c r="BP23" s="12">
        <f t="shared" si="34"/>
        <v>4341</v>
      </c>
    </row>
    <row r="24" spans="2:68" x14ac:dyDescent="0.15">
      <c r="B24" s="13" t="s">
        <v>53</v>
      </c>
      <c r="C24" s="14">
        <v>292</v>
      </c>
      <c r="D24" s="14">
        <v>295</v>
      </c>
      <c r="E24" s="14">
        <v>290</v>
      </c>
      <c r="F24" s="14">
        <v>290</v>
      </c>
      <c r="G24" s="14">
        <v>292</v>
      </c>
      <c r="H24" s="14">
        <v>114</v>
      </c>
      <c r="I24" s="14">
        <v>96</v>
      </c>
      <c r="J24" s="14">
        <v>112</v>
      </c>
      <c r="K24" s="14">
        <v>121</v>
      </c>
      <c r="L24" s="14">
        <v>129</v>
      </c>
      <c r="M24" s="14">
        <v>106</v>
      </c>
      <c r="N24" s="14">
        <v>104</v>
      </c>
      <c r="O24" s="14">
        <v>98</v>
      </c>
      <c r="P24" s="14">
        <v>121</v>
      </c>
      <c r="Q24" s="14">
        <v>116</v>
      </c>
      <c r="R24" s="14">
        <v>113</v>
      </c>
      <c r="S24" s="14">
        <v>133</v>
      </c>
      <c r="T24" s="14">
        <v>137</v>
      </c>
      <c r="U24" s="14">
        <v>121</v>
      </c>
      <c r="V24" s="14">
        <v>104</v>
      </c>
      <c r="W24" s="14">
        <v>113</v>
      </c>
      <c r="X24" s="14">
        <v>114</v>
      </c>
      <c r="Y24" s="14">
        <v>126</v>
      </c>
      <c r="Z24" s="14">
        <v>121</v>
      </c>
      <c r="AA24" s="14">
        <v>140</v>
      </c>
      <c r="AB24" s="14">
        <v>114</v>
      </c>
      <c r="AC24" s="14">
        <v>108</v>
      </c>
      <c r="AD24" s="14">
        <v>116</v>
      </c>
      <c r="AE24" s="14">
        <v>98</v>
      </c>
      <c r="AF24" s="14">
        <v>130</v>
      </c>
      <c r="AG24" s="14"/>
      <c r="AH24" s="14">
        <f t="shared" si="31"/>
        <v>4364</v>
      </c>
      <c r="AJ24" s="9" t="str">
        <f t="shared" si="32"/>
        <v xml:space="preserve"> 7:30- 8:00</v>
      </c>
      <c r="AK24" s="20">
        <f t="shared" si="33"/>
        <v>292</v>
      </c>
      <c r="AL24" s="20">
        <f t="shared" si="1"/>
        <v>295</v>
      </c>
      <c r="AM24" s="20">
        <f t="shared" si="2"/>
        <v>290</v>
      </c>
      <c r="AN24" s="20">
        <f t="shared" si="3"/>
        <v>290</v>
      </c>
      <c r="AO24" s="20">
        <f t="shared" si="4"/>
        <v>292</v>
      </c>
      <c r="AP24" s="10">
        <f t="shared" si="5"/>
        <v>114</v>
      </c>
      <c r="AQ24" s="20">
        <f t="shared" si="6"/>
        <v>96</v>
      </c>
      <c r="AR24" s="10">
        <f t="shared" si="7"/>
        <v>112</v>
      </c>
      <c r="AS24" s="10">
        <f t="shared" si="8"/>
        <v>121</v>
      </c>
      <c r="AT24" s="10">
        <f t="shared" si="9"/>
        <v>129</v>
      </c>
      <c r="AU24" s="10">
        <f t="shared" si="10"/>
        <v>106</v>
      </c>
      <c r="AV24" s="10">
        <f t="shared" si="11"/>
        <v>104</v>
      </c>
      <c r="AW24" s="10">
        <f t="shared" si="12"/>
        <v>98</v>
      </c>
      <c r="AX24" s="20">
        <f t="shared" si="13"/>
        <v>121</v>
      </c>
      <c r="AY24" s="10">
        <f t="shared" si="14"/>
        <v>116</v>
      </c>
      <c r="AZ24" s="10">
        <f t="shared" si="15"/>
        <v>113</v>
      </c>
      <c r="BA24" s="10">
        <f t="shared" si="16"/>
        <v>133</v>
      </c>
      <c r="BB24" s="10">
        <f t="shared" si="17"/>
        <v>137</v>
      </c>
      <c r="BC24" s="10">
        <f t="shared" si="18"/>
        <v>121</v>
      </c>
      <c r="BD24" s="10">
        <f t="shared" si="19"/>
        <v>104</v>
      </c>
      <c r="BE24" s="20">
        <f t="shared" si="20"/>
        <v>113</v>
      </c>
      <c r="BF24" s="10">
        <f t="shared" si="21"/>
        <v>114</v>
      </c>
      <c r="BG24" s="10">
        <f t="shared" si="22"/>
        <v>126</v>
      </c>
      <c r="BH24" s="10">
        <f t="shared" si="23"/>
        <v>121</v>
      </c>
      <c r="BI24" s="10">
        <f t="shared" si="24"/>
        <v>140</v>
      </c>
      <c r="BJ24" s="10">
        <f t="shared" si="25"/>
        <v>114</v>
      </c>
      <c r="BK24" s="10">
        <f t="shared" si="26"/>
        <v>108</v>
      </c>
      <c r="BL24" s="20">
        <f t="shared" si="27"/>
        <v>116</v>
      </c>
      <c r="BM24" s="10">
        <f t="shared" si="28"/>
        <v>98</v>
      </c>
      <c r="BN24" s="10">
        <f t="shared" si="29"/>
        <v>130</v>
      </c>
      <c r="BO24" s="10">
        <f t="shared" si="30"/>
        <v>0</v>
      </c>
      <c r="BP24" s="14">
        <f t="shared" si="34"/>
        <v>4364</v>
      </c>
    </row>
    <row r="25" spans="2:68" x14ac:dyDescent="0.15">
      <c r="B25" s="9" t="s">
        <v>54</v>
      </c>
      <c r="C25" s="10">
        <v>278</v>
      </c>
      <c r="D25" s="10">
        <v>295</v>
      </c>
      <c r="E25" s="10">
        <v>288</v>
      </c>
      <c r="F25" s="10">
        <v>292</v>
      </c>
      <c r="G25" s="10">
        <v>294</v>
      </c>
      <c r="H25" s="10">
        <v>121</v>
      </c>
      <c r="I25" s="10">
        <v>124</v>
      </c>
      <c r="J25" s="10">
        <v>109</v>
      </c>
      <c r="K25" s="10">
        <v>100</v>
      </c>
      <c r="L25" s="10">
        <v>120</v>
      </c>
      <c r="M25" s="10">
        <v>126</v>
      </c>
      <c r="N25" s="10">
        <v>105</v>
      </c>
      <c r="O25" s="10">
        <v>93</v>
      </c>
      <c r="P25" s="10">
        <v>114</v>
      </c>
      <c r="Q25" s="10">
        <v>134</v>
      </c>
      <c r="R25" s="10">
        <v>109</v>
      </c>
      <c r="S25" s="10">
        <v>121</v>
      </c>
      <c r="T25" s="10">
        <v>120</v>
      </c>
      <c r="U25" s="10">
        <v>125</v>
      </c>
      <c r="V25" s="10">
        <v>108</v>
      </c>
      <c r="W25" s="10">
        <v>118</v>
      </c>
      <c r="X25" s="10">
        <v>124</v>
      </c>
      <c r="Y25" s="10">
        <v>121</v>
      </c>
      <c r="Z25" s="10">
        <v>128</v>
      </c>
      <c r="AA25" s="10">
        <v>136</v>
      </c>
      <c r="AB25" s="10">
        <v>100</v>
      </c>
      <c r="AC25" s="10">
        <v>104</v>
      </c>
      <c r="AD25" s="10">
        <v>136</v>
      </c>
      <c r="AE25" s="10">
        <v>88</v>
      </c>
      <c r="AF25" s="10">
        <v>144</v>
      </c>
      <c r="AG25" s="10"/>
      <c r="AH25" s="10">
        <f t="shared" si="31"/>
        <v>4375</v>
      </c>
      <c r="AJ25" s="9" t="str">
        <f t="shared" si="32"/>
        <v xml:space="preserve"> 8:00- 8:30</v>
      </c>
      <c r="AK25" s="20">
        <f t="shared" si="33"/>
        <v>278</v>
      </c>
      <c r="AL25" s="20">
        <f t="shared" si="1"/>
        <v>295</v>
      </c>
      <c r="AM25" s="20">
        <f t="shared" si="2"/>
        <v>288</v>
      </c>
      <c r="AN25" s="20">
        <f t="shared" si="3"/>
        <v>292</v>
      </c>
      <c r="AO25" s="20">
        <f t="shared" si="4"/>
        <v>294</v>
      </c>
      <c r="AP25" s="10">
        <f t="shared" si="5"/>
        <v>121</v>
      </c>
      <c r="AQ25" s="20">
        <f t="shared" si="6"/>
        <v>124</v>
      </c>
      <c r="AR25" s="10">
        <f t="shared" si="7"/>
        <v>109</v>
      </c>
      <c r="AS25" s="10">
        <f t="shared" si="8"/>
        <v>100</v>
      </c>
      <c r="AT25" s="10">
        <f t="shared" si="9"/>
        <v>120</v>
      </c>
      <c r="AU25" s="10">
        <f t="shared" si="10"/>
        <v>126</v>
      </c>
      <c r="AV25" s="10">
        <f t="shared" si="11"/>
        <v>105</v>
      </c>
      <c r="AW25" s="10">
        <f t="shared" si="12"/>
        <v>93</v>
      </c>
      <c r="AX25" s="20">
        <f t="shared" si="13"/>
        <v>114</v>
      </c>
      <c r="AY25" s="10">
        <f t="shared" si="14"/>
        <v>134</v>
      </c>
      <c r="AZ25" s="10">
        <f t="shared" si="15"/>
        <v>109</v>
      </c>
      <c r="BA25" s="10">
        <f t="shared" si="16"/>
        <v>121</v>
      </c>
      <c r="BB25" s="10">
        <f t="shared" si="17"/>
        <v>120</v>
      </c>
      <c r="BC25" s="10">
        <f t="shared" si="18"/>
        <v>125</v>
      </c>
      <c r="BD25" s="10">
        <f t="shared" si="19"/>
        <v>108</v>
      </c>
      <c r="BE25" s="20">
        <f t="shared" si="20"/>
        <v>118</v>
      </c>
      <c r="BF25" s="10">
        <f t="shared" si="21"/>
        <v>124</v>
      </c>
      <c r="BG25" s="10">
        <f t="shared" si="22"/>
        <v>121</v>
      </c>
      <c r="BH25" s="10">
        <f t="shared" si="23"/>
        <v>128</v>
      </c>
      <c r="BI25" s="10">
        <f t="shared" si="24"/>
        <v>136</v>
      </c>
      <c r="BJ25" s="10">
        <f t="shared" si="25"/>
        <v>100</v>
      </c>
      <c r="BK25" s="10">
        <f t="shared" si="26"/>
        <v>104</v>
      </c>
      <c r="BL25" s="20">
        <f t="shared" si="27"/>
        <v>136</v>
      </c>
      <c r="BM25" s="10">
        <f t="shared" si="28"/>
        <v>88</v>
      </c>
      <c r="BN25" s="10">
        <f t="shared" si="29"/>
        <v>144</v>
      </c>
      <c r="BO25" s="10">
        <f t="shared" si="30"/>
        <v>0</v>
      </c>
      <c r="BP25" s="10">
        <f t="shared" si="34"/>
        <v>4375</v>
      </c>
    </row>
    <row r="26" spans="2:68" x14ac:dyDescent="0.15">
      <c r="B26" s="11" t="s">
        <v>55</v>
      </c>
      <c r="C26" s="12">
        <v>287</v>
      </c>
      <c r="D26" s="12">
        <v>295</v>
      </c>
      <c r="E26" s="12">
        <v>287</v>
      </c>
      <c r="F26" s="12">
        <v>292</v>
      </c>
      <c r="G26" s="12">
        <v>296</v>
      </c>
      <c r="H26" s="12">
        <v>134</v>
      </c>
      <c r="I26" s="12">
        <v>114</v>
      </c>
      <c r="J26" s="12">
        <v>118</v>
      </c>
      <c r="K26" s="12">
        <v>101</v>
      </c>
      <c r="L26" s="12">
        <v>116</v>
      </c>
      <c r="M26" s="12">
        <v>129</v>
      </c>
      <c r="N26" s="12">
        <v>106</v>
      </c>
      <c r="O26" s="12">
        <v>118</v>
      </c>
      <c r="P26" s="12">
        <v>133</v>
      </c>
      <c r="Q26" s="12">
        <v>134</v>
      </c>
      <c r="R26" s="12">
        <v>121</v>
      </c>
      <c r="S26" s="12">
        <v>118</v>
      </c>
      <c r="T26" s="12">
        <v>120</v>
      </c>
      <c r="U26" s="12">
        <v>129</v>
      </c>
      <c r="V26" s="12">
        <v>118</v>
      </c>
      <c r="W26" s="12">
        <v>121</v>
      </c>
      <c r="X26" s="12">
        <v>146</v>
      </c>
      <c r="Y26" s="12">
        <v>120</v>
      </c>
      <c r="Z26" s="12">
        <v>121</v>
      </c>
      <c r="AA26" s="12">
        <v>128</v>
      </c>
      <c r="AB26" s="12">
        <v>88</v>
      </c>
      <c r="AC26" s="12">
        <v>101</v>
      </c>
      <c r="AD26" s="12">
        <v>101</v>
      </c>
      <c r="AE26" s="12">
        <v>108</v>
      </c>
      <c r="AF26" s="12">
        <v>134</v>
      </c>
      <c r="AG26" s="12"/>
      <c r="AH26" s="12">
        <f t="shared" si="31"/>
        <v>4434</v>
      </c>
      <c r="AJ26" s="9" t="str">
        <f t="shared" si="32"/>
        <v xml:space="preserve"> 8:30- 9:00</v>
      </c>
      <c r="AK26" s="20">
        <f t="shared" si="33"/>
        <v>287</v>
      </c>
      <c r="AL26" s="20">
        <f t="shared" si="1"/>
        <v>295</v>
      </c>
      <c r="AM26" s="20">
        <f t="shared" si="2"/>
        <v>287</v>
      </c>
      <c r="AN26" s="20">
        <f t="shared" si="3"/>
        <v>292</v>
      </c>
      <c r="AO26" s="20">
        <f t="shared" si="4"/>
        <v>296</v>
      </c>
      <c r="AP26" s="10">
        <f t="shared" si="5"/>
        <v>134</v>
      </c>
      <c r="AQ26" s="20">
        <f t="shared" si="6"/>
        <v>114</v>
      </c>
      <c r="AR26" s="10">
        <f t="shared" si="7"/>
        <v>118</v>
      </c>
      <c r="AS26" s="10">
        <f t="shared" si="8"/>
        <v>101</v>
      </c>
      <c r="AT26" s="10">
        <f t="shared" si="9"/>
        <v>116</v>
      </c>
      <c r="AU26" s="10">
        <f t="shared" si="10"/>
        <v>129</v>
      </c>
      <c r="AV26" s="10">
        <f t="shared" si="11"/>
        <v>106</v>
      </c>
      <c r="AW26" s="10">
        <f t="shared" si="12"/>
        <v>118</v>
      </c>
      <c r="AX26" s="20">
        <f t="shared" si="13"/>
        <v>133</v>
      </c>
      <c r="AY26" s="10">
        <f t="shared" si="14"/>
        <v>134</v>
      </c>
      <c r="AZ26" s="10">
        <f t="shared" si="15"/>
        <v>121</v>
      </c>
      <c r="BA26" s="10">
        <f t="shared" si="16"/>
        <v>118</v>
      </c>
      <c r="BB26" s="10">
        <f t="shared" si="17"/>
        <v>120</v>
      </c>
      <c r="BC26" s="10">
        <f t="shared" si="18"/>
        <v>129</v>
      </c>
      <c r="BD26" s="10">
        <f t="shared" si="19"/>
        <v>118</v>
      </c>
      <c r="BE26" s="20">
        <f t="shared" si="20"/>
        <v>121</v>
      </c>
      <c r="BF26" s="10">
        <f t="shared" si="21"/>
        <v>146</v>
      </c>
      <c r="BG26" s="10">
        <f t="shared" si="22"/>
        <v>120</v>
      </c>
      <c r="BH26" s="10">
        <f t="shared" si="23"/>
        <v>121</v>
      </c>
      <c r="BI26" s="10">
        <f t="shared" si="24"/>
        <v>128</v>
      </c>
      <c r="BJ26" s="10">
        <f t="shared" si="25"/>
        <v>88</v>
      </c>
      <c r="BK26" s="10">
        <f t="shared" si="26"/>
        <v>101</v>
      </c>
      <c r="BL26" s="20">
        <f t="shared" si="27"/>
        <v>101</v>
      </c>
      <c r="BM26" s="10">
        <f t="shared" si="28"/>
        <v>108</v>
      </c>
      <c r="BN26" s="10">
        <f t="shared" si="29"/>
        <v>134</v>
      </c>
      <c r="BO26" s="10">
        <f t="shared" si="30"/>
        <v>0</v>
      </c>
      <c r="BP26" s="12">
        <f t="shared" si="34"/>
        <v>4434</v>
      </c>
    </row>
    <row r="27" spans="2:68" x14ac:dyDescent="0.15">
      <c r="B27" s="11" t="s">
        <v>56</v>
      </c>
      <c r="C27" s="12">
        <v>296</v>
      </c>
      <c r="D27" s="12">
        <v>292</v>
      </c>
      <c r="E27" s="12">
        <v>288</v>
      </c>
      <c r="F27" s="12">
        <v>290</v>
      </c>
      <c r="G27" s="12">
        <v>292</v>
      </c>
      <c r="H27" s="12">
        <v>124</v>
      </c>
      <c r="I27" s="12">
        <v>106</v>
      </c>
      <c r="J27" s="12">
        <v>70</v>
      </c>
      <c r="K27" s="12">
        <v>104</v>
      </c>
      <c r="L27" s="12">
        <v>121</v>
      </c>
      <c r="M27" s="12">
        <v>120</v>
      </c>
      <c r="N27" s="12">
        <v>114</v>
      </c>
      <c r="O27" s="12">
        <v>120</v>
      </c>
      <c r="P27" s="12">
        <v>113</v>
      </c>
      <c r="Q27" s="12">
        <v>132</v>
      </c>
      <c r="R27" s="12">
        <v>124</v>
      </c>
      <c r="S27" s="12">
        <v>118</v>
      </c>
      <c r="T27" s="12">
        <v>102</v>
      </c>
      <c r="U27" s="12">
        <v>133</v>
      </c>
      <c r="V27" s="12">
        <v>114</v>
      </c>
      <c r="W27" s="12">
        <v>125</v>
      </c>
      <c r="X27" s="12">
        <v>142</v>
      </c>
      <c r="Y27" s="12">
        <v>122</v>
      </c>
      <c r="Z27" s="12">
        <v>129</v>
      </c>
      <c r="AA27" s="12">
        <v>140</v>
      </c>
      <c r="AB27" s="12">
        <v>92</v>
      </c>
      <c r="AC27" s="12">
        <v>121</v>
      </c>
      <c r="AD27" s="12">
        <v>122</v>
      </c>
      <c r="AE27" s="12">
        <v>117</v>
      </c>
      <c r="AF27" s="12">
        <v>125</v>
      </c>
      <c r="AG27" s="12"/>
      <c r="AH27" s="12">
        <f t="shared" si="31"/>
        <v>4408</v>
      </c>
      <c r="AJ27" s="9" t="str">
        <f t="shared" si="32"/>
        <v xml:space="preserve"> 9:00- 9:30</v>
      </c>
      <c r="AK27" s="20">
        <f t="shared" si="33"/>
        <v>296</v>
      </c>
      <c r="AL27" s="20">
        <f t="shared" si="1"/>
        <v>292</v>
      </c>
      <c r="AM27" s="20">
        <f t="shared" si="2"/>
        <v>288</v>
      </c>
      <c r="AN27" s="20">
        <f t="shared" si="3"/>
        <v>290</v>
      </c>
      <c r="AO27" s="20">
        <f t="shared" si="4"/>
        <v>292</v>
      </c>
      <c r="AP27" s="10">
        <f t="shared" si="5"/>
        <v>124</v>
      </c>
      <c r="AQ27" s="20">
        <f t="shared" si="6"/>
        <v>106</v>
      </c>
      <c r="AR27" s="10">
        <f t="shared" si="7"/>
        <v>70</v>
      </c>
      <c r="AS27" s="10">
        <f t="shared" si="8"/>
        <v>104</v>
      </c>
      <c r="AT27" s="10">
        <f t="shared" si="9"/>
        <v>121</v>
      </c>
      <c r="AU27" s="10">
        <f t="shared" si="10"/>
        <v>120</v>
      </c>
      <c r="AV27" s="10">
        <f t="shared" si="11"/>
        <v>114</v>
      </c>
      <c r="AW27" s="10">
        <f t="shared" si="12"/>
        <v>120</v>
      </c>
      <c r="AX27" s="20">
        <f t="shared" si="13"/>
        <v>113</v>
      </c>
      <c r="AY27" s="10">
        <f t="shared" si="14"/>
        <v>132</v>
      </c>
      <c r="AZ27" s="10">
        <f t="shared" si="15"/>
        <v>124</v>
      </c>
      <c r="BA27" s="10">
        <f t="shared" si="16"/>
        <v>118</v>
      </c>
      <c r="BB27" s="10">
        <f t="shared" si="17"/>
        <v>102</v>
      </c>
      <c r="BC27" s="10">
        <f t="shared" si="18"/>
        <v>133</v>
      </c>
      <c r="BD27" s="10">
        <f t="shared" si="19"/>
        <v>114</v>
      </c>
      <c r="BE27" s="20">
        <f t="shared" si="20"/>
        <v>125</v>
      </c>
      <c r="BF27" s="10">
        <f t="shared" si="21"/>
        <v>142</v>
      </c>
      <c r="BG27" s="10">
        <f t="shared" si="22"/>
        <v>122</v>
      </c>
      <c r="BH27" s="10">
        <f t="shared" si="23"/>
        <v>129</v>
      </c>
      <c r="BI27" s="10">
        <f t="shared" si="24"/>
        <v>140</v>
      </c>
      <c r="BJ27" s="10">
        <f t="shared" si="25"/>
        <v>92</v>
      </c>
      <c r="BK27" s="10">
        <f t="shared" si="26"/>
        <v>121</v>
      </c>
      <c r="BL27" s="20">
        <f t="shared" si="27"/>
        <v>122</v>
      </c>
      <c r="BM27" s="10">
        <f t="shared" si="28"/>
        <v>117</v>
      </c>
      <c r="BN27" s="10">
        <f t="shared" si="29"/>
        <v>125</v>
      </c>
      <c r="BO27" s="10">
        <f t="shared" si="30"/>
        <v>0</v>
      </c>
      <c r="BP27" s="12">
        <f t="shared" si="34"/>
        <v>4408</v>
      </c>
    </row>
    <row r="28" spans="2:68" x14ac:dyDescent="0.15">
      <c r="B28" s="11" t="s">
        <v>57</v>
      </c>
      <c r="C28" s="12">
        <v>267</v>
      </c>
      <c r="D28" s="12">
        <v>292</v>
      </c>
      <c r="E28" s="12">
        <v>291</v>
      </c>
      <c r="F28" s="12">
        <v>287</v>
      </c>
      <c r="G28" s="12">
        <v>282</v>
      </c>
      <c r="H28" s="12">
        <v>130</v>
      </c>
      <c r="I28" s="12">
        <v>112</v>
      </c>
      <c r="J28" s="12">
        <v>114</v>
      </c>
      <c r="K28" s="12">
        <v>108</v>
      </c>
      <c r="L28" s="12">
        <v>114</v>
      </c>
      <c r="M28" s="12">
        <v>105</v>
      </c>
      <c r="N28" s="12">
        <v>121</v>
      </c>
      <c r="O28" s="12">
        <v>120</v>
      </c>
      <c r="P28" s="12">
        <v>126</v>
      </c>
      <c r="Q28" s="12">
        <v>124</v>
      </c>
      <c r="R28" s="12">
        <v>134</v>
      </c>
      <c r="S28" s="12">
        <v>122</v>
      </c>
      <c r="T28" s="12">
        <v>116</v>
      </c>
      <c r="U28" s="12">
        <v>145</v>
      </c>
      <c r="V28" s="12">
        <v>116</v>
      </c>
      <c r="W28" s="12">
        <v>124</v>
      </c>
      <c r="X28" s="12">
        <v>132</v>
      </c>
      <c r="Y28" s="12">
        <v>114</v>
      </c>
      <c r="Z28" s="12">
        <v>104</v>
      </c>
      <c r="AA28" s="12">
        <v>114</v>
      </c>
      <c r="AB28" s="12">
        <v>89</v>
      </c>
      <c r="AC28" s="12">
        <v>120</v>
      </c>
      <c r="AD28" s="12">
        <v>101</v>
      </c>
      <c r="AE28" s="12">
        <v>116</v>
      </c>
      <c r="AF28" s="12">
        <v>128</v>
      </c>
      <c r="AG28" s="12"/>
      <c r="AH28" s="12">
        <f t="shared" si="31"/>
        <v>4368</v>
      </c>
      <c r="AJ28" s="9" t="str">
        <f t="shared" si="32"/>
        <v xml:space="preserve"> 9:30-10:00</v>
      </c>
      <c r="AK28" s="20">
        <f t="shared" si="33"/>
        <v>267</v>
      </c>
      <c r="AL28" s="20">
        <f t="shared" si="1"/>
        <v>292</v>
      </c>
      <c r="AM28" s="20">
        <f t="shared" si="2"/>
        <v>291</v>
      </c>
      <c r="AN28" s="20">
        <f t="shared" si="3"/>
        <v>287</v>
      </c>
      <c r="AO28" s="20">
        <f t="shared" si="4"/>
        <v>282</v>
      </c>
      <c r="AP28" s="10">
        <f t="shared" si="5"/>
        <v>130</v>
      </c>
      <c r="AQ28" s="20">
        <f t="shared" si="6"/>
        <v>112</v>
      </c>
      <c r="AR28" s="10">
        <f t="shared" si="7"/>
        <v>114</v>
      </c>
      <c r="AS28" s="10">
        <f t="shared" si="8"/>
        <v>108</v>
      </c>
      <c r="AT28" s="10">
        <f t="shared" si="9"/>
        <v>114</v>
      </c>
      <c r="AU28" s="10">
        <f t="shared" si="10"/>
        <v>105</v>
      </c>
      <c r="AV28" s="10">
        <f t="shared" si="11"/>
        <v>121</v>
      </c>
      <c r="AW28" s="10">
        <f t="shared" si="12"/>
        <v>120</v>
      </c>
      <c r="AX28" s="20">
        <f t="shared" si="13"/>
        <v>126</v>
      </c>
      <c r="AY28" s="10">
        <f t="shared" si="14"/>
        <v>124</v>
      </c>
      <c r="AZ28" s="10">
        <f t="shared" si="15"/>
        <v>134</v>
      </c>
      <c r="BA28" s="10">
        <f t="shared" si="16"/>
        <v>122</v>
      </c>
      <c r="BB28" s="10">
        <f t="shared" si="17"/>
        <v>116</v>
      </c>
      <c r="BC28" s="10">
        <f t="shared" si="18"/>
        <v>145</v>
      </c>
      <c r="BD28" s="10">
        <f t="shared" si="19"/>
        <v>116</v>
      </c>
      <c r="BE28" s="20">
        <f t="shared" si="20"/>
        <v>124</v>
      </c>
      <c r="BF28" s="10">
        <f t="shared" si="21"/>
        <v>132</v>
      </c>
      <c r="BG28" s="10">
        <f t="shared" si="22"/>
        <v>114</v>
      </c>
      <c r="BH28" s="10">
        <f t="shared" si="23"/>
        <v>104</v>
      </c>
      <c r="BI28" s="10">
        <f t="shared" si="24"/>
        <v>114</v>
      </c>
      <c r="BJ28" s="10">
        <f t="shared" si="25"/>
        <v>89</v>
      </c>
      <c r="BK28" s="10">
        <f t="shared" si="26"/>
        <v>120</v>
      </c>
      <c r="BL28" s="20">
        <f t="shared" si="27"/>
        <v>101</v>
      </c>
      <c r="BM28" s="10">
        <f t="shared" si="28"/>
        <v>116</v>
      </c>
      <c r="BN28" s="10">
        <f t="shared" si="29"/>
        <v>128</v>
      </c>
      <c r="BO28" s="10">
        <f t="shared" si="30"/>
        <v>0</v>
      </c>
      <c r="BP28" s="12">
        <f t="shared" si="34"/>
        <v>4368</v>
      </c>
    </row>
    <row r="29" spans="2:68" x14ac:dyDescent="0.15">
      <c r="B29" s="11" t="s">
        <v>58</v>
      </c>
      <c r="C29" s="12">
        <v>262</v>
      </c>
      <c r="D29" s="12">
        <v>292</v>
      </c>
      <c r="E29" s="12">
        <v>288</v>
      </c>
      <c r="F29" s="12">
        <v>287</v>
      </c>
      <c r="G29" s="12">
        <v>283</v>
      </c>
      <c r="H29" s="12">
        <v>134</v>
      </c>
      <c r="I29" s="12">
        <v>121</v>
      </c>
      <c r="J29" s="12">
        <v>113</v>
      </c>
      <c r="K29" s="12">
        <v>98</v>
      </c>
      <c r="L29" s="12">
        <v>105</v>
      </c>
      <c r="M29" s="12">
        <v>110</v>
      </c>
      <c r="N29" s="12">
        <v>130</v>
      </c>
      <c r="O29" s="12">
        <v>105</v>
      </c>
      <c r="P29" s="12">
        <v>133</v>
      </c>
      <c r="Q29" s="12">
        <v>126</v>
      </c>
      <c r="R29" s="12">
        <v>133</v>
      </c>
      <c r="S29" s="12">
        <v>113</v>
      </c>
      <c r="T29" s="12">
        <v>78</v>
      </c>
      <c r="U29" s="12">
        <v>128</v>
      </c>
      <c r="V29" s="12">
        <v>113</v>
      </c>
      <c r="W29" s="12">
        <v>109</v>
      </c>
      <c r="X29" s="12">
        <v>144</v>
      </c>
      <c r="Y29" s="12">
        <v>116</v>
      </c>
      <c r="Z29" s="12">
        <v>84</v>
      </c>
      <c r="AA29" s="12">
        <v>106</v>
      </c>
      <c r="AB29" s="12">
        <v>76</v>
      </c>
      <c r="AC29" s="12">
        <v>106</v>
      </c>
      <c r="AD29" s="12">
        <v>109</v>
      </c>
      <c r="AE29" s="12">
        <v>130</v>
      </c>
      <c r="AF29" s="12">
        <v>121</v>
      </c>
      <c r="AG29" s="12"/>
      <c r="AH29" s="12">
        <f t="shared" si="31"/>
        <v>4253</v>
      </c>
      <c r="AJ29" s="9" t="str">
        <f t="shared" si="32"/>
        <v>10:00-10:30</v>
      </c>
      <c r="AK29" s="20">
        <f t="shared" si="33"/>
        <v>262</v>
      </c>
      <c r="AL29" s="20">
        <f t="shared" si="1"/>
        <v>292</v>
      </c>
      <c r="AM29" s="20">
        <f t="shared" si="2"/>
        <v>288</v>
      </c>
      <c r="AN29" s="20">
        <f t="shared" si="3"/>
        <v>287</v>
      </c>
      <c r="AO29" s="20">
        <f t="shared" si="4"/>
        <v>283</v>
      </c>
      <c r="AP29" s="10">
        <f t="shared" si="5"/>
        <v>134</v>
      </c>
      <c r="AQ29" s="20">
        <f t="shared" si="6"/>
        <v>121</v>
      </c>
      <c r="AR29" s="10">
        <f t="shared" si="7"/>
        <v>113</v>
      </c>
      <c r="AS29" s="10">
        <f t="shared" si="8"/>
        <v>98</v>
      </c>
      <c r="AT29" s="10">
        <f t="shared" si="9"/>
        <v>105</v>
      </c>
      <c r="AU29" s="10">
        <f t="shared" si="10"/>
        <v>110</v>
      </c>
      <c r="AV29" s="10">
        <f t="shared" si="11"/>
        <v>130</v>
      </c>
      <c r="AW29" s="10">
        <f t="shared" si="12"/>
        <v>105</v>
      </c>
      <c r="AX29" s="20">
        <f t="shared" si="13"/>
        <v>133</v>
      </c>
      <c r="AY29" s="10">
        <f t="shared" si="14"/>
        <v>126</v>
      </c>
      <c r="AZ29" s="10">
        <f t="shared" si="15"/>
        <v>133</v>
      </c>
      <c r="BA29" s="10">
        <f t="shared" si="16"/>
        <v>113</v>
      </c>
      <c r="BB29" s="10">
        <f t="shared" si="17"/>
        <v>78</v>
      </c>
      <c r="BC29" s="10">
        <f t="shared" si="18"/>
        <v>128</v>
      </c>
      <c r="BD29" s="10">
        <f t="shared" si="19"/>
        <v>113</v>
      </c>
      <c r="BE29" s="20">
        <f t="shared" si="20"/>
        <v>109</v>
      </c>
      <c r="BF29" s="10">
        <f t="shared" si="21"/>
        <v>144</v>
      </c>
      <c r="BG29" s="10">
        <f t="shared" si="22"/>
        <v>116</v>
      </c>
      <c r="BH29" s="10">
        <f t="shared" si="23"/>
        <v>84</v>
      </c>
      <c r="BI29" s="10">
        <f t="shared" si="24"/>
        <v>106</v>
      </c>
      <c r="BJ29" s="10">
        <f t="shared" si="25"/>
        <v>76</v>
      </c>
      <c r="BK29" s="10">
        <f t="shared" si="26"/>
        <v>106</v>
      </c>
      <c r="BL29" s="20">
        <f t="shared" si="27"/>
        <v>109</v>
      </c>
      <c r="BM29" s="10">
        <f t="shared" si="28"/>
        <v>130</v>
      </c>
      <c r="BN29" s="10">
        <f t="shared" si="29"/>
        <v>121</v>
      </c>
      <c r="BO29" s="10">
        <f t="shared" si="30"/>
        <v>0</v>
      </c>
      <c r="BP29" s="12">
        <f t="shared" si="34"/>
        <v>4253</v>
      </c>
    </row>
    <row r="30" spans="2:68" x14ac:dyDescent="0.15">
      <c r="B30" s="11" t="s">
        <v>59</v>
      </c>
      <c r="C30" s="12">
        <v>295</v>
      </c>
      <c r="D30" s="12">
        <v>291</v>
      </c>
      <c r="E30" s="12">
        <v>287</v>
      </c>
      <c r="F30" s="12">
        <v>291</v>
      </c>
      <c r="G30" s="12">
        <v>291</v>
      </c>
      <c r="H30" s="12">
        <v>129</v>
      </c>
      <c r="I30" s="12">
        <v>114</v>
      </c>
      <c r="J30" s="12">
        <v>90</v>
      </c>
      <c r="K30" s="12">
        <v>108</v>
      </c>
      <c r="L30" s="12">
        <v>109</v>
      </c>
      <c r="M30" s="12">
        <v>93</v>
      </c>
      <c r="N30" s="12">
        <v>122</v>
      </c>
      <c r="O30" s="12">
        <v>113</v>
      </c>
      <c r="P30" s="12">
        <v>140</v>
      </c>
      <c r="Q30" s="12">
        <v>122</v>
      </c>
      <c r="R30" s="12">
        <v>125</v>
      </c>
      <c r="S30" s="12">
        <v>108</v>
      </c>
      <c r="T30" s="12">
        <v>81</v>
      </c>
      <c r="U30" s="12">
        <v>144</v>
      </c>
      <c r="V30" s="12">
        <v>132</v>
      </c>
      <c r="W30" s="12">
        <v>122</v>
      </c>
      <c r="X30" s="12">
        <v>125</v>
      </c>
      <c r="Y30" s="12">
        <v>133</v>
      </c>
      <c r="Z30" s="12">
        <v>109</v>
      </c>
      <c r="AA30" s="12">
        <v>117</v>
      </c>
      <c r="AB30" s="12">
        <v>86</v>
      </c>
      <c r="AC30" s="12">
        <v>116</v>
      </c>
      <c r="AD30" s="12">
        <v>106</v>
      </c>
      <c r="AE30" s="12">
        <v>105</v>
      </c>
      <c r="AF30" s="12">
        <v>126</v>
      </c>
      <c r="AG30" s="12"/>
      <c r="AH30" s="12">
        <f t="shared" si="31"/>
        <v>4330</v>
      </c>
      <c r="AJ30" s="9" t="str">
        <f t="shared" si="32"/>
        <v>10:30-11:00</v>
      </c>
      <c r="AK30" s="20">
        <f t="shared" si="33"/>
        <v>295</v>
      </c>
      <c r="AL30" s="20">
        <f t="shared" si="1"/>
        <v>291</v>
      </c>
      <c r="AM30" s="20">
        <f t="shared" si="2"/>
        <v>287</v>
      </c>
      <c r="AN30" s="20">
        <f t="shared" si="3"/>
        <v>291</v>
      </c>
      <c r="AO30" s="20">
        <f t="shared" si="4"/>
        <v>291</v>
      </c>
      <c r="AP30" s="10">
        <f t="shared" si="5"/>
        <v>129</v>
      </c>
      <c r="AQ30" s="20">
        <f t="shared" si="6"/>
        <v>114</v>
      </c>
      <c r="AR30" s="10">
        <f t="shared" si="7"/>
        <v>90</v>
      </c>
      <c r="AS30" s="10">
        <f t="shared" si="8"/>
        <v>108</v>
      </c>
      <c r="AT30" s="10">
        <f t="shared" si="9"/>
        <v>109</v>
      </c>
      <c r="AU30" s="10">
        <f t="shared" si="10"/>
        <v>93</v>
      </c>
      <c r="AV30" s="10">
        <f t="shared" si="11"/>
        <v>122</v>
      </c>
      <c r="AW30" s="10">
        <f t="shared" si="12"/>
        <v>113</v>
      </c>
      <c r="AX30" s="20">
        <f t="shared" si="13"/>
        <v>140</v>
      </c>
      <c r="AY30" s="10">
        <f t="shared" si="14"/>
        <v>122</v>
      </c>
      <c r="AZ30" s="10">
        <f t="shared" si="15"/>
        <v>125</v>
      </c>
      <c r="BA30" s="10">
        <f t="shared" si="16"/>
        <v>108</v>
      </c>
      <c r="BB30" s="10">
        <f t="shared" si="17"/>
        <v>81</v>
      </c>
      <c r="BC30" s="10">
        <f t="shared" si="18"/>
        <v>144</v>
      </c>
      <c r="BD30" s="10">
        <f t="shared" si="19"/>
        <v>132</v>
      </c>
      <c r="BE30" s="20">
        <f t="shared" si="20"/>
        <v>122</v>
      </c>
      <c r="BF30" s="10">
        <f t="shared" si="21"/>
        <v>125</v>
      </c>
      <c r="BG30" s="10">
        <f t="shared" si="22"/>
        <v>133</v>
      </c>
      <c r="BH30" s="10">
        <f t="shared" si="23"/>
        <v>109</v>
      </c>
      <c r="BI30" s="10">
        <f t="shared" si="24"/>
        <v>117</v>
      </c>
      <c r="BJ30" s="10">
        <f t="shared" si="25"/>
        <v>86</v>
      </c>
      <c r="BK30" s="10">
        <f t="shared" si="26"/>
        <v>116</v>
      </c>
      <c r="BL30" s="20">
        <f t="shared" si="27"/>
        <v>106</v>
      </c>
      <c r="BM30" s="10">
        <f t="shared" si="28"/>
        <v>105</v>
      </c>
      <c r="BN30" s="10">
        <f t="shared" si="29"/>
        <v>126</v>
      </c>
      <c r="BO30" s="10">
        <f t="shared" si="30"/>
        <v>0</v>
      </c>
      <c r="BP30" s="12">
        <f t="shared" si="34"/>
        <v>4330</v>
      </c>
    </row>
    <row r="31" spans="2:68" x14ac:dyDescent="0.15">
      <c r="B31" s="11" t="s">
        <v>60</v>
      </c>
      <c r="C31" s="12">
        <v>294</v>
      </c>
      <c r="D31" s="12">
        <v>292</v>
      </c>
      <c r="E31" s="12">
        <v>290</v>
      </c>
      <c r="F31" s="12">
        <v>291</v>
      </c>
      <c r="G31" s="12">
        <v>290</v>
      </c>
      <c r="H31" s="12">
        <v>101</v>
      </c>
      <c r="I31" s="12">
        <v>120</v>
      </c>
      <c r="J31" s="12">
        <v>92</v>
      </c>
      <c r="K31" s="12">
        <v>106</v>
      </c>
      <c r="L31" s="12">
        <v>105</v>
      </c>
      <c r="M31" s="12">
        <v>93</v>
      </c>
      <c r="N31" s="12">
        <v>125</v>
      </c>
      <c r="O31" s="12">
        <v>129</v>
      </c>
      <c r="P31" s="12">
        <v>113</v>
      </c>
      <c r="Q31" s="12">
        <v>118</v>
      </c>
      <c r="R31" s="12">
        <v>132</v>
      </c>
      <c r="S31" s="12">
        <v>134</v>
      </c>
      <c r="T31" s="12">
        <v>98</v>
      </c>
      <c r="U31" s="12">
        <v>118</v>
      </c>
      <c r="V31" s="12">
        <v>134</v>
      </c>
      <c r="W31" s="12">
        <v>121</v>
      </c>
      <c r="X31" s="12">
        <v>140</v>
      </c>
      <c r="Y31" s="12">
        <v>129</v>
      </c>
      <c r="Z31" s="12">
        <v>109</v>
      </c>
      <c r="AA31" s="12">
        <v>125</v>
      </c>
      <c r="AB31" s="12">
        <v>72</v>
      </c>
      <c r="AC31" s="12">
        <v>116</v>
      </c>
      <c r="AD31" s="12">
        <v>120</v>
      </c>
      <c r="AE31" s="12">
        <v>104</v>
      </c>
      <c r="AF31" s="12">
        <v>145</v>
      </c>
      <c r="AG31" s="12"/>
      <c r="AH31" s="12">
        <f t="shared" si="31"/>
        <v>4356</v>
      </c>
      <c r="AJ31" s="9" t="str">
        <f t="shared" si="32"/>
        <v>11:00-11:30</v>
      </c>
      <c r="AK31" s="20">
        <f t="shared" si="33"/>
        <v>294</v>
      </c>
      <c r="AL31" s="20">
        <f t="shared" si="1"/>
        <v>292</v>
      </c>
      <c r="AM31" s="20">
        <f t="shared" si="2"/>
        <v>290</v>
      </c>
      <c r="AN31" s="20">
        <f t="shared" si="3"/>
        <v>291</v>
      </c>
      <c r="AO31" s="20">
        <f t="shared" si="4"/>
        <v>290</v>
      </c>
      <c r="AP31" s="10">
        <f t="shared" si="5"/>
        <v>101</v>
      </c>
      <c r="AQ31" s="20">
        <f t="shared" si="6"/>
        <v>120</v>
      </c>
      <c r="AR31" s="10">
        <f t="shared" si="7"/>
        <v>92</v>
      </c>
      <c r="AS31" s="10">
        <f t="shared" si="8"/>
        <v>106</v>
      </c>
      <c r="AT31" s="10">
        <f t="shared" si="9"/>
        <v>105</v>
      </c>
      <c r="AU31" s="10">
        <f t="shared" si="10"/>
        <v>93</v>
      </c>
      <c r="AV31" s="10">
        <f t="shared" si="11"/>
        <v>125</v>
      </c>
      <c r="AW31" s="10">
        <f t="shared" si="12"/>
        <v>129</v>
      </c>
      <c r="AX31" s="20">
        <f t="shared" si="13"/>
        <v>113</v>
      </c>
      <c r="AY31" s="10">
        <f t="shared" si="14"/>
        <v>118</v>
      </c>
      <c r="AZ31" s="10">
        <f t="shared" si="15"/>
        <v>132</v>
      </c>
      <c r="BA31" s="10">
        <f t="shared" si="16"/>
        <v>134</v>
      </c>
      <c r="BB31" s="10">
        <f t="shared" si="17"/>
        <v>98</v>
      </c>
      <c r="BC31" s="10">
        <f t="shared" si="18"/>
        <v>118</v>
      </c>
      <c r="BD31" s="10">
        <f t="shared" si="19"/>
        <v>134</v>
      </c>
      <c r="BE31" s="20">
        <f t="shared" si="20"/>
        <v>121</v>
      </c>
      <c r="BF31" s="10">
        <f t="shared" si="21"/>
        <v>140</v>
      </c>
      <c r="BG31" s="10">
        <f t="shared" si="22"/>
        <v>129</v>
      </c>
      <c r="BH31" s="10">
        <f t="shared" si="23"/>
        <v>109</v>
      </c>
      <c r="BI31" s="10">
        <f t="shared" si="24"/>
        <v>125</v>
      </c>
      <c r="BJ31" s="10">
        <f t="shared" si="25"/>
        <v>72</v>
      </c>
      <c r="BK31" s="10">
        <f t="shared" si="26"/>
        <v>116</v>
      </c>
      <c r="BL31" s="20">
        <f t="shared" si="27"/>
        <v>120</v>
      </c>
      <c r="BM31" s="10">
        <f t="shared" si="28"/>
        <v>104</v>
      </c>
      <c r="BN31" s="10">
        <f t="shared" si="29"/>
        <v>145</v>
      </c>
      <c r="BO31" s="10">
        <f t="shared" si="30"/>
        <v>0</v>
      </c>
      <c r="BP31" s="12">
        <f t="shared" si="34"/>
        <v>4356</v>
      </c>
    </row>
    <row r="32" spans="2:68" x14ac:dyDescent="0.15">
      <c r="B32" s="11" t="s">
        <v>61</v>
      </c>
      <c r="C32" s="12">
        <v>291</v>
      </c>
      <c r="D32" s="12">
        <v>292</v>
      </c>
      <c r="E32" s="12">
        <v>290</v>
      </c>
      <c r="F32" s="12">
        <v>290</v>
      </c>
      <c r="G32" s="12">
        <v>290</v>
      </c>
      <c r="H32" s="12">
        <v>118</v>
      </c>
      <c r="I32" s="12">
        <v>113</v>
      </c>
      <c r="J32" s="12">
        <v>112</v>
      </c>
      <c r="K32" s="12">
        <v>100</v>
      </c>
      <c r="L32" s="12">
        <v>86</v>
      </c>
      <c r="M32" s="12">
        <v>97</v>
      </c>
      <c r="N32" s="12">
        <v>118</v>
      </c>
      <c r="O32" s="12">
        <v>116</v>
      </c>
      <c r="P32" s="12">
        <v>125</v>
      </c>
      <c r="Q32" s="12">
        <v>132</v>
      </c>
      <c r="R32" s="12">
        <v>134</v>
      </c>
      <c r="S32" s="12">
        <v>134</v>
      </c>
      <c r="T32" s="12">
        <v>96</v>
      </c>
      <c r="U32" s="12">
        <v>108</v>
      </c>
      <c r="V32" s="12">
        <v>133</v>
      </c>
      <c r="W32" s="12">
        <v>81</v>
      </c>
      <c r="X32" s="12">
        <v>134</v>
      </c>
      <c r="Y32" s="12">
        <v>101</v>
      </c>
      <c r="Z32" s="12">
        <v>106</v>
      </c>
      <c r="AA32" s="12">
        <v>113</v>
      </c>
      <c r="AB32" s="12">
        <v>76</v>
      </c>
      <c r="AC32" s="12">
        <v>104</v>
      </c>
      <c r="AD32" s="12">
        <v>106</v>
      </c>
      <c r="AE32" s="12">
        <v>122</v>
      </c>
      <c r="AF32" s="12">
        <v>144</v>
      </c>
      <c r="AG32" s="12"/>
      <c r="AH32" s="12">
        <f t="shared" si="31"/>
        <v>4262</v>
      </c>
      <c r="AJ32" s="9" t="str">
        <f t="shared" si="32"/>
        <v>11:30-12:00</v>
      </c>
      <c r="AK32" s="20">
        <f t="shared" si="33"/>
        <v>291</v>
      </c>
      <c r="AL32" s="20">
        <f t="shared" si="1"/>
        <v>292</v>
      </c>
      <c r="AM32" s="20">
        <f t="shared" si="2"/>
        <v>290</v>
      </c>
      <c r="AN32" s="20">
        <f t="shared" si="3"/>
        <v>290</v>
      </c>
      <c r="AO32" s="20">
        <f t="shared" si="4"/>
        <v>290</v>
      </c>
      <c r="AP32" s="10">
        <f t="shared" si="5"/>
        <v>118</v>
      </c>
      <c r="AQ32" s="20">
        <f t="shared" si="6"/>
        <v>113</v>
      </c>
      <c r="AR32" s="10">
        <f t="shared" si="7"/>
        <v>112</v>
      </c>
      <c r="AS32" s="10">
        <f t="shared" si="8"/>
        <v>100</v>
      </c>
      <c r="AT32" s="10">
        <f t="shared" si="9"/>
        <v>86</v>
      </c>
      <c r="AU32" s="10">
        <f t="shared" si="10"/>
        <v>97</v>
      </c>
      <c r="AV32" s="10">
        <f t="shared" si="11"/>
        <v>118</v>
      </c>
      <c r="AW32" s="10">
        <f t="shared" si="12"/>
        <v>116</v>
      </c>
      <c r="AX32" s="20">
        <f t="shared" si="13"/>
        <v>125</v>
      </c>
      <c r="AY32" s="10">
        <f t="shared" si="14"/>
        <v>132</v>
      </c>
      <c r="AZ32" s="10">
        <f t="shared" si="15"/>
        <v>134</v>
      </c>
      <c r="BA32" s="10">
        <f t="shared" si="16"/>
        <v>134</v>
      </c>
      <c r="BB32" s="10">
        <f t="shared" si="17"/>
        <v>96</v>
      </c>
      <c r="BC32" s="10">
        <f t="shared" si="18"/>
        <v>108</v>
      </c>
      <c r="BD32" s="10">
        <f t="shared" si="19"/>
        <v>133</v>
      </c>
      <c r="BE32" s="20">
        <f t="shared" si="20"/>
        <v>81</v>
      </c>
      <c r="BF32" s="10">
        <f t="shared" si="21"/>
        <v>134</v>
      </c>
      <c r="BG32" s="10">
        <f t="shared" si="22"/>
        <v>101</v>
      </c>
      <c r="BH32" s="10">
        <f t="shared" si="23"/>
        <v>106</v>
      </c>
      <c r="BI32" s="10">
        <f t="shared" si="24"/>
        <v>113</v>
      </c>
      <c r="BJ32" s="10">
        <f t="shared" si="25"/>
        <v>76</v>
      </c>
      <c r="BK32" s="10">
        <f t="shared" si="26"/>
        <v>104</v>
      </c>
      <c r="BL32" s="20">
        <f t="shared" si="27"/>
        <v>106</v>
      </c>
      <c r="BM32" s="10">
        <f t="shared" si="28"/>
        <v>122</v>
      </c>
      <c r="BN32" s="10">
        <f t="shared" si="29"/>
        <v>144</v>
      </c>
      <c r="BO32" s="10">
        <f t="shared" si="30"/>
        <v>0</v>
      </c>
      <c r="BP32" s="12">
        <f t="shared" si="34"/>
        <v>4262</v>
      </c>
    </row>
    <row r="33" spans="2:68" x14ac:dyDescent="0.15">
      <c r="B33" s="11" t="s">
        <v>62</v>
      </c>
      <c r="C33" s="12">
        <v>294</v>
      </c>
      <c r="D33" s="12">
        <v>295</v>
      </c>
      <c r="E33" s="12">
        <v>290</v>
      </c>
      <c r="F33" s="12">
        <v>292</v>
      </c>
      <c r="G33" s="12">
        <v>205</v>
      </c>
      <c r="H33" s="12">
        <v>125</v>
      </c>
      <c r="I33" s="12">
        <v>116</v>
      </c>
      <c r="J33" s="12">
        <v>118</v>
      </c>
      <c r="K33" s="12">
        <v>104</v>
      </c>
      <c r="L33" s="12">
        <v>96</v>
      </c>
      <c r="M33" s="12">
        <v>101</v>
      </c>
      <c r="N33" s="12">
        <v>110</v>
      </c>
      <c r="O33" s="12">
        <v>117</v>
      </c>
      <c r="P33" s="12">
        <v>121</v>
      </c>
      <c r="Q33" s="12">
        <v>121</v>
      </c>
      <c r="R33" s="12">
        <v>146</v>
      </c>
      <c r="S33" s="12">
        <v>136</v>
      </c>
      <c r="T33" s="12">
        <v>92</v>
      </c>
      <c r="U33" s="12">
        <v>112</v>
      </c>
      <c r="V33" s="12">
        <v>136</v>
      </c>
      <c r="W33" s="12">
        <v>110</v>
      </c>
      <c r="X33" s="12">
        <v>129</v>
      </c>
      <c r="Y33" s="12">
        <v>108</v>
      </c>
      <c r="Z33" s="12">
        <v>117</v>
      </c>
      <c r="AA33" s="12">
        <v>106</v>
      </c>
      <c r="AB33" s="12">
        <v>69</v>
      </c>
      <c r="AC33" s="12">
        <v>88</v>
      </c>
      <c r="AD33" s="12">
        <v>105</v>
      </c>
      <c r="AE33" s="12">
        <v>137</v>
      </c>
      <c r="AF33" s="12">
        <v>129</v>
      </c>
      <c r="AG33" s="12"/>
      <c r="AH33" s="12">
        <f t="shared" si="31"/>
        <v>4225</v>
      </c>
      <c r="AJ33" s="9" t="str">
        <f t="shared" si="32"/>
        <v>12:00-12:30</v>
      </c>
      <c r="AK33" s="20">
        <f t="shared" si="33"/>
        <v>294</v>
      </c>
      <c r="AL33" s="20">
        <f t="shared" si="1"/>
        <v>295</v>
      </c>
      <c r="AM33" s="20">
        <f t="shared" si="2"/>
        <v>290</v>
      </c>
      <c r="AN33" s="20">
        <f t="shared" si="3"/>
        <v>292</v>
      </c>
      <c r="AO33" s="20">
        <f t="shared" si="4"/>
        <v>205</v>
      </c>
      <c r="AP33" s="10">
        <f t="shared" si="5"/>
        <v>125</v>
      </c>
      <c r="AQ33" s="20">
        <f t="shared" si="6"/>
        <v>116</v>
      </c>
      <c r="AR33" s="10">
        <f t="shared" si="7"/>
        <v>118</v>
      </c>
      <c r="AS33" s="10">
        <f t="shared" si="8"/>
        <v>104</v>
      </c>
      <c r="AT33" s="10">
        <f t="shared" si="9"/>
        <v>96</v>
      </c>
      <c r="AU33" s="10">
        <f t="shared" si="10"/>
        <v>101</v>
      </c>
      <c r="AV33" s="10">
        <f t="shared" si="11"/>
        <v>110</v>
      </c>
      <c r="AW33" s="10">
        <f t="shared" si="12"/>
        <v>117</v>
      </c>
      <c r="AX33" s="20">
        <f t="shared" si="13"/>
        <v>121</v>
      </c>
      <c r="AY33" s="10">
        <f t="shared" si="14"/>
        <v>121</v>
      </c>
      <c r="AZ33" s="10">
        <f t="shared" si="15"/>
        <v>146</v>
      </c>
      <c r="BA33" s="10">
        <f t="shared" si="16"/>
        <v>136</v>
      </c>
      <c r="BB33" s="10">
        <f t="shared" si="17"/>
        <v>92</v>
      </c>
      <c r="BC33" s="10">
        <f t="shared" si="18"/>
        <v>112</v>
      </c>
      <c r="BD33" s="10">
        <f t="shared" si="19"/>
        <v>136</v>
      </c>
      <c r="BE33" s="20">
        <f t="shared" si="20"/>
        <v>110</v>
      </c>
      <c r="BF33" s="10">
        <f t="shared" si="21"/>
        <v>129</v>
      </c>
      <c r="BG33" s="10">
        <f t="shared" si="22"/>
        <v>108</v>
      </c>
      <c r="BH33" s="10">
        <f t="shared" si="23"/>
        <v>117</v>
      </c>
      <c r="BI33" s="10">
        <f t="shared" si="24"/>
        <v>106</v>
      </c>
      <c r="BJ33" s="10">
        <f t="shared" si="25"/>
        <v>69</v>
      </c>
      <c r="BK33" s="10">
        <f t="shared" si="26"/>
        <v>88</v>
      </c>
      <c r="BL33" s="20">
        <f t="shared" si="27"/>
        <v>105</v>
      </c>
      <c r="BM33" s="10">
        <f t="shared" si="28"/>
        <v>137</v>
      </c>
      <c r="BN33" s="10">
        <f t="shared" si="29"/>
        <v>129</v>
      </c>
      <c r="BO33" s="10">
        <f t="shared" si="30"/>
        <v>0</v>
      </c>
      <c r="BP33" s="12">
        <f t="shared" si="34"/>
        <v>4225</v>
      </c>
    </row>
    <row r="34" spans="2:68" x14ac:dyDescent="0.15">
      <c r="B34" s="15" t="s">
        <v>63</v>
      </c>
      <c r="C34" s="16">
        <v>290</v>
      </c>
      <c r="D34" s="16">
        <v>294</v>
      </c>
      <c r="E34" s="16">
        <v>287</v>
      </c>
      <c r="F34" s="16">
        <v>288</v>
      </c>
      <c r="G34" s="16">
        <v>164</v>
      </c>
      <c r="H34" s="16">
        <v>128</v>
      </c>
      <c r="I34" s="16">
        <v>128</v>
      </c>
      <c r="J34" s="16">
        <v>108</v>
      </c>
      <c r="K34" s="16">
        <v>137</v>
      </c>
      <c r="L34" s="16">
        <v>110</v>
      </c>
      <c r="M34" s="16">
        <v>97</v>
      </c>
      <c r="N34" s="16">
        <v>100</v>
      </c>
      <c r="O34" s="16">
        <v>120</v>
      </c>
      <c r="P34" s="16">
        <v>120</v>
      </c>
      <c r="Q34" s="16">
        <v>105</v>
      </c>
      <c r="R34" s="16">
        <v>142</v>
      </c>
      <c r="S34" s="16">
        <v>128</v>
      </c>
      <c r="T34" s="16">
        <v>96</v>
      </c>
      <c r="U34" s="16">
        <v>126</v>
      </c>
      <c r="V34" s="16">
        <v>145</v>
      </c>
      <c r="W34" s="16">
        <v>125</v>
      </c>
      <c r="X34" s="16">
        <v>136</v>
      </c>
      <c r="Y34" s="16">
        <v>110</v>
      </c>
      <c r="Z34" s="16">
        <v>136</v>
      </c>
      <c r="AA34" s="16">
        <v>120</v>
      </c>
      <c r="AB34" s="16">
        <v>81</v>
      </c>
      <c r="AC34" s="16">
        <v>109</v>
      </c>
      <c r="AD34" s="16">
        <v>117</v>
      </c>
      <c r="AE34" s="16">
        <v>134</v>
      </c>
      <c r="AF34" s="16">
        <v>142</v>
      </c>
      <c r="AG34" s="16"/>
      <c r="AH34" s="16">
        <f t="shared" si="31"/>
        <v>4323</v>
      </c>
      <c r="AJ34" s="9" t="str">
        <f t="shared" si="32"/>
        <v>12:30-13:00</v>
      </c>
      <c r="AK34" s="20">
        <f t="shared" si="33"/>
        <v>290</v>
      </c>
      <c r="AL34" s="20">
        <f t="shared" si="1"/>
        <v>294</v>
      </c>
      <c r="AM34" s="20">
        <f t="shared" si="2"/>
        <v>287</v>
      </c>
      <c r="AN34" s="20">
        <f t="shared" si="3"/>
        <v>288</v>
      </c>
      <c r="AO34" s="20">
        <f t="shared" si="4"/>
        <v>164</v>
      </c>
      <c r="AP34" s="10">
        <f t="shared" si="5"/>
        <v>128</v>
      </c>
      <c r="AQ34" s="20">
        <f t="shared" si="6"/>
        <v>128</v>
      </c>
      <c r="AR34" s="10">
        <f t="shared" si="7"/>
        <v>108</v>
      </c>
      <c r="AS34" s="10">
        <f t="shared" si="8"/>
        <v>137</v>
      </c>
      <c r="AT34" s="10">
        <f t="shared" si="9"/>
        <v>110</v>
      </c>
      <c r="AU34" s="10">
        <f t="shared" si="10"/>
        <v>97</v>
      </c>
      <c r="AV34" s="10">
        <f t="shared" si="11"/>
        <v>100</v>
      </c>
      <c r="AW34" s="10">
        <f t="shared" si="12"/>
        <v>120</v>
      </c>
      <c r="AX34" s="20">
        <f t="shared" si="13"/>
        <v>120</v>
      </c>
      <c r="AY34" s="10">
        <f t="shared" si="14"/>
        <v>105</v>
      </c>
      <c r="AZ34" s="10">
        <f t="shared" si="15"/>
        <v>142</v>
      </c>
      <c r="BA34" s="10">
        <f t="shared" si="16"/>
        <v>128</v>
      </c>
      <c r="BB34" s="10">
        <f t="shared" si="17"/>
        <v>96</v>
      </c>
      <c r="BC34" s="10">
        <f t="shared" si="18"/>
        <v>126</v>
      </c>
      <c r="BD34" s="10">
        <f t="shared" si="19"/>
        <v>145</v>
      </c>
      <c r="BE34" s="20">
        <f t="shared" si="20"/>
        <v>125</v>
      </c>
      <c r="BF34" s="10">
        <f t="shared" si="21"/>
        <v>136</v>
      </c>
      <c r="BG34" s="10">
        <f t="shared" si="22"/>
        <v>110</v>
      </c>
      <c r="BH34" s="10">
        <f t="shared" si="23"/>
        <v>136</v>
      </c>
      <c r="BI34" s="10">
        <f t="shared" si="24"/>
        <v>120</v>
      </c>
      <c r="BJ34" s="10">
        <f t="shared" si="25"/>
        <v>81</v>
      </c>
      <c r="BK34" s="10">
        <f t="shared" si="26"/>
        <v>109</v>
      </c>
      <c r="BL34" s="20">
        <f t="shared" si="27"/>
        <v>117</v>
      </c>
      <c r="BM34" s="10">
        <f t="shared" si="28"/>
        <v>134</v>
      </c>
      <c r="BN34" s="10">
        <f t="shared" si="29"/>
        <v>142</v>
      </c>
      <c r="BO34" s="10">
        <f t="shared" si="30"/>
        <v>0</v>
      </c>
      <c r="BP34" s="16">
        <f t="shared" si="34"/>
        <v>4323</v>
      </c>
    </row>
    <row r="35" spans="2:68" x14ac:dyDescent="0.15">
      <c r="B35" s="9" t="s">
        <v>64</v>
      </c>
      <c r="C35" s="10">
        <v>285</v>
      </c>
      <c r="D35" s="10">
        <v>288</v>
      </c>
      <c r="E35" s="10">
        <v>286</v>
      </c>
      <c r="F35" s="10">
        <v>286</v>
      </c>
      <c r="G35" s="10">
        <v>157</v>
      </c>
      <c r="H35" s="10">
        <v>128</v>
      </c>
      <c r="I35" s="10">
        <v>142</v>
      </c>
      <c r="J35" s="10">
        <v>52</v>
      </c>
      <c r="K35" s="10">
        <v>140</v>
      </c>
      <c r="L35" s="10">
        <v>112</v>
      </c>
      <c r="M35" s="10">
        <v>104</v>
      </c>
      <c r="N35" s="10">
        <v>101</v>
      </c>
      <c r="O35" s="10">
        <v>129</v>
      </c>
      <c r="P35" s="10">
        <v>129</v>
      </c>
      <c r="Q35" s="10">
        <v>112</v>
      </c>
      <c r="R35" s="10">
        <v>137</v>
      </c>
      <c r="S35" s="10">
        <v>125</v>
      </c>
      <c r="T35" s="10">
        <v>110</v>
      </c>
      <c r="U35" s="10">
        <v>133</v>
      </c>
      <c r="V35" s="10">
        <v>140</v>
      </c>
      <c r="W35" s="10">
        <v>125</v>
      </c>
      <c r="X35" s="10">
        <v>144</v>
      </c>
      <c r="Y35" s="10">
        <v>96</v>
      </c>
      <c r="Z35" s="10">
        <v>128</v>
      </c>
      <c r="AA35" s="10">
        <v>120</v>
      </c>
      <c r="AB35" s="10">
        <v>85</v>
      </c>
      <c r="AC35" s="10">
        <v>85</v>
      </c>
      <c r="AD35" s="10">
        <v>117</v>
      </c>
      <c r="AE35" s="10">
        <v>137</v>
      </c>
      <c r="AF35" s="10">
        <v>128</v>
      </c>
      <c r="AG35" s="10"/>
      <c r="AH35" s="10">
        <f t="shared" si="31"/>
        <v>4261</v>
      </c>
      <c r="AJ35" s="9" t="str">
        <f t="shared" si="32"/>
        <v>13:00-13:30</v>
      </c>
      <c r="AK35" s="20">
        <f t="shared" si="33"/>
        <v>285</v>
      </c>
      <c r="AL35" s="20">
        <f t="shared" si="1"/>
        <v>288</v>
      </c>
      <c r="AM35" s="20">
        <f t="shared" si="2"/>
        <v>286</v>
      </c>
      <c r="AN35" s="20">
        <f t="shared" si="3"/>
        <v>286</v>
      </c>
      <c r="AO35" s="20">
        <f t="shared" si="4"/>
        <v>157</v>
      </c>
      <c r="AP35" s="10">
        <f t="shared" si="5"/>
        <v>128</v>
      </c>
      <c r="AQ35" s="20">
        <f t="shared" si="6"/>
        <v>142</v>
      </c>
      <c r="AR35" s="10">
        <f t="shared" si="7"/>
        <v>52</v>
      </c>
      <c r="AS35" s="10">
        <f t="shared" si="8"/>
        <v>140</v>
      </c>
      <c r="AT35" s="10">
        <f t="shared" si="9"/>
        <v>112</v>
      </c>
      <c r="AU35" s="10">
        <f t="shared" si="10"/>
        <v>104</v>
      </c>
      <c r="AV35" s="10">
        <f t="shared" si="11"/>
        <v>101</v>
      </c>
      <c r="AW35" s="10">
        <f t="shared" si="12"/>
        <v>129</v>
      </c>
      <c r="AX35" s="20">
        <f t="shared" si="13"/>
        <v>129</v>
      </c>
      <c r="AY35" s="10">
        <f t="shared" si="14"/>
        <v>112</v>
      </c>
      <c r="AZ35" s="10">
        <f t="shared" si="15"/>
        <v>137</v>
      </c>
      <c r="BA35" s="10">
        <f t="shared" si="16"/>
        <v>125</v>
      </c>
      <c r="BB35" s="10">
        <f t="shared" si="17"/>
        <v>110</v>
      </c>
      <c r="BC35" s="10">
        <f t="shared" si="18"/>
        <v>133</v>
      </c>
      <c r="BD35" s="10">
        <f t="shared" si="19"/>
        <v>140</v>
      </c>
      <c r="BE35" s="20">
        <f t="shared" si="20"/>
        <v>125</v>
      </c>
      <c r="BF35" s="10">
        <f t="shared" si="21"/>
        <v>144</v>
      </c>
      <c r="BG35" s="10">
        <f t="shared" si="22"/>
        <v>96</v>
      </c>
      <c r="BH35" s="10">
        <f t="shared" si="23"/>
        <v>128</v>
      </c>
      <c r="BI35" s="10">
        <f t="shared" si="24"/>
        <v>120</v>
      </c>
      <c r="BJ35" s="10">
        <f t="shared" si="25"/>
        <v>85</v>
      </c>
      <c r="BK35" s="10">
        <f t="shared" si="26"/>
        <v>85</v>
      </c>
      <c r="BL35" s="20">
        <f t="shared" si="27"/>
        <v>117</v>
      </c>
      <c r="BM35" s="10">
        <f t="shared" si="28"/>
        <v>137</v>
      </c>
      <c r="BN35" s="10">
        <f t="shared" si="29"/>
        <v>128</v>
      </c>
      <c r="BO35" s="10">
        <f t="shared" si="30"/>
        <v>0</v>
      </c>
      <c r="BP35" s="10">
        <f t="shared" si="34"/>
        <v>4261</v>
      </c>
    </row>
    <row r="36" spans="2:68" x14ac:dyDescent="0.15">
      <c r="B36" s="11" t="s">
        <v>65</v>
      </c>
      <c r="C36" s="12">
        <v>288</v>
      </c>
      <c r="D36" s="12">
        <v>287</v>
      </c>
      <c r="E36" s="12">
        <v>285</v>
      </c>
      <c r="F36" s="12">
        <v>285</v>
      </c>
      <c r="G36" s="12">
        <v>178</v>
      </c>
      <c r="H36" s="12">
        <v>121</v>
      </c>
      <c r="I36" s="12">
        <v>137</v>
      </c>
      <c r="J36" s="12">
        <v>85</v>
      </c>
      <c r="K36" s="12">
        <v>130</v>
      </c>
      <c r="L36" s="12">
        <v>98</v>
      </c>
      <c r="M36" s="12">
        <v>106</v>
      </c>
      <c r="N36" s="12">
        <v>81</v>
      </c>
      <c r="O36" s="12">
        <v>114</v>
      </c>
      <c r="P36" s="12">
        <v>137</v>
      </c>
      <c r="Q36" s="12">
        <v>128</v>
      </c>
      <c r="R36" s="12">
        <v>134</v>
      </c>
      <c r="S36" s="12">
        <v>118</v>
      </c>
      <c r="T36" s="12">
        <v>129</v>
      </c>
      <c r="U36" s="12">
        <v>124</v>
      </c>
      <c r="V36" s="12">
        <v>136</v>
      </c>
      <c r="W36" s="12">
        <v>120</v>
      </c>
      <c r="X36" s="12">
        <v>136</v>
      </c>
      <c r="Y36" s="12">
        <v>98</v>
      </c>
      <c r="Z36" s="12">
        <v>134</v>
      </c>
      <c r="AA36" s="12">
        <v>134</v>
      </c>
      <c r="AB36" s="12">
        <v>84</v>
      </c>
      <c r="AC36" s="12">
        <v>102</v>
      </c>
      <c r="AD36" s="12">
        <v>126</v>
      </c>
      <c r="AE36" s="12">
        <v>106</v>
      </c>
      <c r="AF36" s="12">
        <v>148</v>
      </c>
      <c r="AG36" s="12"/>
      <c r="AH36" s="12">
        <f t="shared" si="31"/>
        <v>4289</v>
      </c>
      <c r="AJ36" s="9" t="str">
        <f t="shared" si="32"/>
        <v>13:30-14:00</v>
      </c>
      <c r="AK36" s="20">
        <f t="shared" si="33"/>
        <v>288</v>
      </c>
      <c r="AL36" s="20">
        <f t="shared" si="1"/>
        <v>287</v>
      </c>
      <c r="AM36" s="20">
        <f t="shared" si="2"/>
        <v>285</v>
      </c>
      <c r="AN36" s="20">
        <f t="shared" si="3"/>
        <v>285</v>
      </c>
      <c r="AO36" s="20">
        <f t="shared" si="4"/>
        <v>178</v>
      </c>
      <c r="AP36" s="10">
        <f t="shared" si="5"/>
        <v>121</v>
      </c>
      <c r="AQ36" s="20">
        <f t="shared" si="6"/>
        <v>137</v>
      </c>
      <c r="AR36" s="10">
        <f t="shared" si="7"/>
        <v>85</v>
      </c>
      <c r="AS36" s="10">
        <f t="shared" si="8"/>
        <v>130</v>
      </c>
      <c r="AT36" s="10">
        <f t="shared" si="9"/>
        <v>98</v>
      </c>
      <c r="AU36" s="10">
        <f t="shared" si="10"/>
        <v>106</v>
      </c>
      <c r="AV36" s="10">
        <f t="shared" si="11"/>
        <v>81</v>
      </c>
      <c r="AW36" s="10">
        <f t="shared" si="12"/>
        <v>114</v>
      </c>
      <c r="AX36" s="20">
        <f t="shared" si="13"/>
        <v>137</v>
      </c>
      <c r="AY36" s="10">
        <f t="shared" si="14"/>
        <v>128</v>
      </c>
      <c r="AZ36" s="10">
        <f t="shared" si="15"/>
        <v>134</v>
      </c>
      <c r="BA36" s="10">
        <f t="shared" si="16"/>
        <v>118</v>
      </c>
      <c r="BB36" s="10">
        <f t="shared" si="17"/>
        <v>129</v>
      </c>
      <c r="BC36" s="10">
        <f t="shared" si="18"/>
        <v>124</v>
      </c>
      <c r="BD36" s="10">
        <f t="shared" si="19"/>
        <v>136</v>
      </c>
      <c r="BE36" s="20">
        <f t="shared" si="20"/>
        <v>120</v>
      </c>
      <c r="BF36" s="10">
        <f t="shared" si="21"/>
        <v>136</v>
      </c>
      <c r="BG36" s="10">
        <f t="shared" si="22"/>
        <v>98</v>
      </c>
      <c r="BH36" s="10">
        <f t="shared" si="23"/>
        <v>134</v>
      </c>
      <c r="BI36" s="10">
        <f t="shared" si="24"/>
        <v>134</v>
      </c>
      <c r="BJ36" s="10">
        <f t="shared" si="25"/>
        <v>84</v>
      </c>
      <c r="BK36" s="10">
        <f t="shared" si="26"/>
        <v>102</v>
      </c>
      <c r="BL36" s="20">
        <f t="shared" si="27"/>
        <v>126</v>
      </c>
      <c r="BM36" s="10">
        <f t="shared" si="28"/>
        <v>106</v>
      </c>
      <c r="BN36" s="10">
        <f t="shared" si="29"/>
        <v>148</v>
      </c>
      <c r="BO36" s="10">
        <f t="shared" si="30"/>
        <v>0</v>
      </c>
      <c r="BP36" s="12">
        <f t="shared" si="34"/>
        <v>4289</v>
      </c>
    </row>
    <row r="37" spans="2:68" x14ac:dyDescent="0.15">
      <c r="B37" s="11" t="s">
        <v>66</v>
      </c>
      <c r="C37" s="12">
        <v>287</v>
      </c>
      <c r="D37" s="12">
        <v>287</v>
      </c>
      <c r="E37" s="12">
        <v>286</v>
      </c>
      <c r="F37" s="12">
        <v>287</v>
      </c>
      <c r="G37" s="12">
        <v>178</v>
      </c>
      <c r="H37" s="12">
        <v>134</v>
      </c>
      <c r="I37" s="12">
        <v>134</v>
      </c>
      <c r="J37" s="12">
        <v>101</v>
      </c>
      <c r="K37" s="12">
        <v>129</v>
      </c>
      <c r="L37" s="12">
        <v>114</v>
      </c>
      <c r="M37" s="12">
        <v>121</v>
      </c>
      <c r="N37" s="12">
        <v>82</v>
      </c>
      <c r="O37" s="12">
        <v>117</v>
      </c>
      <c r="P37" s="12">
        <v>130</v>
      </c>
      <c r="Q37" s="12">
        <v>108</v>
      </c>
      <c r="R37" s="12">
        <v>129</v>
      </c>
      <c r="S37" s="12">
        <v>110</v>
      </c>
      <c r="T37" s="12">
        <v>132</v>
      </c>
      <c r="U37" s="12">
        <v>114</v>
      </c>
      <c r="V37" s="12">
        <v>116</v>
      </c>
      <c r="W37" s="12">
        <v>125</v>
      </c>
      <c r="X37" s="12">
        <v>130</v>
      </c>
      <c r="Y37" s="12">
        <v>129</v>
      </c>
      <c r="Z37" s="12">
        <v>113</v>
      </c>
      <c r="AA37" s="12">
        <v>117</v>
      </c>
      <c r="AB37" s="12">
        <v>74</v>
      </c>
      <c r="AC37" s="12">
        <v>93</v>
      </c>
      <c r="AD37" s="12">
        <v>102</v>
      </c>
      <c r="AE37" s="12">
        <v>88</v>
      </c>
      <c r="AF37" s="12">
        <v>122</v>
      </c>
      <c r="AG37" s="12"/>
      <c r="AH37" s="12">
        <f t="shared" si="31"/>
        <v>4189</v>
      </c>
      <c r="AJ37" s="9" t="str">
        <f t="shared" si="32"/>
        <v>14:00-14:30</v>
      </c>
      <c r="AK37" s="20">
        <f t="shared" si="33"/>
        <v>287</v>
      </c>
      <c r="AL37" s="20">
        <f t="shared" si="1"/>
        <v>287</v>
      </c>
      <c r="AM37" s="20">
        <f t="shared" si="2"/>
        <v>286</v>
      </c>
      <c r="AN37" s="20">
        <f t="shared" si="3"/>
        <v>287</v>
      </c>
      <c r="AO37" s="20">
        <f t="shared" si="4"/>
        <v>178</v>
      </c>
      <c r="AP37" s="10">
        <f t="shared" si="5"/>
        <v>134</v>
      </c>
      <c r="AQ37" s="20">
        <f t="shared" si="6"/>
        <v>134</v>
      </c>
      <c r="AR37" s="10">
        <f t="shared" si="7"/>
        <v>101</v>
      </c>
      <c r="AS37" s="10">
        <f t="shared" si="8"/>
        <v>129</v>
      </c>
      <c r="AT37" s="10">
        <f t="shared" si="9"/>
        <v>114</v>
      </c>
      <c r="AU37" s="10">
        <f t="shared" si="10"/>
        <v>121</v>
      </c>
      <c r="AV37" s="10">
        <f t="shared" si="11"/>
        <v>82</v>
      </c>
      <c r="AW37" s="10">
        <f t="shared" si="12"/>
        <v>117</v>
      </c>
      <c r="AX37" s="20">
        <f t="shared" si="13"/>
        <v>130</v>
      </c>
      <c r="AY37" s="10">
        <f t="shared" si="14"/>
        <v>108</v>
      </c>
      <c r="AZ37" s="10">
        <f t="shared" si="15"/>
        <v>129</v>
      </c>
      <c r="BA37" s="10">
        <f t="shared" si="16"/>
        <v>110</v>
      </c>
      <c r="BB37" s="10">
        <f t="shared" si="17"/>
        <v>132</v>
      </c>
      <c r="BC37" s="10">
        <f t="shared" si="18"/>
        <v>114</v>
      </c>
      <c r="BD37" s="10">
        <f t="shared" si="19"/>
        <v>116</v>
      </c>
      <c r="BE37" s="20">
        <f t="shared" si="20"/>
        <v>125</v>
      </c>
      <c r="BF37" s="10">
        <f t="shared" si="21"/>
        <v>130</v>
      </c>
      <c r="BG37" s="10">
        <f t="shared" si="22"/>
        <v>129</v>
      </c>
      <c r="BH37" s="10">
        <f t="shared" si="23"/>
        <v>113</v>
      </c>
      <c r="BI37" s="10">
        <f t="shared" si="24"/>
        <v>117</v>
      </c>
      <c r="BJ37" s="10">
        <f t="shared" si="25"/>
        <v>74</v>
      </c>
      <c r="BK37" s="10">
        <f t="shared" si="26"/>
        <v>93</v>
      </c>
      <c r="BL37" s="20">
        <f t="shared" si="27"/>
        <v>102</v>
      </c>
      <c r="BM37" s="10">
        <f t="shared" si="28"/>
        <v>88</v>
      </c>
      <c r="BN37" s="10">
        <f t="shared" si="29"/>
        <v>122</v>
      </c>
      <c r="BO37" s="10">
        <f t="shared" si="30"/>
        <v>0</v>
      </c>
      <c r="BP37" s="12">
        <f t="shared" si="34"/>
        <v>4189</v>
      </c>
    </row>
    <row r="38" spans="2:68" x14ac:dyDescent="0.15">
      <c r="B38" s="11" t="s">
        <v>67</v>
      </c>
      <c r="C38" s="12">
        <v>287</v>
      </c>
      <c r="D38" s="12">
        <v>287</v>
      </c>
      <c r="E38" s="12">
        <v>285</v>
      </c>
      <c r="F38" s="12">
        <v>288</v>
      </c>
      <c r="G38" s="12">
        <v>173</v>
      </c>
      <c r="H38" s="12">
        <v>126</v>
      </c>
      <c r="I38" s="12">
        <v>113</v>
      </c>
      <c r="J38" s="12">
        <v>118</v>
      </c>
      <c r="K38" s="12">
        <v>136</v>
      </c>
      <c r="L38" s="12">
        <v>120</v>
      </c>
      <c r="M38" s="12">
        <v>122</v>
      </c>
      <c r="N38" s="12">
        <v>128</v>
      </c>
      <c r="O38" s="12">
        <v>133</v>
      </c>
      <c r="P38" s="12">
        <v>140</v>
      </c>
      <c r="Q38" s="12">
        <v>116</v>
      </c>
      <c r="R38" s="12">
        <v>133</v>
      </c>
      <c r="S38" s="12">
        <v>106</v>
      </c>
      <c r="T38" s="12">
        <v>110</v>
      </c>
      <c r="U38" s="12">
        <v>113</v>
      </c>
      <c r="V38" s="12">
        <v>133</v>
      </c>
      <c r="W38" s="12">
        <v>114</v>
      </c>
      <c r="X38" s="12">
        <v>141</v>
      </c>
      <c r="Y38" s="12">
        <v>112</v>
      </c>
      <c r="Z38" s="12">
        <v>121</v>
      </c>
      <c r="AA38" s="12">
        <v>118</v>
      </c>
      <c r="AB38" s="12">
        <v>96</v>
      </c>
      <c r="AC38" s="12">
        <v>110</v>
      </c>
      <c r="AD38" s="12">
        <v>84</v>
      </c>
      <c r="AE38" s="12">
        <v>96</v>
      </c>
      <c r="AF38" s="12">
        <v>136</v>
      </c>
      <c r="AG38" s="12"/>
      <c r="AH38" s="12">
        <f t="shared" si="31"/>
        <v>4295</v>
      </c>
      <c r="AJ38" s="9" t="str">
        <f t="shared" si="32"/>
        <v>14:30-15:00</v>
      </c>
      <c r="AK38" s="20">
        <f t="shared" si="33"/>
        <v>287</v>
      </c>
      <c r="AL38" s="20">
        <f t="shared" si="1"/>
        <v>287</v>
      </c>
      <c r="AM38" s="20">
        <f t="shared" si="2"/>
        <v>285</v>
      </c>
      <c r="AN38" s="20">
        <f t="shared" si="3"/>
        <v>288</v>
      </c>
      <c r="AO38" s="20">
        <f t="shared" si="4"/>
        <v>173</v>
      </c>
      <c r="AP38" s="10">
        <f t="shared" si="5"/>
        <v>126</v>
      </c>
      <c r="AQ38" s="20">
        <f t="shared" si="6"/>
        <v>113</v>
      </c>
      <c r="AR38" s="10">
        <f t="shared" si="7"/>
        <v>118</v>
      </c>
      <c r="AS38" s="10">
        <f t="shared" si="8"/>
        <v>136</v>
      </c>
      <c r="AT38" s="10">
        <f t="shared" si="9"/>
        <v>120</v>
      </c>
      <c r="AU38" s="10">
        <f t="shared" si="10"/>
        <v>122</v>
      </c>
      <c r="AV38" s="10">
        <f t="shared" si="11"/>
        <v>128</v>
      </c>
      <c r="AW38" s="10">
        <f t="shared" si="12"/>
        <v>133</v>
      </c>
      <c r="AX38" s="20">
        <f t="shared" si="13"/>
        <v>140</v>
      </c>
      <c r="AY38" s="10">
        <f t="shared" si="14"/>
        <v>116</v>
      </c>
      <c r="AZ38" s="10">
        <f t="shared" si="15"/>
        <v>133</v>
      </c>
      <c r="BA38" s="10">
        <f t="shared" si="16"/>
        <v>106</v>
      </c>
      <c r="BB38" s="10">
        <f t="shared" si="17"/>
        <v>110</v>
      </c>
      <c r="BC38" s="10">
        <f t="shared" si="18"/>
        <v>113</v>
      </c>
      <c r="BD38" s="10">
        <f t="shared" si="19"/>
        <v>133</v>
      </c>
      <c r="BE38" s="20">
        <f t="shared" si="20"/>
        <v>114</v>
      </c>
      <c r="BF38" s="10">
        <f t="shared" si="21"/>
        <v>141</v>
      </c>
      <c r="BG38" s="10">
        <f t="shared" si="22"/>
        <v>112</v>
      </c>
      <c r="BH38" s="10">
        <f t="shared" si="23"/>
        <v>121</v>
      </c>
      <c r="BI38" s="10">
        <f t="shared" si="24"/>
        <v>118</v>
      </c>
      <c r="BJ38" s="10">
        <f t="shared" si="25"/>
        <v>96</v>
      </c>
      <c r="BK38" s="10">
        <f t="shared" si="26"/>
        <v>110</v>
      </c>
      <c r="BL38" s="20">
        <f t="shared" si="27"/>
        <v>84</v>
      </c>
      <c r="BM38" s="10">
        <f t="shared" si="28"/>
        <v>96</v>
      </c>
      <c r="BN38" s="10">
        <f t="shared" si="29"/>
        <v>136</v>
      </c>
      <c r="BO38" s="10">
        <f t="shared" si="30"/>
        <v>0</v>
      </c>
      <c r="BP38" s="12">
        <f t="shared" si="34"/>
        <v>4295</v>
      </c>
    </row>
    <row r="39" spans="2:68" x14ac:dyDescent="0.15">
      <c r="B39" s="11" t="s">
        <v>68</v>
      </c>
      <c r="C39" s="12">
        <v>288</v>
      </c>
      <c r="D39" s="12">
        <v>288</v>
      </c>
      <c r="E39" s="12">
        <v>287</v>
      </c>
      <c r="F39" s="12">
        <v>290</v>
      </c>
      <c r="G39" s="12">
        <v>164</v>
      </c>
      <c r="H39" s="12">
        <v>141</v>
      </c>
      <c r="I39" s="12">
        <v>154</v>
      </c>
      <c r="J39" s="12">
        <v>93</v>
      </c>
      <c r="K39" s="12">
        <v>137</v>
      </c>
      <c r="L39" s="12">
        <v>122</v>
      </c>
      <c r="M39" s="12">
        <v>117</v>
      </c>
      <c r="N39" s="12">
        <v>122</v>
      </c>
      <c r="O39" s="12">
        <v>137</v>
      </c>
      <c r="P39" s="12">
        <v>138</v>
      </c>
      <c r="Q39" s="12">
        <v>132</v>
      </c>
      <c r="R39" s="12">
        <v>136</v>
      </c>
      <c r="S39" s="12">
        <v>126</v>
      </c>
      <c r="T39" s="12">
        <v>94</v>
      </c>
      <c r="U39" s="12">
        <v>109</v>
      </c>
      <c r="V39" s="12">
        <v>130</v>
      </c>
      <c r="W39" s="12">
        <v>128</v>
      </c>
      <c r="X39" s="12">
        <v>117</v>
      </c>
      <c r="Y39" s="12">
        <v>113</v>
      </c>
      <c r="Z39" s="12">
        <v>129</v>
      </c>
      <c r="AA39" s="12">
        <v>138</v>
      </c>
      <c r="AB39" s="12">
        <v>112</v>
      </c>
      <c r="AC39" s="12">
        <v>100</v>
      </c>
      <c r="AD39" s="12">
        <v>96</v>
      </c>
      <c r="AE39" s="12">
        <v>108</v>
      </c>
      <c r="AF39" s="12">
        <v>134</v>
      </c>
      <c r="AG39" s="12"/>
      <c r="AH39" s="12">
        <f t="shared" si="31"/>
        <v>4380</v>
      </c>
      <c r="AJ39" s="9" t="str">
        <f t="shared" si="32"/>
        <v>15:00-15:30</v>
      </c>
      <c r="AK39" s="20">
        <f t="shared" si="33"/>
        <v>288</v>
      </c>
      <c r="AL39" s="20">
        <f t="shared" ref="AL39:AL56" si="35">D39</f>
        <v>288</v>
      </c>
      <c r="AM39" s="20">
        <f t="shared" ref="AM39:AM56" si="36">E39</f>
        <v>287</v>
      </c>
      <c r="AN39" s="20">
        <f t="shared" ref="AN39:AN56" si="37">F39</f>
        <v>290</v>
      </c>
      <c r="AO39" s="20">
        <f t="shared" ref="AO39:AO56" si="38">G39</f>
        <v>164</v>
      </c>
      <c r="AP39" s="10">
        <f t="shared" ref="AP39:AP56" si="39">H39</f>
        <v>141</v>
      </c>
      <c r="AQ39" s="20">
        <f t="shared" ref="AQ39:AQ56" si="40">I39</f>
        <v>154</v>
      </c>
      <c r="AR39" s="10">
        <f t="shared" ref="AR39:AR56" si="41">J39</f>
        <v>93</v>
      </c>
      <c r="AS39" s="10">
        <f t="shared" ref="AS39:AS56" si="42">K39</f>
        <v>137</v>
      </c>
      <c r="AT39" s="10">
        <f t="shared" ref="AT39:AT56" si="43">L39</f>
        <v>122</v>
      </c>
      <c r="AU39" s="10">
        <f t="shared" ref="AU39:AU56" si="44">M39</f>
        <v>117</v>
      </c>
      <c r="AV39" s="10">
        <f t="shared" ref="AV39:AV56" si="45">N39</f>
        <v>122</v>
      </c>
      <c r="AW39" s="10">
        <f t="shared" ref="AW39:AW56" si="46">O39</f>
        <v>137</v>
      </c>
      <c r="AX39" s="20">
        <f t="shared" ref="AX39:AX56" si="47">P39</f>
        <v>138</v>
      </c>
      <c r="AY39" s="10">
        <f t="shared" ref="AY39:AY56" si="48">Q39</f>
        <v>132</v>
      </c>
      <c r="AZ39" s="10">
        <f t="shared" ref="AZ39:AZ56" si="49">R39</f>
        <v>136</v>
      </c>
      <c r="BA39" s="10">
        <f t="shared" ref="BA39:BA56" si="50">S39</f>
        <v>126</v>
      </c>
      <c r="BB39" s="10">
        <f t="shared" ref="BB39:BB56" si="51">T39</f>
        <v>94</v>
      </c>
      <c r="BC39" s="10">
        <f t="shared" ref="BC39:BC56" si="52">U39</f>
        <v>109</v>
      </c>
      <c r="BD39" s="10">
        <f t="shared" ref="BD39:BD56" si="53">V39</f>
        <v>130</v>
      </c>
      <c r="BE39" s="20">
        <f t="shared" ref="BE39:BE56" si="54">W39</f>
        <v>128</v>
      </c>
      <c r="BF39" s="10">
        <f t="shared" ref="BF39:BF56" si="55">X39</f>
        <v>117</v>
      </c>
      <c r="BG39" s="10">
        <f t="shared" ref="BG39:BG56" si="56">Y39</f>
        <v>113</v>
      </c>
      <c r="BH39" s="10">
        <f t="shared" ref="BH39:BH56" si="57">Z39</f>
        <v>129</v>
      </c>
      <c r="BI39" s="10">
        <f t="shared" ref="BI39:BI56" si="58">AA39</f>
        <v>138</v>
      </c>
      <c r="BJ39" s="10">
        <f t="shared" ref="BJ39:BJ56" si="59">AB39</f>
        <v>112</v>
      </c>
      <c r="BK39" s="10">
        <f t="shared" ref="BK39:BK56" si="60">AC39</f>
        <v>100</v>
      </c>
      <c r="BL39" s="20">
        <f t="shared" ref="BL39:BL56" si="61">AD39</f>
        <v>96</v>
      </c>
      <c r="BM39" s="10">
        <f t="shared" ref="BM39:BM56" si="62">AE39</f>
        <v>108</v>
      </c>
      <c r="BN39" s="10">
        <f t="shared" ref="BN39:BN56" si="63">AF39</f>
        <v>134</v>
      </c>
      <c r="BO39" s="10">
        <f t="shared" ref="BO39:BO56" si="64">AG39</f>
        <v>0</v>
      </c>
      <c r="BP39" s="12">
        <f t="shared" si="34"/>
        <v>4380</v>
      </c>
    </row>
    <row r="40" spans="2:68" x14ac:dyDescent="0.15">
      <c r="B40" s="13" t="s">
        <v>69</v>
      </c>
      <c r="C40" s="14">
        <v>288</v>
      </c>
      <c r="D40" s="14">
        <v>286</v>
      </c>
      <c r="E40" s="14">
        <v>286</v>
      </c>
      <c r="F40" s="14">
        <v>287</v>
      </c>
      <c r="G40" s="14">
        <v>141</v>
      </c>
      <c r="H40" s="14">
        <v>136</v>
      </c>
      <c r="I40" s="14">
        <v>134</v>
      </c>
      <c r="J40" s="14">
        <v>80</v>
      </c>
      <c r="K40" s="14">
        <v>137</v>
      </c>
      <c r="L40" s="14">
        <v>124</v>
      </c>
      <c r="M40" s="14">
        <v>132</v>
      </c>
      <c r="N40" s="14">
        <v>130</v>
      </c>
      <c r="O40" s="14">
        <v>122</v>
      </c>
      <c r="P40" s="14">
        <v>145</v>
      </c>
      <c r="Q40" s="14">
        <v>110</v>
      </c>
      <c r="R40" s="14">
        <v>129</v>
      </c>
      <c r="S40" s="14">
        <v>114</v>
      </c>
      <c r="T40" s="14">
        <v>102</v>
      </c>
      <c r="U40" s="14">
        <v>92</v>
      </c>
      <c r="V40" s="14">
        <v>118</v>
      </c>
      <c r="W40" s="14">
        <v>125</v>
      </c>
      <c r="X40" s="14">
        <v>126</v>
      </c>
      <c r="Y40" s="14">
        <v>137</v>
      </c>
      <c r="Z40" s="14">
        <v>145</v>
      </c>
      <c r="AA40" s="14">
        <v>124</v>
      </c>
      <c r="AB40" s="14">
        <v>125</v>
      </c>
      <c r="AC40" s="14">
        <v>109</v>
      </c>
      <c r="AD40" s="14">
        <v>106</v>
      </c>
      <c r="AE40" s="14">
        <v>105</v>
      </c>
      <c r="AF40" s="14">
        <v>132</v>
      </c>
      <c r="AG40" s="14"/>
      <c r="AH40" s="14">
        <f t="shared" si="31"/>
        <v>4327</v>
      </c>
      <c r="AJ40" s="9" t="str">
        <f t="shared" si="32"/>
        <v>15:30-16:00</v>
      </c>
      <c r="AK40" s="20">
        <f t="shared" si="33"/>
        <v>288</v>
      </c>
      <c r="AL40" s="20">
        <f t="shared" si="35"/>
        <v>286</v>
      </c>
      <c r="AM40" s="20">
        <f t="shared" si="36"/>
        <v>286</v>
      </c>
      <c r="AN40" s="20">
        <f t="shared" si="37"/>
        <v>287</v>
      </c>
      <c r="AO40" s="20">
        <f t="shared" si="38"/>
        <v>141</v>
      </c>
      <c r="AP40" s="10">
        <f t="shared" si="39"/>
        <v>136</v>
      </c>
      <c r="AQ40" s="20">
        <f t="shared" si="40"/>
        <v>134</v>
      </c>
      <c r="AR40" s="10">
        <f t="shared" si="41"/>
        <v>80</v>
      </c>
      <c r="AS40" s="10">
        <f t="shared" si="42"/>
        <v>137</v>
      </c>
      <c r="AT40" s="10">
        <f t="shared" si="43"/>
        <v>124</v>
      </c>
      <c r="AU40" s="10">
        <f t="shared" si="44"/>
        <v>132</v>
      </c>
      <c r="AV40" s="10">
        <f t="shared" si="45"/>
        <v>130</v>
      </c>
      <c r="AW40" s="10">
        <f t="shared" si="46"/>
        <v>122</v>
      </c>
      <c r="AX40" s="20">
        <f t="shared" si="47"/>
        <v>145</v>
      </c>
      <c r="AY40" s="10">
        <f t="shared" si="48"/>
        <v>110</v>
      </c>
      <c r="AZ40" s="10">
        <f t="shared" si="49"/>
        <v>129</v>
      </c>
      <c r="BA40" s="10">
        <f t="shared" si="50"/>
        <v>114</v>
      </c>
      <c r="BB40" s="10">
        <f t="shared" si="51"/>
        <v>102</v>
      </c>
      <c r="BC40" s="10">
        <f t="shared" si="52"/>
        <v>92</v>
      </c>
      <c r="BD40" s="10">
        <f t="shared" si="53"/>
        <v>118</v>
      </c>
      <c r="BE40" s="20">
        <f t="shared" si="54"/>
        <v>125</v>
      </c>
      <c r="BF40" s="10">
        <f t="shared" si="55"/>
        <v>126</v>
      </c>
      <c r="BG40" s="10">
        <f t="shared" si="56"/>
        <v>137</v>
      </c>
      <c r="BH40" s="10">
        <f t="shared" si="57"/>
        <v>145</v>
      </c>
      <c r="BI40" s="10">
        <f t="shared" si="58"/>
        <v>124</v>
      </c>
      <c r="BJ40" s="10">
        <f t="shared" si="59"/>
        <v>125</v>
      </c>
      <c r="BK40" s="10">
        <f t="shared" si="60"/>
        <v>109</v>
      </c>
      <c r="BL40" s="20">
        <f t="shared" si="61"/>
        <v>106</v>
      </c>
      <c r="BM40" s="10">
        <f t="shared" si="62"/>
        <v>105</v>
      </c>
      <c r="BN40" s="10">
        <f t="shared" si="63"/>
        <v>132</v>
      </c>
      <c r="BO40" s="10">
        <f t="shared" si="64"/>
        <v>0</v>
      </c>
      <c r="BP40" s="14">
        <f t="shared" si="34"/>
        <v>4327</v>
      </c>
    </row>
    <row r="41" spans="2:68" x14ac:dyDescent="0.15">
      <c r="B41" s="17" t="s">
        <v>70</v>
      </c>
      <c r="C41" s="18">
        <v>283</v>
      </c>
      <c r="D41" s="18">
        <v>288</v>
      </c>
      <c r="E41" s="18">
        <v>286</v>
      </c>
      <c r="F41" s="18">
        <v>287</v>
      </c>
      <c r="G41" s="18">
        <v>134</v>
      </c>
      <c r="H41" s="18">
        <v>125</v>
      </c>
      <c r="I41" s="18">
        <v>128</v>
      </c>
      <c r="J41" s="18">
        <v>82</v>
      </c>
      <c r="K41" s="18">
        <v>117</v>
      </c>
      <c r="L41" s="18">
        <v>134</v>
      </c>
      <c r="M41" s="18">
        <v>106</v>
      </c>
      <c r="N41" s="18">
        <v>132</v>
      </c>
      <c r="O41" s="18">
        <v>138</v>
      </c>
      <c r="P41" s="18">
        <v>134</v>
      </c>
      <c r="Q41" s="18">
        <v>126</v>
      </c>
      <c r="R41" s="18">
        <v>124</v>
      </c>
      <c r="S41" s="18">
        <v>109</v>
      </c>
      <c r="T41" s="18">
        <v>102</v>
      </c>
      <c r="U41" s="18">
        <v>93</v>
      </c>
      <c r="V41" s="18">
        <v>133</v>
      </c>
      <c r="W41" s="18">
        <v>117</v>
      </c>
      <c r="X41" s="18">
        <v>138</v>
      </c>
      <c r="Y41" s="18">
        <v>112</v>
      </c>
      <c r="Z41" s="18">
        <v>133</v>
      </c>
      <c r="AA41" s="18">
        <v>122</v>
      </c>
      <c r="AB41" s="18">
        <v>134</v>
      </c>
      <c r="AC41" s="18">
        <v>109</v>
      </c>
      <c r="AD41" s="18">
        <v>112</v>
      </c>
      <c r="AE41" s="18">
        <v>125</v>
      </c>
      <c r="AF41" s="18">
        <v>140</v>
      </c>
      <c r="AG41" s="18"/>
      <c r="AH41" s="18">
        <f t="shared" si="31"/>
        <v>4303</v>
      </c>
      <c r="AJ41" s="9" t="str">
        <f t="shared" si="32"/>
        <v>16:00-16:30</v>
      </c>
      <c r="AK41" s="20">
        <f t="shared" si="33"/>
        <v>283</v>
      </c>
      <c r="AL41" s="20">
        <f t="shared" si="35"/>
        <v>288</v>
      </c>
      <c r="AM41" s="20">
        <f t="shared" si="36"/>
        <v>286</v>
      </c>
      <c r="AN41" s="20">
        <f t="shared" si="37"/>
        <v>287</v>
      </c>
      <c r="AO41" s="20">
        <f t="shared" si="38"/>
        <v>134</v>
      </c>
      <c r="AP41" s="10">
        <f t="shared" si="39"/>
        <v>125</v>
      </c>
      <c r="AQ41" s="20">
        <f t="shared" si="40"/>
        <v>128</v>
      </c>
      <c r="AR41" s="10">
        <f t="shared" si="41"/>
        <v>82</v>
      </c>
      <c r="AS41" s="10">
        <f t="shared" si="42"/>
        <v>117</v>
      </c>
      <c r="AT41" s="10">
        <f t="shared" si="43"/>
        <v>134</v>
      </c>
      <c r="AU41" s="10">
        <f t="shared" si="44"/>
        <v>106</v>
      </c>
      <c r="AV41" s="10">
        <f t="shared" si="45"/>
        <v>132</v>
      </c>
      <c r="AW41" s="10">
        <f t="shared" si="46"/>
        <v>138</v>
      </c>
      <c r="AX41" s="20">
        <f t="shared" si="47"/>
        <v>134</v>
      </c>
      <c r="AY41" s="10">
        <f t="shared" si="48"/>
        <v>126</v>
      </c>
      <c r="AZ41" s="10">
        <f t="shared" si="49"/>
        <v>124</v>
      </c>
      <c r="BA41" s="10">
        <f t="shared" si="50"/>
        <v>109</v>
      </c>
      <c r="BB41" s="10">
        <f t="shared" si="51"/>
        <v>102</v>
      </c>
      <c r="BC41" s="10">
        <f t="shared" si="52"/>
        <v>93</v>
      </c>
      <c r="BD41" s="10">
        <f t="shared" si="53"/>
        <v>133</v>
      </c>
      <c r="BE41" s="20">
        <f t="shared" si="54"/>
        <v>117</v>
      </c>
      <c r="BF41" s="10">
        <f t="shared" si="55"/>
        <v>138</v>
      </c>
      <c r="BG41" s="10">
        <f t="shared" si="56"/>
        <v>112</v>
      </c>
      <c r="BH41" s="10">
        <f t="shared" si="57"/>
        <v>133</v>
      </c>
      <c r="BI41" s="10">
        <f t="shared" si="58"/>
        <v>122</v>
      </c>
      <c r="BJ41" s="10">
        <f t="shared" si="59"/>
        <v>134</v>
      </c>
      <c r="BK41" s="10">
        <f t="shared" si="60"/>
        <v>109</v>
      </c>
      <c r="BL41" s="20">
        <f t="shared" si="61"/>
        <v>112</v>
      </c>
      <c r="BM41" s="10">
        <f t="shared" si="62"/>
        <v>125</v>
      </c>
      <c r="BN41" s="10">
        <f t="shared" si="63"/>
        <v>140</v>
      </c>
      <c r="BO41" s="10">
        <f t="shared" si="64"/>
        <v>0</v>
      </c>
      <c r="BP41" s="18">
        <f t="shared" si="34"/>
        <v>4303</v>
      </c>
    </row>
    <row r="42" spans="2:68" x14ac:dyDescent="0.15">
      <c r="B42" s="11" t="s">
        <v>71</v>
      </c>
      <c r="C42" s="12">
        <v>283</v>
      </c>
      <c r="D42" s="12">
        <v>288</v>
      </c>
      <c r="E42" s="12">
        <v>291</v>
      </c>
      <c r="F42" s="12">
        <v>288</v>
      </c>
      <c r="G42" s="12">
        <v>126</v>
      </c>
      <c r="H42" s="12">
        <v>118</v>
      </c>
      <c r="I42" s="12">
        <v>120</v>
      </c>
      <c r="J42" s="12">
        <v>97</v>
      </c>
      <c r="K42" s="12">
        <v>114</v>
      </c>
      <c r="L42" s="12">
        <v>124</v>
      </c>
      <c r="M42" s="12">
        <v>108</v>
      </c>
      <c r="N42" s="12">
        <v>142</v>
      </c>
      <c r="O42" s="12">
        <v>138</v>
      </c>
      <c r="P42" s="12">
        <v>122</v>
      </c>
      <c r="Q42" s="12">
        <v>89</v>
      </c>
      <c r="R42" s="12">
        <v>126</v>
      </c>
      <c r="S42" s="12">
        <v>124</v>
      </c>
      <c r="T42" s="12">
        <v>110</v>
      </c>
      <c r="U42" s="12">
        <v>89</v>
      </c>
      <c r="V42" s="12">
        <v>118</v>
      </c>
      <c r="W42" s="12">
        <v>98</v>
      </c>
      <c r="X42" s="12">
        <v>141</v>
      </c>
      <c r="Y42" s="12">
        <v>121</v>
      </c>
      <c r="Z42" s="12">
        <v>134</v>
      </c>
      <c r="AA42" s="12">
        <v>133</v>
      </c>
      <c r="AB42" s="12">
        <v>134</v>
      </c>
      <c r="AC42" s="12">
        <v>116</v>
      </c>
      <c r="AD42" s="12">
        <v>114</v>
      </c>
      <c r="AE42" s="12">
        <v>110</v>
      </c>
      <c r="AF42" s="12">
        <v>140</v>
      </c>
      <c r="AG42" s="12"/>
      <c r="AH42" s="12">
        <f t="shared" si="31"/>
        <v>4256</v>
      </c>
      <c r="AJ42" s="9" t="str">
        <f t="shared" si="32"/>
        <v>16:30-17:00</v>
      </c>
      <c r="AK42" s="20">
        <f t="shared" si="33"/>
        <v>283</v>
      </c>
      <c r="AL42" s="20">
        <f t="shared" si="35"/>
        <v>288</v>
      </c>
      <c r="AM42" s="20">
        <f t="shared" si="36"/>
        <v>291</v>
      </c>
      <c r="AN42" s="20">
        <f t="shared" si="37"/>
        <v>288</v>
      </c>
      <c r="AO42" s="20">
        <f t="shared" si="38"/>
        <v>126</v>
      </c>
      <c r="AP42" s="10">
        <f t="shared" si="39"/>
        <v>118</v>
      </c>
      <c r="AQ42" s="20">
        <f t="shared" si="40"/>
        <v>120</v>
      </c>
      <c r="AR42" s="10">
        <f t="shared" si="41"/>
        <v>97</v>
      </c>
      <c r="AS42" s="10">
        <f t="shared" si="42"/>
        <v>114</v>
      </c>
      <c r="AT42" s="10">
        <f t="shared" si="43"/>
        <v>124</v>
      </c>
      <c r="AU42" s="10">
        <f t="shared" si="44"/>
        <v>108</v>
      </c>
      <c r="AV42" s="10">
        <f t="shared" si="45"/>
        <v>142</v>
      </c>
      <c r="AW42" s="10">
        <f t="shared" si="46"/>
        <v>138</v>
      </c>
      <c r="AX42" s="20">
        <f t="shared" si="47"/>
        <v>122</v>
      </c>
      <c r="AY42" s="10">
        <f t="shared" si="48"/>
        <v>89</v>
      </c>
      <c r="AZ42" s="10">
        <f t="shared" si="49"/>
        <v>126</v>
      </c>
      <c r="BA42" s="10">
        <f t="shared" si="50"/>
        <v>124</v>
      </c>
      <c r="BB42" s="10">
        <f t="shared" si="51"/>
        <v>110</v>
      </c>
      <c r="BC42" s="10">
        <f t="shared" si="52"/>
        <v>89</v>
      </c>
      <c r="BD42" s="10">
        <f t="shared" si="53"/>
        <v>118</v>
      </c>
      <c r="BE42" s="20">
        <f t="shared" si="54"/>
        <v>98</v>
      </c>
      <c r="BF42" s="10">
        <f t="shared" si="55"/>
        <v>141</v>
      </c>
      <c r="BG42" s="10">
        <f t="shared" si="56"/>
        <v>121</v>
      </c>
      <c r="BH42" s="10">
        <f t="shared" si="57"/>
        <v>134</v>
      </c>
      <c r="BI42" s="10">
        <f t="shared" si="58"/>
        <v>133</v>
      </c>
      <c r="BJ42" s="10">
        <f t="shared" si="59"/>
        <v>134</v>
      </c>
      <c r="BK42" s="10">
        <f t="shared" si="60"/>
        <v>116</v>
      </c>
      <c r="BL42" s="20">
        <f t="shared" si="61"/>
        <v>114</v>
      </c>
      <c r="BM42" s="10">
        <f t="shared" si="62"/>
        <v>110</v>
      </c>
      <c r="BN42" s="10">
        <f t="shared" si="63"/>
        <v>140</v>
      </c>
      <c r="BO42" s="10">
        <f t="shared" si="64"/>
        <v>0</v>
      </c>
      <c r="BP42" s="12">
        <f t="shared" si="34"/>
        <v>4256</v>
      </c>
    </row>
    <row r="43" spans="2:68" x14ac:dyDescent="0.15">
      <c r="B43" s="11" t="s">
        <v>72</v>
      </c>
      <c r="C43" s="12">
        <v>290</v>
      </c>
      <c r="D43" s="12">
        <v>290</v>
      </c>
      <c r="E43" s="12">
        <v>292</v>
      </c>
      <c r="F43" s="12">
        <v>290</v>
      </c>
      <c r="G43" s="12">
        <v>117</v>
      </c>
      <c r="H43" s="12">
        <v>141</v>
      </c>
      <c r="I43" s="12">
        <v>141</v>
      </c>
      <c r="J43" s="12">
        <v>110</v>
      </c>
      <c r="K43" s="12">
        <v>138</v>
      </c>
      <c r="L43" s="12">
        <v>130</v>
      </c>
      <c r="M43" s="12">
        <v>110</v>
      </c>
      <c r="N43" s="12">
        <v>136</v>
      </c>
      <c r="O43" s="12">
        <v>130</v>
      </c>
      <c r="P43" s="12">
        <v>108</v>
      </c>
      <c r="Q43" s="12">
        <v>92</v>
      </c>
      <c r="R43" s="12">
        <v>110</v>
      </c>
      <c r="S43" s="12">
        <v>144</v>
      </c>
      <c r="T43" s="12">
        <v>116</v>
      </c>
      <c r="U43" s="12">
        <v>96</v>
      </c>
      <c r="V43" s="12">
        <v>132</v>
      </c>
      <c r="W43" s="12">
        <v>120</v>
      </c>
      <c r="X43" s="12">
        <v>149</v>
      </c>
      <c r="Y43" s="12">
        <v>118</v>
      </c>
      <c r="Z43" s="12">
        <v>132</v>
      </c>
      <c r="AA43" s="12">
        <v>140</v>
      </c>
      <c r="AB43" s="12">
        <v>117</v>
      </c>
      <c r="AC43" s="12">
        <v>121</v>
      </c>
      <c r="AD43" s="12">
        <v>116</v>
      </c>
      <c r="AE43" s="12">
        <v>106</v>
      </c>
      <c r="AF43" s="12">
        <v>142</v>
      </c>
      <c r="AG43" s="12"/>
      <c r="AH43" s="12">
        <f t="shared" si="31"/>
        <v>4374</v>
      </c>
      <c r="AJ43" s="9" t="str">
        <f t="shared" si="32"/>
        <v>17:00-17:30</v>
      </c>
      <c r="AK43" s="20">
        <f t="shared" si="33"/>
        <v>290</v>
      </c>
      <c r="AL43" s="20">
        <f t="shared" si="35"/>
        <v>290</v>
      </c>
      <c r="AM43" s="20">
        <f t="shared" si="36"/>
        <v>292</v>
      </c>
      <c r="AN43" s="20">
        <f t="shared" si="37"/>
        <v>290</v>
      </c>
      <c r="AO43" s="20">
        <f t="shared" si="38"/>
        <v>117</v>
      </c>
      <c r="AP43" s="10">
        <f t="shared" si="39"/>
        <v>141</v>
      </c>
      <c r="AQ43" s="20">
        <f t="shared" si="40"/>
        <v>141</v>
      </c>
      <c r="AR43" s="10">
        <f t="shared" si="41"/>
        <v>110</v>
      </c>
      <c r="AS43" s="10">
        <f t="shared" si="42"/>
        <v>138</v>
      </c>
      <c r="AT43" s="10">
        <f t="shared" si="43"/>
        <v>130</v>
      </c>
      <c r="AU43" s="10">
        <f t="shared" si="44"/>
        <v>110</v>
      </c>
      <c r="AV43" s="10">
        <f t="shared" si="45"/>
        <v>136</v>
      </c>
      <c r="AW43" s="10">
        <f t="shared" si="46"/>
        <v>130</v>
      </c>
      <c r="AX43" s="20">
        <f t="shared" si="47"/>
        <v>108</v>
      </c>
      <c r="AY43" s="10">
        <f t="shared" si="48"/>
        <v>92</v>
      </c>
      <c r="AZ43" s="10">
        <f t="shared" si="49"/>
        <v>110</v>
      </c>
      <c r="BA43" s="10">
        <f t="shared" si="50"/>
        <v>144</v>
      </c>
      <c r="BB43" s="10">
        <f t="shared" si="51"/>
        <v>116</v>
      </c>
      <c r="BC43" s="10">
        <f t="shared" si="52"/>
        <v>96</v>
      </c>
      <c r="BD43" s="10">
        <f t="shared" si="53"/>
        <v>132</v>
      </c>
      <c r="BE43" s="20">
        <f t="shared" si="54"/>
        <v>120</v>
      </c>
      <c r="BF43" s="10">
        <f t="shared" si="55"/>
        <v>149</v>
      </c>
      <c r="BG43" s="10">
        <f t="shared" si="56"/>
        <v>118</v>
      </c>
      <c r="BH43" s="10">
        <f t="shared" si="57"/>
        <v>132</v>
      </c>
      <c r="BI43" s="10">
        <f t="shared" si="58"/>
        <v>140</v>
      </c>
      <c r="BJ43" s="10">
        <f t="shared" si="59"/>
        <v>117</v>
      </c>
      <c r="BK43" s="10">
        <f t="shared" si="60"/>
        <v>121</v>
      </c>
      <c r="BL43" s="20">
        <f t="shared" si="61"/>
        <v>116</v>
      </c>
      <c r="BM43" s="10">
        <f t="shared" si="62"/>
        <v>106</v>
      </c>
      <c r="BN43" s="10">
        <f t="shared" si="63"/>
        <v>142</v>
      </c>
      <c r="BO43" s="10">
        <f t="shared" si="64"/>
        <v>0</v>
      </c>
      <c r="BP43" s="12">
        <f t="shared" si="34"/>
        <v>4374</v>
      </c>
    </row>
    <row r="44" spans="2:68" x14ac:dyDescent="0.15">
      <c r="B44" s="11" t="s">
        <v>73</v>
      </c>
      <c r="C44" s="12">
        <v>291</v>
      </c>
      <c r="D44" s="12">
        <v>290</v>
      </c>
      <c r="E44" s="12">
        <v>291</v>
      </c>
      <c r="F44" s="12">
        <v>290</v>
      </c>
      <c r="G44" s="12">
        <v>130</v>
      </c>
      <c r="H44" s="12">
        <v>129</v>
      </c>
      <c r="I44" s="12">
        <v>136</v>
      </c>
      <c r="J44" s="12">
        <v>86</v>
      </c>
      <c r="K44" s="12">
        <v>120</v>
      </c>
      <c r="L44" s="12">
        <v>132</v>
      </c>
      <c r="M44" s="12">
        <v>128</v>
      </c>
      <c r="N44" s="12">
        <v>125</v>
      </c>
      <c r="O44" s="12">
        <v>142</v>
      </c>
      <c r="P44" s="12">
        <v>112</v>
      </c>
      <c r="Q44" s="12">
        <v>94</v>
      </c>
      <c r="R44" s="12">
        <v>114</v>
      </c>
      <c r="S44" s="12">
        <v>129</v>
      </c>
      <c r="T44" s="12">
        <v>120</v>
      </c>
      <c r="U44" s="12">
        <v>94</v>
      </c>
      <c r="V44" s="12">
        <v>122</v>
      </c>
      <c r="W44" s="12">
        <v>114</v>
      </c>
      <c r="X44" s="12">
        <v>125</v>
      </c>
      <c r="Y44" s="12">
        <v>97</v>
      </c>
      <c r="Z44" s="12">
        <v>133</v>
      </c>
      <c r="AA44" s="12">
        <v>125</v>
      </c>
      <c r="AB44" s="12">
        <v>118</v>
      </c>
      <c r="AC44" s="12">
        <v>125</v>
      </c>
      <c r="AD44" s="12">
        <v>105</v>
      </c>
      <c r="AE44" s="12">
        <v>129</v>
      </c>
      <c r="AF44" s="12">
        <v>138</v>
      </c>
      <c r="AG44" s="12"/>
      <c r="AH44" s="12">
        <f t="shared" si="31"/>
        <v>4284</v>
      </c>
      <c r="AJ44" s="9" t="str">
        <f t="shared" si="32"/>
        <v>17:30-18:00</v>
      </c>
      <c r="AK44" s="20">
        <f t="shared" si="33"/>
        <v>291</v>
      </c>
      <c r="AL44" s="20">
        <f t="shared" si="35"/>
        <v>290</v>
      </c>
      <c r="AM44" s="20">
        <f t="shared" si="36"/>
        <v>291</v>
      </c>
      <c r="AN44" s="20">
        <f t="shared" si="37"/>
        <v>290</v>
      </c>
      <c r="AO44" s="20">
        <f t="shared" si="38"/>
        <v>130</v>
      </c>
      <c r="AP44" s="10">
        <f t="shared" si="39"/>
        <v>129</v>
      </c>
      <c r="AQ44" s="20">
        <f t="shared" si="40"/>
        <v>136</v>
      </c>
      <c r="AR44" s="10">
        <f t="shared" si="41"/>
        <v>86</v>
      </c>
      <c r="AS44" s="10">
        <f t="shared" si="42"/>
        <v>120</v>
      </c>
      <c r="AT44" s="10">
        <f t="shared" si="43"/>
        <v>132</v>
      </c>
      <c r="AU44" s="10">
        <f t="shared" si="44"/>
        <v>128</v>
      </c>
      <c r="AV44" s="10">
        <f t="shared" si="45"/>
        <v>125</v>
      </c>
      <c r="AW44" s="10">
        <f t="shared" si="46"/>
        <v>142</v>
      </c>
      <c r="AX44" s="20">
        <f t="shared" si="47"/>
        <v>112</v>
      </c>
      <c r="AY44" s="10">
        <f t="shared" si="48"/>
        <v>94</v>
      </c>
      <c r="AZ44" s="10">
        <f t="shared" si="49"/>
        <v>114</v>
      </c>
      <c r="BA44" s="10">
        <f t="shared" si="50"/>
        <v>129</v>
      </c>
      <c r="BB44" s="10">
        <f t="shared" si="51"/>
        <v>120</v>
      </c>
      <c r="BC44" s="10">
        <f t="shared" si="52"/>
        <v>94</v>
      </c>
      <c r="BD44" s="10">
        <f t="shared" si="53"/>
        <v>122</v>
      </c>
      <c r="BE44" s="20">
        <f t="shared" si="54"/>
        <v>114</v>
      </c>
      <c r="BF44" s="10">
        <f t="shared" si="55"/>
        <v>125</v>
      </c>
      <c r="BG44" s="10">
        <f t="shared" si="56"/>
        <v>97</v>
      </c>
      <c r="BH44" s="10">
        <f t="shared" si="57"/>
        <v>133</v>
      </c>
      <c r="BI44" s="10">
        <f t="shared" si="58"/>
        <v>125</v>
      </c>
      <c r="BJ44" s="10">
        <f t="shared" si="59"/>
        <v>118</v>
      </c>
      <c r="BK44" s="10">
        <f t="shared" si="60"/>
        <v>125</v>
      </c>
      <c r="BL44" s="20">
        <f t="shared" si="61"/>
        <v>105</v>
      </c>
      <c r="BM44" s="10">
        <f t="shared" si="62"/>
        <v>129</v>
      </c>
      <c r="BN44" s="10">
        <f t="shared" si="63"/>
        <v>138</v>
      </c>
      <c r="BO44" s="10">
        <f t="shared" si="64"/>
        <v>0</v>
      </c>
      <c r="BP44" s="12">
        <f t="shared" si="34"/>
        <v>4284</v>
      </c>
    </row>
    <row r="45" spans="2:68" x14ac:dyDescent="0.15">
      <c r="B45" s="11" t="s">
        <v>74</v>
      </c>
      <c r="C45" s="12">
        <v>288</v>
      </c>
      <c r="D45" s="12">
        <v>291</v>
      </c>
      <c r="E45" s="12">
        <v>290</v>
      </c>
      <c r="F45" s="12">
        <v>294</v>
      </c>
      <c r="G45" s="12">
        <v>134</v>
      </c>
      <c r="H45" s="12">
        <v>132</v>
      </c>
      <c r="I45" s="12">
        <v>116</v>
      </c>
      <c r="J45" s="12">
        <v>105</v>
      </c>
      <c r="K45" s="12">
        <v>112</v>
      </c>
      <c r="L45" s="12">
        <v>124</v>
      </c>
      <c r="M45" s="12">
        <v>114</v>
      </c>
      <c r="N45" s="12">
        <v>132</v>
      </c>
      <c r="O45" s="12">
        <v>129</v>
      </c>
      <c r="P45" s="12">
        <v>120</v>
      </c>
      <c r="Q45" s="12">
        <v>94</v>
      </c>
      <c r="R45" s="12">
        <v>128</v>
      </c>
      <c r="S45" s="12">
        <v>141</v>
      </c>
      <c r="T45" s="12">
        <v>106</v>
      </c>
      <c r="U45" s="12">
        <v>114</v>
      </c>
      <c r="V45" s="12">
        <v>105</v>
      </c>
      <c r="W45" s="12">
        <v>125</v>
      </c>
      <c r="X45" s="12">
        <v>141</v>
      </c>
      <c r="Y45" s="12">
        <v>101</v>
      </c>
      <c r="Z45" s="12">
        <v>133</v>
      </c>
      <c r="AA45" s="12">
        <v>140</v>
      </c>
      <c r="AB45" s="12">
        <v>125</v>
      </c>
      <c r="AC45" s="12">
        <v>114</v>
      </c>
      <c r="AD45" s="12">
        <v>89</v>
      </c>
      <c r="AE45" s="12">
        <v>106</v>
      </c>
      <c r="AF45" s="12">
        <v>128</v>
      </c>
      <c r="AG45" s="12"/>
      <c r="AH45" s="12">
        <f t="shared" si="31"/>
        <v>4271</v>
      </c>
      <c r="AJ45" s="9" t="str">
        <f t="shared" si="32"/>
        <v>18:00-18:30</v>
      </c>
      <c r="AK45" s="20">
        <f t="shared" si="33"/>
        <v>288</v>
      </c>
      <c r="AL45" s="20">
        <f t="shared" si="35"/>
        <v>291</v>
      </c>
      <c r="AM45" s="20">
        <f t="shared" si="36"/>
        <v>290</v>
      </c>
      <c r="AN45" s="20">
        <f t="shared" si="37"/>
        <v>294</v>
      </c>
      <c r="AO45" s="20">
        <f t="shared" si="38"/>
        <v>134</v>
      </c>
      <c r="AP45" s="10">
        <f t="shared" si="39"/>
        <v>132</v>
      </c>
      <c r="AQ45" s="20">
        <f t="shared" si="40"/>
        <v>116</v>
      </c>
      <c r="AR45" s="10">
        <f t="shared" si="41"/>
        <v>105</v>
      </c>
      <c r="AS45" s="10">
        <f t="shared" si="42"/>
        <v>112</v>
      </c>
      <c r="AT45" s="10">
        <f t="shared" si="43"/>
        <v>124</v>
      </c>
      <c r="AU45" s="10">
        <f t="shared" si="44"/>
        <v>114</v>
      </c>
      <c r="AV45" s="10">
        <f t="shared" si="45"/>
        <v>132</v>
      </c>
      <c r="AW45" s="10">
        <f t="shared" si="46"/>
        <v>129</v>
      </c>
      <c r="AX45" s="20">
        <f t="shared" si="47"/>
        <v>120</v>
      </c>
      <c r="AY45" s="10">
        <f t="shared" si="48"/>
        <v>94</v>
      </c>
      <c r="AZ45" s="10">
        <f t="shared" si="49"/>
        <v>128</v>
      </c>
      <c r="BA45" s="10">
        <f t="shared" si="50"/>
        <v>141</v>
      </c>
      <c r="BB45" s="10">
        <f t="shared" si="51"/>
        <v>106</v>
      </c>
      <c r="BC45" s="10">
        <f t="shared" si="52"/>
        <v>114</v>
      </c>
      <c r="BD45" s="10">
        <f t="shared" si="53"/>
        <v>105</v>
      </c>
      <c r="BE45" s="20">
        <f t="shared" si="54"/>
        <v>125</v>
      </c>
      <c r="BF45" s="10">
        <f t="shared" si="55"/>
        <v>141</v>
      </c>
      <c r="BG45" s="10">
        <f t="shared" si="56"/>
        <v>101</v>
      </c>
      <c r="BH45" s="10">
        <f t="shared" si="57"/>
        <v>133</v>
      </c>
      <c r="BI45" s="10">
        <f t="shared" si="58"/>
        <v>140</v>
      </c>
      <c r="BJ45" s="10">
        <f t="shared" si="59"/>
        <v>125</v>
      </c>
      <c r="BK45" s="10">
        <f t="shared" si="60"/>
        <v>114</v>
      </c>
      <c r="BL45" s="20">
        <f t="shared" si="61"/>
        <v>89</v>
      </c>
      <c r="BM45" s="10">
        <f t="shared" si="62"/>
        <v>106</v>
      </c>
      <c r="BN45" s="10">
        <f t="shared" si="63"/>
        <v>128</v>
      </c>
      <c r="BO45" s="10">
        <f t="shared" si="64"/>
        <v>0</v>
      </c>
      <c r="BP45" s="12">
        <f t="shared" si="34"/>
        <v>4271</v>
      </c>
    </row>
    <row r="46" spans="2:68" x14ac:dyDescent="0.15">
      <c r="B46" s="11" t="s">
        <v>75</v>
      </c>
      <c r="C46" s="12">
        <v>291</v>
      </c>
      <c r="D46" s="12">
        <v>290</v>
      </c>
      <c r="E46" s="12">
        <v>292</v>
      </c>
      <c r="F46" s="12">
        <v>294</v>
      </c>
      <c r="G46" s="12">
        <v>134</v>
      </c>
      <c r="H46" s="12">
        <v>122</v>
      </c>
      <c r="I46" s="12">
        <v>125</v>
      </c>
      <c r="J46" s="12">
        <v>116</v>
      </c>
      <c r="K46" s="12">
        <v>121</v>
      </c>
      <c r="L46" s="12">
        <v>118</v>
      </c>
      <c r="M46" s="12">
        <v>101</v>
      </c>
      <c r="N46" s="12">
        <v>125</v>
      </c>
      <c r="O46" s="12">
        <v>134</v>
      </c>
      <c r="P46" s="12">
        <v>106</v>
      </c>
      <c r="Q46" s="12">
        <v>85</v>
      </c>
      <c r="R46" s="12">
        <v>122</v>
      </c>
      <c r="S46" s="12">
        <v>144</v>
      </c>
      <c r="T46" s="12">
        <v>116</v>
      </c>
      <c r="U46" s="12">
        <v>118</v>
      </c>
      <c r="V46" s="12">
        <v>98</v>
      </c>
      <c r="W46" s="12">
        <v>118</v>
      </c>
      <c r="X46" s="12">
        <v>133</v>
      </c>
      <c r="Y46" s="12">
        <v>86</v>
      </c>
      <c r="Z46" s="12">
        <v>146</v>
      </c>
      <c r="AA46" s="12">
        <v>128</v>
      </c>
      <c r="AB46" s="12">
        <v>136</v>
      </c>
      <c r="AC46" s="12">
        <v>108</v>
      </c>
      <c r="AD46" s="12">
        <v>104</v>
      </c>
      <c r="AE46" s="12">
        <v>109</v>
      </c>
      <c r="AF46" s="12">
        <v>126</v>
      </c>
      <c r="AG46" s="12"/>
      <c r="AH46" s="12">
        <f t="shared" si="31"/>
        <v>4246</v>
      </c>
      <c r="AJ46" s="9" t="str">
        <f t="shared" si="32"/>
        <v>18:30-19:00</v>
      </c>
      <c r="AK46" s="20">
        <f t="shared" si="33"/>
        <v>291</v>
      </c>
      <c r="AL46" s="20">
        <f t="shared" si="35"/>
        <v>290</v>
      </c>
      <c r="AM46" s="20">
        <f t="shared" si="36"/>
        <v>292</v>
      </c>
      <c r="AN46" s="20">
        <f t="shared" si="37"/>
        <v>294</v>
      </c>
      <c r="AO46" s="20">
        <f t="shared" si="38"/>
        <v>134</v>
      </c>
      <c r="AP46" s="10">
        <f t="shared" si="39"/>
        <v>122</v>
      </c>
      <c r="AQ46" s="20">
        <f t="shared" si="40"/>
        <v>125</v>
      </c>
      <c r="AR46" s="10">
        <f t="shared" si="41"/>
        <v>116</v>
      </c>
      <c r="AS46" s="10">
        <f t="shared" si="42"/>
        <v>121</v>
      </c>
      <c r="AT46" s="10">
        <f t="shared" si="43"/>
        <v>118</v>
      </c>
      <c r="AU46" s="10">
        <f t="shared" si="44"/>
        <v>101</v>
      </c>
      <c r="AV46" s="10">
        <f t="shared" si="45"/>
        <v>125</v>
      </c>
      <c r="AW46" s="10">
        <f t="shared" si="46"/>
        <v>134</v>
      </c>
      <c r="AX46" s="20">
        <f t="shared" si="47"/>
        <v>106</v>
      </c>
      <c r="AY46" s="10">
        <f t="shared" si="48"/>
        <v>85</v>
      </c>
      <c r="AZ46" s="10">
        <f t="shared" si="49"/>
        <v>122</v>
      </c>
      <c r="BA46" s="10">
        <f t="shared" si="50"/>
        <v>144</v>
      </c>
      <c r="BB46" s="10">
        <f t="shared" si="51"/>
        <v>116</v>
      </c>
      <c r="BC46" s="10">
        <f t="shared" si="52"/>
        <v>118</v>
      </c>
      <c r="BD46" s="10">
        <f t="shared" si="53"/>
        <v>98</v>
      </c>
      <c r="BE46" s="20">
        <f t="shared" si="54"/>
        <v>118</v>
      </c>
      <c r="BF46" s="10">
        <f t="shared" si="55"/>
        <v>133</v>
      </c>
      <c r="BG46" s="10">
        <f t="shared" si="56"/>
        <v>86</v>
      </c>
      <c r="BH46" s="10">
        <f t="shared" si="57"/>
        <v>146</v>
      </c>
      <c r="BI46" s="10">
        <f t="shared" si="58"/>
        <v>128</v>
      </c>
      <c r="BJ46" s="10">
        <f t="shared" si="59"/>
        <v>136</v>
      </c>
      <c r="BK46" s="10">
        <f t="shared" si="60"/>
        <v>108</v>
      </c>
      <c r="BL46" s="20">
        <f t="shared" si="61"/>
        <v>104</v>
      </c>
      <c r="BM46" s="10">
        <f t="shared" si="62"/>
        <v>109</v>
      </c>
      <c r="BN46" s="10">
        <f t="shared" si="63"/>
        <v>126</v>
      </c>
      <c r="BO46" s="10">
        <f t="shared" si="64"/>
        <v>0</v>
      </c>
      <c r="BP46" s="12">
        <f t="shared" si="34"/>
        <v>4246</v>
      </c>
    </row>
    <row r="47" spans="2:68" x14ac:dyDescent="0.15">
      <c r="B47" s="11" t="s">
        <v>76</v>
      </c>
      <c r="C47" s="12">
        <v>290</v>
      </c>
      <c r="D47" s="12">
        <v>288</v>
      </c>
      <c r="E47" s="12">
        <v>291</v>
      </c>
      <c r="F47" s="12">
        <v>292</v>
      </c>
      <c r="G47" s="12">
        <v>136</v>
      </c>
      <c r="H47" s="12">
        <v>130</v>
      </c>
      <c r="I47" s="12">
        <v>110</v>
      </c>
      <c r="J47" s="12">
        <v>130</v>
      </c>
      <c r="K47" s="12">
        <v>128</v>
      </c>
      <c r="L47" s="12">
        <v>86</v>
      </c>
      <c r="M47" s="12">
        <v>86</v>
      </c>
      <c r="N47" s="12">
        <v>125</v>
      </c>
      <c r="O47" s="12">
        <v>124</v>
      </c>
      <c r="P47" s="12">
        <v>133</v>
      </c>
      <c r="Q47" s="12">
        <v>112</v>
      </c>
      <c r="R47" s="12">
        <v>110</v>
      </c>
      <c r="S47" s="12">
        <v>145</v>
      </c>
      <c r="T47" s="12">
        <v>134</v>
      </c>
      <c r="U47" s="12">
        <v>113</v>
      </c>
      <c r="V47" s="12">
        <v>80</v>
      </c>
      <c r="W47" s="12">
        <v>106</v>
      </c>
      <c r="X47" s="12">
        <v>137</v>
      </c>
      <c r="Y47" s="12">
        <v>98</v>
      </c>
      <c r="Z47" s="12">
        <v>130</v>
      </c>
      <c r="AA47" s="12">
        <v>128</v>
      </c>
      <c r="AB47" s="12">
        <v>116</v>
      </c>
      <c r="AC47" s="12">
        <v>112</v>
      </c>
      <c r="AD47" s="12">
        <v>106</v>
      </c>
      <c r="AE47" s="12">
        <v>105</v>
      </c>
      <c r="AF47" s="12">
        <v>129</v>
      </c>
      <c r="AG47" s="12"/>
      <c r="AH47" s="12">
        <f t="shared" si="31"/>
        <v>4210</v>
      </c>
      <c r="AJ47" s="9" t="str">
        <f t="shared" si="32"/>
        <v>19:00-19:30</v>
      </c>
      <c r="AK47" s="20">
        <f t="shared" si="33"/>
        <v>290</v>
      </c>
      <c r="AL47" s="20">
        <f t="shared" si="35"/>
        <v>288</v>
      </c>
      <c r="AM47" s="20">
        <f t="shared" si="36"/>
        <v>291</v>
      </c>
      <c r="AN47" s="20">
        <f t="shared" si="37"/>
        <v>292</v>
      </c>
      <c r="AO47" s="20">
        <f t="shared" si="38"/>
        <v>136</v>
      </c>
      <c r="AP47" s="10">
        <f t="shared" si="39"/>
        <v>130</v>
      </c>
      <c r="AQ47" s="20">
        <f t="shared" si="40"/>
        <v>110</v>
      </c>
      <c r="AR47" s="10">
        <f t="shared" si="41"/>
        <v>130</v>
      </c>
      <c r="AS47" s="10">
        <f t="shared" si="42"/>
        <v>128</v>
      </c>
      <c r="AT47" s="10">
        <f t="shared" si="43"/>
        <v>86</v>
      </c>
      <c r="AU47" s="10">
        <f t="shared" si="44"/>
        <v>86</v>
      </c>
      <c r="AV47" s="10">
        <f t="shared" si="45"/>
        <v>125</v>
      </c>
      <c r="AW47" s="10">
        <f t="shared" si="46"/>
        <v>124</v>
      </c>
      <c r="AX47" s="20">
        <f t="shared" si="47"/>
        <v>133</v>
      </c>
      <c r="AY47" s="10">
        <f t="shared" si="48"/>
        <v>112</v>
      </c>
      <c r="AZ47" s="10">
        <f t="shared" si="49"/>
        <v>110</v>
      </c>
      <c r="BA47" s="10">
        <f t="shared" si="50"/>
        <v>145</v>
      </c>
      <c r="BB47" s="10">
        <f t="shared" si="51"/>
        <v>134</v>
      </c>
      <c r="BC47" s="10">
        <f t="shared" si="52"/>
        <v>113</v>
      </c>
      <c r="BD47" s="10">
        <f t="shared" si="53"/>
        <v>80</v>
      </c>
      <c r="BE47" s="20">
        <f t="shared" si="54"/>
        <v>106</v>
      </c>
      <c r="BF47" s="10">
        <f t="shared" si="55"/>
        <v>137</v>
      </c>
      <c r="BG47" s="10">
        <f t="shared" si="56"/>
        <v>98</v>
      </c>
      <c r="BH47" s="10">
        <f t="shared" si="57"/>
        <v>130</v>
      </c>
      <c r="BI47" s="10">
        <f t="shared" si="58"/>
        <v>128</v>
      </c>
      <c r="BJ47" s="10">
        <f t="shared" si="59"/>
        <v>116</v>
      </c>
      <c r="BK47" s="10">
        <f t="shared" si="60"/>
        <v>112</v>
      </c>
      <c r="BL47" s="20">
        <f t="shared" si="61"/>
        <v>106</v>
      </c>
      <c r="BM47" s="10">
        <f t="shared" si="62"/>
        <v>105</v>
      </c>
      <c r="BN47" s="10">
        <f t="shared" si="63"/>
        <v>129</v>
      </c>
      <c r="BO47" s="10">
        <f t="shared" si="64"/>
        <v>0</v>
      </c>
      <c r="BP47" s="12">
        <f t="shared" si="34"/>
        <v>4210</v>
      </c>
    </row>
    <row r="48" spans="2:68" x14ac:dyDescent="0.15">
      <c r="B48" s="11" t="s">
        <v>77</v>
      </c>
      <c r="C48" s="12">
        <v>292</v>
      </c>
      <c r="D48" s="12">
        <v>288</v>
      </c>
      <c r="E48" s="12">
        <v>290</v>
      </c>
      <c r="F48" s="12">
        <v>292</v>
      </c>
      <c r="G48" s="12">
        <v>120</v>
      </c>
      <c r="H48" s="12">
        <v>125</v>
      </c>
      <c r="I48" s="12">
        <v>113</v>
      </c>
      <c r="J48" s="12">
        <v>117</v>
      </c>
      <c r="K48" s="12">
        <v>109</v>
      </c>
      <c r="L48" s="12">
        <v>89</v>
      </c>
      <c r="M48" s="12">
        <v>110</v>
      </c>
      <c r="N48" s="12">
        <v>108</v>
      </c>
      <c r="O48" s="12">
        <v>137</v>
      </c>
      <c r="P48" s="12">
        <v>132</v>
      </c>
      <c r="Q48" s="12">
        <v>120</v>
      </c>
      <c r="R48" s="12">
        <v>122</v>
      </c>
      <c r="S48" s="12">
        <v>133</v>
      </c>
      <c r="T48" s="12">
        <v>124</v>
      </c>
      <c r="U48" s="12">
        <v>110</v>
      </c>
      <c r="V48" s="12">
        <v>114</v>
      </c>
      <c r="W48" s="12">
        <v>102</v>
      </c>
      <c r="X48" s="12">
        <v>137</v>
      </c>
      <c r="Y48" s="12">
        <v>105</v>
      </c>
      <c r="Z48" s="12">
        <v>133</v>
      </c>
      <c r="AA48" s="12">
        <v>124</v>
      </c>
      <c r="AB48" s="12">
        <v>86</v>
      </c>
      <c r="AC48" s="12">
        <v>89</v>
      </c>
      <c r="AD48" s="12">
        <v>110</v>
      </c>
      <c r="AE48" s="12">
        <v>132</v>
      </c>
      <c r="AF48" s="12">
        <v>132</v>
      </c>
      <c r="AG48" s="12"/>
      <c r="AH48" s="12">
        <f t="shared" si="31"/>
        <v>4195</v>
      </c>
      <c r="AJ48" s="9" t="str">
        <f t="shared" si="32"/>
        <v>19:30-20:00</v>
      </c>
      <c r="AK48" s="20">
        <f t="shared" si="33"/>
        <v>292</v>
      </c>
      <c r="AL48" s="20">
        <f t="shared" si="35"/>
        <v>288</v>
      </c>
      <c r="AM48" s="20">
        <f t="shared" si="36"/>
        <v>290</v>
      </c>
      <c r="AN48" s="20">
        <f t="shared" si="37"/>
        <v>292</v>
      </c>
      <c r="AO48" s="20">
        <f t="shared" si="38"/>
        <v>120</v>
      </c>
      <c r="AP48" s="10">
        <f t="shared" si="39"/>
        <v>125</v>
      </c>
      <c r="AQ48" s="20">
        <f t="shared" si="40"/>
        <v>113</v>
      </c>
      <c r="AR48" s="10">
        <f t="shared" si="41"/>
        <v>117</v>
      </c>
      <c r="AS48" s="10">
        <f t="shared" si="42"/>
        <v>109</v>
      </c>
      <c r="AT48" s="10">
        <f t="shared" si="43"/>
        <v>89</v>
      </c>
      <c r="AU48" s="10">
        <f t="shared" si="44"/>
        <v>110</v>
      </c>
      <c r="AV48" s="10">
        <f t="shared" si="45"/>
        <v>108</v>
      </c>
      <c r="AW48" s="10">
        <f t="shared" si="46"/>
        <v>137</v>
      </c>
      <c r="AX48" s="20">
        <f t="shared" si="47"/>
        <v>132</v>
      </c>
      <c r="AY48" s="10">
        <f t="shared" si="48"/>
        <v>120</v>
      </c>
      <c r="AZ48" s="10">
        <f t="shared" si="49"/>
        <v>122</v>
      </c>
      <c r="BA48" s="10">
        <f t="shared" si="50"/>
        <v>133</v>
      </c>
      <c r="BB48" s="10">
        <f t="shared" si="51"/>
        <v>124</v>
      </c>
      <c r="BC48" s="10">
        <f t="shared" si="52"/>
        <v>110</v>
      </c>
      <c r="BD48" s="10">
        <f t="shared" si="53"/>
        <v>114</v>
      </c>
      <c r="BE48" s="20">
        <f t="shared" si="54"/>
        <v>102</v>
      </c>
      <c r="BF48" s="10">
        <f t="shared" si="55"/>
        <v>137</v>
      </c>
      <c r="BG48" s="10">
        <f t="shared" si="56"/>
        <v>105</v>
      </c>
      <c r="BH48" s="10">
        <f t="shared" si="57"/>
        <v>133</v>
      </c>
      <c r="BI48" s="10">
        <f t="shared" si="58"/>
        <v>124</v>
      </c>
      <c r="BJ48" s="10">
        <f t="shared" si="59"/>
        <v>86</v>
      </c>
      <c r="BK48" s="10">
        <f t="shared" si="60"/>
        <v>89</v>
      </c>
      <c r="BL48" s="20">
        <f t="shared" si="61"/>
        <v>110</v>
      </c>
      <c r="BM48" s="10">
        <f t="shared" si="62"/>
        <v>132</v>
      </c>
      <c r="BN48" s="10">
        <f t="shared" si="63"/>
        <v>132</v>
      </c>
      <c r="BO48" s="10">
        <f t="shared" si="64"/>
        <v>0</v>
      </c>
      <c r="BP48" s="12">
        <f t="shared" si="34"/>
        <v>4195</v>
      </c>
    </row>
    <row r="49" spans="2:71" x14ac:dyDescent="0.15">
      <c r="B49" s="11" t="s">
        <v>78</v>
      </c>
      <c r="C49" s="12">
        <v>291</v>
      </c>
      <c r="D49" s="12">
        <v>290</v>
      </c>
      <c r="E49" s="12">
        <v>291</v>
      </c>
      <c r="F49" s="12">
        <v>294</v>
      </c>
      <c r="G49" s="12">
        <v>121</v>
      </c>
      <c r="H49" s="12">
        <v>132</v>
      </c>
      <c r="I49" s="12">
        <v>121</v>
      </c>
      <c r="J49" s="12">
        <v>129</v>
      </c>
      <c r="K49" s="12">
        <v>122</v>
      </c>
      <c r="L49" s="12">
        <v>92</v>
      </c>
      <c r="M49" s="12">
        <v>90</v>
      </c>
      <c r="N49" s="12">
        <v>120</v>
      </c>
      <c r="O49" s="12">
        <v>124</v>
      </c>
      <c r="P49" s="12">
        <v>134</v>
      </c>
      <c r="Q49" s="12">
        <v>116</v>
      </c>
      <c r="R49" s="12">
        <v>113</v>
      </c>
      <c r="S49" s="12">
        <v>144</v>
      </c>
      <c r="T49" s="12">
        <v>130</v>
      </c>
      <c r="U49" s="12">
        <v>112</v>
      </c>
      <c r="V49" s="12">
        <v>121</v>
      </c>
      <c r="W49" s="12">
        <v>114</v>
      </c>
      <c r="X49" s="12">
        <v>136</v>
      </c>
      <c r="Y49" s="12">
        <v>90</v>
      </c>
      <c r="Z49" s="12">
        <v>148</v>
      </c>
      <c r="AA49" s="12">
        <v>137</v>
      </c>
      <c r="AB49" s="12">
        <v>96</v>
      </c>
      <c r="AC49" s="12">
        <v>105</v>
      </c>
      <c r="AD49" s="12">
        <v>86</v>
      </c>
      <c r="AE49" s="12">
        <v>129</v>
      </c>
      <c r="AF49" s="12">
        <v>122</v>
      </c>
      <c r="AG49" s="12"/>
      <c r="AH49" s="12">
        <f t="shared" si="31"/>
        <v>4250</v>
      </c>
      <c r="AJ49" s="9" t="str">
        <f t="shared" si="32"/>
        <v>20:00-20:30</v>
      </c>
      <c r="AK49" s="20">
        <f t="shared" si="33"/>
        <v>291</v>
      </c>
      <c r="AL49" s="20">
        <f t="shared" si="35"/>
        <v>290</v>
      </c>
      <c r="AM49" s="20">
        <f t="shared" si="36"/>
        <v>291</v>
      </c>
      <c r="AN49" s="20">
        <f t="shared" si="37"/>
        <v>294</v>
      </c>
      <c r="AO49" s="20">
        <f t="shared" si="38"/>
        <v>121</v>
      </c>
      <c r="AP49" s="10">
        <f t="shared" si="39"/>
        <v>132</v>
      </c>
      <c r="AQ49" s="20">
        <f t="shared" si="40"/>
        <v>121</v>
      </c>
      <c r="AR49" s="10">
        <f t="shared" si="41"/>
        <v>129</v>
      </c>
      <c r="AS49" s="10">
        <f t="shared" si="42"/>
        <v>122</v>
      </c>
      <c r="AT49" s="10">
        <f t="shared" si="43"/>
        <v>92</v>
      </c>
      <c r="AU49" s="10">
        <f t="shared" si="44"/>
        <v>90</v>
      </c>
      <c r="AV49" s="10">
        <f t="shared" si="45"/>
        <v>120</v>
      </c>
      <c r="AW49" s="10">
        <f t="shared" si="46"/>
        <v>124</v>
      </c>
      <c r="AX49" s="20">
        <f t="shared" si="47"/>
        <v>134</v>
      </c>
      <c r="AY49" s="10">
        <f t="shared" si="48"/>
        <v>116</v>
      </c>
      <c r="AZ49" s="10">
        <f t="shared" si="49"/>
        <v>113</v>
      </c>
      <c r="BA49" s="10">
        <f t="shared" si="50"/>
        <v>144</v>
      </c>
      <c r="BB49" s="10">
        <f t="shared" si="51"/>
        <v>130</v>
      </c>
      <c r="BC49" s="10">
        <f t="shared" si="52"/>
        <v>112</v>
      </c>
      <c r="BD49" s="10">
        <f t="shared" si="53"/>
        <v>121</v>
      </c>
      <c r="BE49" s="20">
        <f t="shared" si="54"/>
        <v>114</v>
      </c>
      <c r="BF49" s="10">
        <f t="shared" si="55"/>
        <v>136</v>
      </c>
      <c r="BG49" s="10">
        <f t="shared" si="56"/>
        <v>90</v>
      </c>
      <c r="BH49" s="10">
        <f t="shared" si="57"/>
        <v>148</v>
      </c>
      <c r="BI49" s="10">
        <f t="shared" si="58"/>
        <v>137</v>
      </c>
      <c r="BJ49" s="10">
        <f t="shared" si="59"/>
        <v>96</v>
      </c>
      <c r="BK49" s="10">
        <f t="shared" si="60"/>
        <v>105</v>
      </c>
      <c r="BL49" s="20">
        <f t="shared" si="61"/>
        <v>86</v>
      </c>
      <c r="BM49" s="10">
        <f t="shared" si="62"/>
        <v>129</v>
      </c>
      <c r="BN49" s="10">
        <f t="shared" si="63"/>
        <v>122</v>
      </c>
      <c r="BO49" s="10">
        <f t="shared" si="64"/>
        <v>0</v>
      </c>
      <c r="BP49" s="12">
        <f t="shared" si="34"/>
        <v>4250</v>
      </c>
    </row>
    <row r="50" spans="2:71" x14ac:dyDescent="0.15">
      <c r="B50" s="11" t="s">
        <v>79</v>
      </c>
      <c r="C50" s="12">
        <v>291</v>
      </c>
      <c r="D50" s="12">
        <v>291</v>
      </c>
      <c r="E50" s="12">
        <v>291</v>
      </c>
      <c r="F50" s="12">
        <v>294</v>
      </c>
      <c r="G50" s="12">
        <v>109</v>
      </c>
      <c r="H50" s="12">
        <v>134</v>
      </c>
      <c r="I50" s="12">
        <v>132</v>
      </c>
      <c r="J50" s="12">
        <v>138</v>
      </c>
      <c r="K50" s="12">
        <v>136</v>
      </c>
      <c r="L50" s="12">
        <v>89</v>
      </c>
      <c r="M50" s="12">
        <v>109</v>
      </c>
      <c r="N50" s="12">
        <v>117</v>
      </c>
      <c r="O50" s="12">
        <v>128</v>
      </c>
      <c r="P50" s="12">
        <v>114</v>
      </c>
      <c r="Q50" s="12">
        <v>122</v>
      </c>
      <c r="R50" s="12">
        <v>124</v>
      </c>
      <c r="S50" s="12">
        <v>149</v>
      </c>
      <c r="T50" s="12">
        <v>136</v>
      </c>
      <c r="U50" s="12">
        <v>118</v>
      </c>
      <c r="V50" s="12">
        <v>113</v>
      </c>
      <c r="W50" s="12">
        <v>101</v>
      </c>
      <c r="X50" s="12">
        <v>133</v>
      </c>
      <c r="Y50" s="12">
        <v>97</v>
      </c>
      <c r="Z50" s="12">
        <v>137</v>
      </c>
      <c r="AA50" s="12">
        <v>133</v>
      </c>
      <c r="AB50" s="12">
        <v>80</v>
      </c>
      <c r="AC50" s="12">
        <v>122</v>
      </c>
      <c r="AD50" s="12">
        <v>84</v>
      </c>
      <c r="AE50" s="12">
        <v>118</v>
      </c>
      <c r="AF50" s="12">
        <v>129</v>
      </c>
      <c r="AG50" s="12"/>
      <c r="AH50" s="12">
        <f t="shared" si="31"/>
        <v>4269</v>
      </c>
      <c r="AJ50" s="9" t="str">
        <f t="shared" si="32"/>
        <v>20:30-21:00</v>
      </c>
      <c r="AK50" s="20">
        <f t="shared" si="33"/>
        <v>291</v>
      </c>
      <c r="AL50" s="20">
        <f t="shared" si="35"/>
        <v>291</v>
      </c>
      <c r="AM50" s="20">
        <f t="shared" si="36"/>
        <v>291</v>
      </c>
      <c r="AN50" s="20">
        <f t="shared" si="37"/>
        <v>294</v>
      </c>
      <c r="AO50" s="20">
        <f t="shared" si="38"/>
        <v>109</v>
      </c>
      <c r="AP50" s="10">
        <f t="shared" si="39"/>
        <v>134</v>
      </c>
      <c r="AQ50" s="20">
        <f t="shared" si="40"/>
        <v>132</v>
      </c>
      <c r="AR50" s="10">
        <f t="shared" si="41"/>
        <v>138</v>
      </c>
      <c r="AS50" s="10">
        <f t="shared" si="42"/>
        <v>136</v>
      </c>
      <c r="AT50" s="10">
        <f t="shared" si="43"/>
        <v>89</v>
      </c>
      <c r="AU50" s="10">
        <f t="shared" si="44"/>
        <v>109</v>
      </c>
      <c r="AV50" s="10">
        <f t="shared" si="45"/>
        <v>117</v>
      </c>
      <c r="AW50" s="10">
        <f t="shared" si="46"/>
        <v>128</v>
      </c>
      <c r="AX50" s="20">
        <f t="shared" si="47"/>
        <v>114</v>
      </c>
      <c r="AY50" s="10">
        <f t="shared" si="48"/>
        <v>122</v>
      </c>
      <c r="AZ50" s="10">
        <f t="shared" si="49"/>
        <v>124</v>
      </c>
      <c r="BA50" s="10">
        <f t="shared" si="50"/>
        <v>149</v>
      </c>
      <c r="BB50" s="10">
        <f t="shared" si="51"/>
        <v>136</v>
      </c>
      <c r="BC50" s="10">
        <f t="shared" si="52"/>
        <v>118</v>
      </c>
      <c r="BD50" s="10">
        <f t="shared" si="53"/>
        <v>113</v>
      </c>
      <c r="BE50" s="20">
        <f t="shared" si="54"/>
        <v>101</v>
      </c>
      <c r="BF50" s="10">
        <f t="shared" si="55"/>
        <v>133</v>
      </c>
      <c r="BG50" s="10">
        <f t="shared" si="56"/>
        <v>97</v>
      </c>
      <c r="BH50" s="10">
        <f t="shared" si="57"/>
        <v>137</v>
      </c>
      <c r="BI50" s="10">
        <f t="shared" si="58"/>
        <v>133</v>
      </c>
      <c r="BJ50" s="10">
        <f t="shared" si="59"/>
        <v>80</v>
      </c>
      <c r="BK50" s="10">
        <f t="shared" si="60"/>
        <v>122</v>
      </c>
      <c r="BL50" s="20">
        <f t="shared" si="61"/>
        <v>84</v>
      </c>
      <c r="BM50" s="10">
        <f t="shared" si="62"/>
        <v>118</v>
      </c>
      <c r="BN50" s="10">
        <f t="shared" si="63"/>
        <v>129</v>
      </c>
      <c r="BO50" s="10">
        <f t="shared" si="64"/>
        <v>0</v>
      </c>
      <c r="BP50" s="12">
        <f t="shared" si="34"/>
        <v>4269</v>
      </c>
    </row>
    <row r="51" spans="2:71" x14ac:dyDescent="0.15">
      <c r="B51" s="11" t="s">
        <v>80</v>
      </c>
      <c r="C51" s="12">
        <v>290</v>
      </c>
      <c r="D51" s="12">
        <v>292</v>
      </c>
      <c r="E51" s="12">
        <v>288</v>
      </c>
      <c r="F51" s="12">
        <v>294</v>
      </c>
      <c r="G51" s="12">
        <v>125</v>
      </c>
      <c r="H51" s="12">
        <v>136</v>
      </c>
      <c r="I51" s="12">
        <v>129</v>
      </c>
      <c r="J51" s="12">
        <v>137</v>
      </c>
      <c r="K51" s="12">
        <v>126</v>
      </c>
      <c r="L51" s="12">
        <v>92</v>
      </c>
      <c r="M51" s="12">
        <v>105</v>
      </c>
      <c r="N51" s="12">
        <v>102</v>
      </c>
      <c r="O51" s="12">
        <v>124</v>
      </c>
      <c r="P51" s="12">
        <v>144</v>
      </c>
      <c r="Q51" s="12">
        <v>114</v>
      </c>
      <c r="R51" s="12">
        <v>118</v>
      </c>
      <c r="S51" s="12">
        <v>138</v>
      </c>
      <c r="T51" s="12">
        <v>130</v>
      </c>
      <c r="U51" s="12">
        <v>121</v>
      </c>
      <c r="V51" s="12">
        <v>112</v>
      </c>
      <c r="W51" s="12">
        <v>97</v>
      </c>
      <c r="X51" s="12">
        <v>117</v>
      </c>
      <c r="Y51" s="12">
        <v>104</v>
      </c>
      <c r="Z51" s="12">
        <v>125</v>
      </c>
      <c r="AA51" s="12">
        <v>130</v>
      </c>
      <c r="AB51" s="12">
        <v>80</v>
      </c>
      <c r="AC51" s="12">
        <v>105</v>
      </c>
      <c r="AD51" s="12">
        <v>98</v>
      </c>
      <c r="AE51" s="12">
        <v>17</v>
      </c>
      <c r="AF51" s="12">
        <v>121</v>
      </c>
      <c r="AG51" s="12"/>
      <c r="AH51" s="12">
        <f t="shared" si="31"/>
        <v>4111</v>
      </c>
      <c r="AJ51" s="9" t="str">
        <f t="shared" si="32"/>
        <v>21:00-21:30</v>
      </c>
      <c r="AK51" s="20">
        <f t="shared" si="33"/>
        <v>290</v>
      </c>
      <c r="AL51" s="20">
        <f t="shared" si="35"/>
        <v>292</v>
      </c>
      <c r="AM51" s="20">
        <f t="shared" si="36"/>
        <v>288</v>
      </c>
      <c r="AN51" s="20">
        <f t="shared" si="37"/>
        <v>294</v>
      </c>
      <c r="AO51" s="20">
        <f t="shared" si="38"/>
        <v>125</v>
      </c>
      <c r="AP51" s="10">
        <f t="shared" si="39"/>
        <v>136</v>
      </c>
      <c r="AQ51" s="20">
        <f t="shared" si="40"/>
        <v>129</v>
      </c>
      <c r="AR51" s="10">
        <f t="shared" si="41"/>
        <v>137</v>
      </c>
      <c r="AS51" s="10">
        <f t="shared" si="42"/>
        <v>126</v>
      </c>
      <c r="AT51" s="10">
        <f t="shared" si="43"/>
        <v>92</v>
      </c>
      <c r="AU51" s="10">
        <f t="shared" si="44"/>
        <v>105</v>
      </c>
      <c r="AV51" s="10">
        <f t="shared" si="45"/>
        <v>102</v>
      </c>
      <c r="AW51" s="10">
        <f t="shared" si="46"/>
        <v>124</v>
      </c>
      <c r="AX51" s="20">
        <f t="shared" si="47"/>
        <v>144</v>
      </c>
      <c r="AY51" s="10">
        <f t="shared" si="48"/>
        <v>114</v>
      </c>
      <c r="AZ51" s="10">
        <f t="shared" si="49"/>
        <v>118</v>
      </c>
      <c r="BA51" s="10">
        <f t="shared" si="50"/>
        <v>138</v>
      </c>
      <c r="BB51" s="10">
        <f t="shared" si="51"/>
        <v>130</v>
      </c>
      <c r="BC51" s="10">
        <f t="shared" si="52"/>
        <v>121</v>
      </c>
      <c r="BD51" s="10">
        <f t="shared" si="53"/>
        <v>112</v>
      </c>
      <c r="BE51" s="20">
        <f t="shared" si="54"/>
        <v>97</v>
      </c>
      <c r="BF51" s="10">
        <f t="shared" si="55"/>
        <v>117</v>
      </c>
      <c r="BG51" s="10">
        <f t="shared" si="56"/>
        <v>104</v>
      </c>
      <c r="BH51" s="10">
        <f t="shared" si="57"/>
        <v>125</v>
      </c>
      <c r="BI51" s="10">
        <f t="shared" si="58"/>
        <v>130</v>
      </c>
      <c r="BJ51" s="10">
        <f t="shared" si="59"/>
        <v>80</v>
      </c>
      <c r="BK51" s="10">
        <f t="shared" si="60"/>
        <v>105</v>
      </c>
      <c r="BL51" s="20">
        <f t="shared" si="61"/>
        <v>98</v>
      </c>
      <c r="BM51" s="10">
        <f t="shared" si="62"/>
        <v>17</v>
      </c>
      <c r="BN51" s="10">
        <f t="shared" si="63"/>
        <v>121</v>
      </c>
      <c r="BO51" s="10">
        <f t="shared" si="64"/>
        <v>0</v>
      </c>
      <c r="BP51" s="12">
        <f t="shared" si="34"/>
        <v>4111</v>
      </c>
    </row>
    <row r="52" spans="2:71" x14ac:dyDescent="0.15">
      <c r="B52" s="13" t="s">
        <v>81</v>
      </c>
      <c r="C52" s="14">
        <v>292</v>
      </c>
      <c r="D52" s="14">
        <v>292</v>
      </c>
      <c r="E52" s="14">
        <v>291</v>
      </c>
      <c r="F52" s="14">
        <v>294</v>
      </c>
      <c r="G52" s="14">
        <v>117</v>
      </c>
      <c r="H52" s="14">
        <v>133</v>
      </c>
      <c r="I52" s="14">
        <v>120</v>
      </c>
      <c r="J52" s="14">
        <v>124</v>
      </c>
      <c r="K52" s="14">
        <v>128</v>
      </c>
      <c r="L52" s="14">
        <v>100</v>
      </c>
      <c r="M52" s="14">
        <v>105</v>
      </c>
      <c r="N52" s="14">
        <v>100</v>
      </c>
      <c r="O52" s="14">
        <v>142</v>
      </c>
      <c r="P52" s="14">
        <v>141</v>
      </c>
      <c r="Q52" s="14">
        <v>110</v>
      </c>
      <c r="R52" s="14">
        <v>98</v>
      </c>
      <c r="S52" s="14">
        <v>125</v>
      </c>
      <c r="T52" s="14">
        <v>124</v>
      </c>
      <c r="U52" s="14">
        <v>104</v>
      </c>
      <c r="V52" s="14">
        <v>121</v>
      </c>
      <c r="W52" s="14">
        <v>93</v>
      </c>
      <c r="X52" s="14">
        <v>121</v>
      </c>
      <c r="Y52" s="14">
        <v>112</v>
      </c>
      <c r="Z52" s="14">
        <v>134</v>
      </c>
      <c r="AA52" s="14">
        <v>134</v>
      </c>
      <c r="AB52" s="14">
        <v>98</v>
      </c>
      <c r="AC52" s="14">
        <v>85</v>
      </c>
      <c r="AD52" s="14">
        <v>101</v>
      </c>
      <c r="AE52" s="14">
        <v>57</v>
      </c>
      <c r="AF52" s="14">
        <v>118</v>
      </c>
      <c r="AG52" s="14"/>
      <c r="AH52" s="14">
        <f t="shared" si="31"/>
        <v>4114</v>
      </c>
      <c r="AJ52" s="9" t="str">
        <f t="shared" si="32"/>
        <v>21:30-22:00</v>
      </c>
      <c r="AK52" s="20">
        <f t="shared" si="33"/>
        <v>292</v>
      </c>
      <c r="AL52" s="20">
        <f t="shared" si="35"/>
        <v>292</v>
      </c>
      <c r="AM52" s="20">
        <f t="shared" si="36"/>
        <v>291</v>
      </c>
      <c r="AN52" s="20">
        <f t="shared" si="37"/>
        <v>294</v>
      </c>
      <c r="AO52" s="20">
        <f t="shared" si="38"/>
        <v>117</v>
      </c>
      <c r="AP52" s="10">
        <f t="shared" si="39"/>
        <v>133</v>
      </c>
      <c r="AQ52" s="20">
        <f t="shared" si="40"/>
        <v>120</v>
      </c>
      <c r="AR52" s="10">
        <f t="shared" si="41"/>
        <v>124</v>
      </c>
      <c r="AS52" s="10">
        <f t="shared" si="42"/>
        <v>128</v>
      </c>
      <c r="AT52" s="10">
        <f t="shared" si="43"/>
        <v>100</v>
      </c>
      <c r="AU52" s="10">
        <f t="shared" si="44"/>
        <v>105</v>
      </c>
      <c r="AV52" s="10">
        <f t="shared" si="45"/>
        <v>100</v>
      </c>
      <c r="AW52" s="10">
        <f t="shared" si="46"/>
        <v>142</v>
      </c>
      <c r="AX52" s="20">
        <f t="shared" si="47"/>
        <v>141</v>
      </c>
      <c r="AY52" s="10">
        <f t="shared" si="48"/>
        <v>110</v>
      </c>
      <c r="AZ52" s="10">
        <f t="shared" si="49"/>
        <v>98</v>
      </c>
      <c r="BA52" s="10">
        <f t="shared" si="50"/>
        <v>125</v>
      </c>
      <c r="BB52" s="10">
        <f t="shared" si="51"/>
        <v>124</v>
      </c>
      <c r="BC52" s="10">
        <f t="shared" si="52"/>
        <v>104</v>
      </c>
      <c r="BD52" s="10">
        <f t="shared" si="53"/>
        <v>121</v>
      </c>
      <c r="BE52" s="20">
        <f t="shared" si="54"/>
        <v>93</v>
      </c>
      <c r="BF52" s="10">
        <f t="shared" si="55"/>
        <v>121</v>
      </c>
      <c r="BG52" s="10">
        <f t="shared" si="56"/>
        <v>112</v>
      </c>
      <c r="BH52" s="10">
        <f t="shared" si="57"/>
        <v>134</v>
      </c>
      <c r="BI52" s="10">
        <f t="shared" si="58"/>
        <v>134</v>
      </c>
      <c r="BJ52" s="10">
        <f t="shared" si="59"/>
        <v>98</v>
      </c>
      <c r="BK52" s="10">
        <f t="shared" si="60"/>
        <v>85</v>
      </c>
      <c r="BL52" s="20">
        <f t="shared" si="61"/>
        <v>101</v>
      </c>
      <c r="BM52" s="10">
        <f t="shared" si="62"/>
        <v>57</v>
      </c>
      <c r="BN52" s="10">
        <f t="shared" si="63"/>
        <v>118</v>
      </c>
      <c r="BO52" s="10">
        <f t="shared" si="64"/>
        <v>0</v>
      </c>
      <c r="BP52" s="14">
        <f t="shared" si="34"/>
        <v>4114</v>
      </c>
    </row>
    <row r="53" spans="2:71" x14ac:dyDescent="0.15">
      <c r="B53" s="9" t="s">
        <v>82</v>
      </c>
      <c r="C53" s="10">
        <v>294</v>
      </c>
      <c r="D53" s="10">
        <v>291</v>
      </c>
      <c r="E53" s="10">
        <v>292</v>
      </c>
      <c r="F53" s="10">
        <v>295</v>
      </c>
      <c r="G53" s="10">
        <v>113</v>
      </c>
      <c r="H53" s="10">
        <v>128</v>
      </c>
      <c r="I53" s="10">
        <v>112</v>
      </c>
      <c r="J53" s="10">
        <v>142</v>
      </c>
      <c r="K53" s="10">
        <v>141</v>
      </c>
      <c r="L53" s="10">
        <v>96</v>
      </c>
      <c r="M53" s="10">
        <v>106</v>
      </c>
      <c r="N53" s="10">
        <v>122</v>
      </c>
      <c r="O53" s="10">
        <v>132</v>
      </c>
      <c r="P53" s="10">
        <v>124</v>
      </c>
      <c r="Q53" s="10">
        <v>105</v>
      </c>
      <c r="R53" s="10">
        <v>126</v>
      </c>
      <c r="S53" s="10">
        <v>132</v>
      </c>
      <c r="T53" s="10">
        <v>140</v>
      </c>
      <c r="U53" s="10">
        <v>113</v>
      </c>
      <c r="V53" s="10">
        <v>113</v>
      </c>
      <c r="W53" s="10">
        <v>97</v>
      </c>
      <c r="X53" s="10">
        <v>126</v>
      </c>
      <c r="Y53" s="10">
        <v>114</v>
      </c>
      <c r="Z53" s="10">
        <v>141</v>
      </c>
      <c r="AA53" s="10">
        <v>148</v>
      </c>
      <c r="AB53" s="10">
        <v>101</v>
      </c>
      <c r="AC53" s="10">
        <v>94</v>
      </c>
      <c r="AD53" s="10">
        <v>86</v>
      </c>
      <c r="AE53" s="10">
        <v>94</v>
      </c>
      <c r="AF53" s="10">
        <v>106</v>
      </c>
      <c r="AG53" s="10"/>
      <c r="AH53" s="10">
        <f t="shared" si="31"/>
        <v>4224</v>
      </c>
      <c r="AJ53" s="9" t="str">
        <f t="shared" si="32"/>
        <v>22:00-22:30</v>
      </c>
      <c r="AK53" s="20">
        <f t="shared" si="33"/>
        <v>294</v>
      </c>
      <c r="AL53" s="20">
        <f t="shared" si="35"/>
        <v>291</v>
      </c>
      <c r="AM53" s="20">
        <f t="shared" si="36"/>
        <v>292</v>
      </c>
      <c r="AN53" s="20">
        <f t="shared" si="37"/>
        <v>295</v>
      </c>
      <c r="AO53" s="20">
        <f t="shared" si="38"/>
        <v>113</v>
      </c>
      <c r="AP53" s="10">
        <f t="shared" si="39"/>
        <v>128</v>
      </c>
      <c r="AQ53" s="20">
        <f t="shared" si="40"/>
        <v>112</v>
      </c>
      <c r="AR53" s="10">
        <f t="shared" si="41"/>
        <v>142</v>
      </c>
      <c r="AS53" s="10">
        <f t="shared" si="42"/>
        <v>141</v>
      </c>
      <c r="AT53" s="10">
        <f t="shared" si="43"/>
        <v>96</v>
      </c>
      <c r="AU53" s="10">
        <f t="shared" si="44"/>
        <v>106</v>
      </c>
      <c r="AV53" s="10">
        <f t="shared" si="45"/>
        <v>122</v>
      </c>
      <c r="AW53" s="10">
        <f t="shared" si="46"/>
        <v>132</v>
      </c>
      <c r="AX53" s="20">
        <f t="shared" si="47"/>
        <v>124</v>
      </c>
      <c r="AY53" s="10">
        <f t="shared" si="48"/>
        <v>105</v>
      </c>
      <c r="AZ53" s="10">
        <f t="shared" si="49"/>
        <v>126</v>
      </c>
      <c r="BA53" s="10">
        <f t="shared" si="50"/>
        <v>132</v>
      </c>
      <c r="BB53" s="10">
        <f t="shared" si="51"/>
        <v>140</v>
      </c>
      <c r="BC53" s="10">
        <f t="shared" si="52"/>
        <v>113</v>
      </c>
      <c r="BD53" s="10">
        <f t="shared" si="53"/>
        <v>113</v>
      </c>
      <c r="BE53" s="20">
        <f t="shared" si="54"/>
        <v>97</v>
      </c>
      <c r="BF53" s="10">
        <f t="shared" si="55"/>
        <v>126</v>
      </c>
      <c r="BG53" s="10">
        <f t="shared" si="56"/>
        <v>114</v>
      </c>
      <c r="BH53" s="10">
        <f t="shared" si="57"/>
        <v>141</v>
      </c>
      <c r="BI53" s="10">
        <f t="shared" si="58"/>
        <v>148</v>
      </c>
      <c r="BJ53" s="10">
        <f t="shared" si="59"/>
        <v>101</v>
      </c>
      <c r="BK53" s="10">
        <f t="shared" si="60"/>
        <v>94</v>
      </c>
      <c r="BL53" s="20">
        <f t="shared" si="61"/>
        <v>86</v>
      </c>
      <c r="BM53" s="10">
        <f t="shared" si="62"/>
        <v>94</v>
      </c>
      <c r="BN53" s="10">
        <f t="shared" si="63"/>
        <v>106</v>
      </c>
      <c r="BO53" s="10">
        <f t="shared" si="64"/>
        <v>0</v>
      </c>
      <c r="BP53" s="10">
        <f>SUM(AK53:BO53)</f>
        <v>4224</v>
      </c>
    </row>
    <row r="54" spans="2:71" x14ac:dyDescent="0.15">
      <c r="B54" s="11" t="s">
        <v>83</v>
      </c>
      <c r="C54" s="12">
        <v>292</v>
      </c>
      <c r="D54" s="12">
        <v>294</v>
      </c>
      <c r="E54" s="12">
        <v>292</v>
      </c>
      <c r="F54" s="12">
        <v>296</v>
      </c>
      <c r="G54" s="12">
        <v>117</v>
      </c>
      <c r="H54" s="12">
        <v>114</v>
      </c>
      <c r="I54" s="12">
        <v>113</v>
      </c>
      <c r="J54" s="12">
        <v>141</v>
      </c>
      <c r="K54" s="12">
        <v>138</v>
      </c>
      <c r="L54" s="12">
        <v>94</v>
      </c>
      <c r="M54" s="12">
        <v>117</v>
      </c>
      <c r="N54" s="12">
        <v>110</v>
      </c>
      <c r="O54" s="12">
        <v>124</v>
      </c>
      <c r="P54" s="12">
        <v>108</v>
      </c>
      <c r="Q54" s="12">
        <v>128</v>
      </c>
      <c r="R54" s="12">
        <v>126</v>
      </c>
      <c r="S54" s="12">
        <v>136</v>
      </c>
      <c r="T54" s="12">
        <v>142</v>
      </c>
      <c r="U54" s="12">
        <v>114</v>
      </c>
      <c r="V54" s="12">
        <v>113</v>
      </c>
      <c r="W54" s="12">
        <v>109</v>
      </c>
      <c r="X54" s="12">
        <v>126</v>
      </c>
      <c r="Y54" s="12">
        <v>128</v>
      </c>
      <c r="Z54" s="12">
        <v>142</v>
      </c>
      <c r="AA54" s="12">
        <v>133</v>
      </c>
      <c r="AB54" s="12">
        <v>109</v>
      </c>
      <c r="AC54" s="12">
        <v>98</v>
      </c>
      <c r="AD54" s="12">
        <v>80</v>
      </c>
      <c r="AE54" s="12">
        <v>53</v>
      </c>
      <c r="AF54" s="12">
        <v>121</v>
      </c>
      <c r="AG54" s="12"/>
      <c r="AH54" s="12">
        <f t="shared" si="31"/>
        <v>4208</v>
      </c>
      <c r="AJ54" s="9" t="str">
        <f t="shared" si="32"/>
        <v>22:30-23:00</v>
      </c>
      <c r="AK54" s="20">
        <f t="shared" si="33"/>
        <v>292</v>
      </c>
      <c r="AL54" s="20">
        <f t="shared" si="35"/>
        <v>294</v>
      </c>
      <c r="AM54" s="20">
        <f t="shared" si="36"/>
        <v>292</v>
      </c>
      <c r="AN54" s="20">
        <f t="shared" si="37"/>
        <v>296</v>
      </c>
      <c r="AO54" s="20">
        <f t="shared" si="38"/>
        <v>117</v>
      </c>
      <c r="AP54" s="10">
        <f t="shared" si="39"/>
        <v>114</v>
      </c>
      <c r="AQ54" s="20">
        <f t="shared" si="40"/>
        <v>113</v>
      </c>
      <c r="AR54" s="10">
        <f t="shared" si="41"/>
        <v>141</v>
      </c>
      <c r="AS54" s="10">
        <f t="shared" si="42"/>
        <v>138</v>
      </c>
      <c r="AT54" s="10">
        <f t="shared" si="43"/>
        <v>94</v>
      </c>
      <c r="AU54" s="10">
        <f t="shared" si="44"/>
        <v>117</v>
      </c>
      <c r="AV54" s="10">
        <f t="shared" si="45"/>
        <v>110</v>
      </c>
      <c r="AW54" s="10">
        <f t="shared" si="46"/>
        <v>124</v>
      </c>
      <c r="AX54" s="20">
        <f t="shared" si="47"/>
        <v>108</v>
      </c>
      <c r="AY54" s="10">
        <f t="shared" si="48"/>
        <v>128</v>
      </c>
      <c r="AZ54" s="10">
        <f t="shared" si="49"/>
        <v>126</v>
      </c>
      <c r="BA54" s="10">
        <f t="shared" si="50"/>
        <v>136</v>
      </c>
      <c r="BB54" s="10">
        <f t="shared" si="51"/>
        <v>142</v>
      </c>
      <c r="BC54" s="10">
        <f t="shared" si="52"/>
        <v>114</v>
      </c>
      <c r="BD54" s="10">
        <f t="shared" si="53"/>
        <v>113</v>
      </c>
      <c r="BE54" s="20">
        <f t="shared" si="54"/>
        <v>109</v>
      </c>
      <c r="BF54" s="10">
        <f t="shared" si="55"/>
        <v>126</v>
      </c>
      <c r="BG54" s="10">
        <f t="shared" si="56"/>
        <v>128</v>
      </c>
      <c r="BH54" s="10">
        <f t="shared" si="57"/>
        <v>142</v>
      </c>
      <c r="BI54" s="10">
        <f t="shared" si="58"/>
        <v>133</v>
      </c>
      <c r="BJ54" s="10">
        <f t="shared" si="59"/>
        <v>109</v>
      </c>
      <c r="BK54" s="10">
        <f t="shared" si="60"/>
        <v>98</v>
      </c>
      <c r="BL54" s="20">
        <f t="shared" si="61"/>
        <v>80</v>
      </c>
      <c r="BM54" s="10">
        <f t="shared" si="62"/>
        <v>53</v>
      </c>
      <c r="BN54" s="10">
        <f t="shared" si="63"/>
        <v>121</v>
      </c>
      <c r="BO54" s="10">
        <f t="shared" si="64"/>
        <v>0</v>
      </c>
      <c r="BP54" s="12">
        <f t="shared" si="34"/>
        <v>4208</v>
      </c>
    </row>
    <row r="55" spans="2:71" x14ac:dyDescent="0.15">
      <c r="B55" s="11" t="s">
        <v>84</v>
      </c>
      <c r="C55" s="12">
        <v>295</v>
      </c>
      <c r="D55" s="12">
        <v>294</v>
      </c>
      <c r="E55" s="12">
        <v>291</v>
      </c>
      <c r="F55" s="12">
        <v>296</v>
      </c>
      <c r="G55" s="12">
        <v>130</v>
      </c>
      <c r="H55" s="12">
        <v>133</v>
      </c>
      <c r="I55" s="12">
        <v>98</v>
      </c>
      <c r="J55" s="12">
        <v>132</v>
      </c>
      <c r="K55" s="12">
        <v>136</v>
      </c>
      <c r="L55" s="12">
        <v>105</v>
      </c>
      <c r="M55" s="12">
        <v>105</v>
      </c>
      <c r="N55" s="12">
        <v>101</v>
      </c>
      <c r="O55" s="12">
        <v>126</v>
      </c>
      <c r="P55" s="12">
        <v>97</v>
      </c>
      <c r="Q55" s="12">
        <v>117</v>
      </c>
      <c r="R55" s="12">
        <v>122</v>
      </c>
      <c r="S55" s="12">
        <v>153</v>
      </c>
      <c r="T55" s="12">
        <v>125</v>
      </c>
      <c r="U55" s="12">
        <v>108</v>
      </c>
      <c r="V55" s="12">
        <v>100</v>
      </c>
      <c r="W55" s="12">
        <v>108</v>
      </c>
      <c r="X55" s="12">
        <v>120</v>
      </c>
      <c r="Y55" s="12">
        <v>105</v>
      </c>
      <c r="Z55" s="12">
        <v>120</v>
      </c>
      <c r="AA55" s="12">
        <v>125</v>
      </c>
      <c r="AB55" s="12">
        <v>100</v>
      </c>
      <c r="AC55" s="12">
        <v>105</v>
      </c>
      <c r="AD55" s="12">
        <v>96</v>
      </c>
      <c r="AE55" s="12">
        <v>0</v>
      </c>
      <c r="AF55" s="12">
        <v>117</v>
      </c>
      <c r="AG55" s="12"/>
      <c r="AH55" s="12">
        <f t="shared" si="31"/>
        <v>4060</v>
      </c>
      <c r="AJ55" s="9" t="str">
        <f t="shared" si="32"/>
        <v>23:00-23:30</v>
      </c>
      <c r="AK55" s="20">
        <f t="shared" si="33"/>
        <v>295</v>
      </c>
      <c r="AL55" s="20">
        <f t="shared" si="35"/>
        <v>294</v>
      </c>
      <c r="AM55" s="20">
        <f t="shared" si="36"/>
        <v>291</v>
      </c>
      <c r="AN55" s="20">
        <f t="shared" si="37"/>
        <v>296</v>
      </c>
      <c r="AO55" s="20">
        <f t="shared" si="38"/>
        <v>130</v>
      </c>
      <c r="AP55" s="10">
        <f t="shared" si="39"/>
        <v>133</v>
      </c>
      <c r="AQ55" s="20">
        <f t="shared" si="40"/>
        <v>98</v>
      </c>
      <c r="AR55" s="10">
        <f t="shared" si="41"/>
        <v>132</v>
      </c>
      <c r="AS55" s="10">
        <f t="shared" si="42"/>
        <v>136</v>
      </c>
      <c r="AT55" s="10">
        <f t="shared" si="43"/>
        <v>105</v>
      </c>
      <c r="AU55" s="10">
        <f t="shared" si="44"/>
        <v>105</v>
      </c>
      <c r="AV55" s="10">
        <f t="shared" si="45"/>
        <v>101</v>
      </c>
      <c r="AW55" s="10">
        <f t="shared" si="46"/>
        <v>126</v>
      </c>
      <c r="AX55" s="20">
        <f t="shared" si="47"/>
        <v>97</v>
      </c>
      <c r="AY55" s="10">
        <f t="shared" si="48"/>
        <v>117</v>
      </c>
      <c r="AZ55" s="10">
        <f t="shared" si="49"/>
        <v>122</v>
      </c>
      <c r="BA55" s="10">
        <f t="shared" si="50"/>
        <v>153</v>
      </c>
      <c r="BB55" s="10">
        <f t="shared" si="51"/>
        <v>125</v>
      </c>
      <c r="BC55" s="10">
        <f t="shared" si="52"/>
        <v>108</v>
      </c>
      <c r="BD55" s="10">
        <f t="shared" si="53"/>
        <v>100</v>
      </c>
      <c r="BE55" s="20">
        <f t="shared" si="54"/>
        <v>108</v>
      </c>
      <c r="BF55" s="10">
        <f t="shared" si="55"/>
        <v>120</v>
      </c>
      <c r="BG55" s="10">
        <f t="shared" si="56"/>
        <v>105</v>
      </c>
      <c r="BH55" s="10">
        <f t="shared" si="57"/>
        <v>120</v>
      </c>
      <c r="BI55" s="10">
        <f t="shared" si="58"/>
        <v>125</v>
      </c>
      <c r="BJ55" s="10">
        <f t="shared" si="59"/>
        <v>100</v>
      </c>
      <c r="BK55" s="10">
        <f t="shared" si="60"/>
        <v>105</v>
      </c>
      <c r="BL55" s="20">
        <f t="shared" si="61"/>
        <v>96</v>
      </c>
      <c r="BM55" s="10">
        <f t="shared" si="62"/>
        <v>0</v>
      </c>
      <c r="BN55" s="10">
        <f t="shared" si="63"/>
        <v>117</v>
      </c>
      <c r="BO55" s="10">
        <f t="shared" si="64"/>
        <v>0</v>
      </c>
      <c r="BP55" s="12">
        <f t="shared" si="34"/>
        <v>4060</v>
      </c>
    </row>
    <row r="56" spans="2:71" x14ac:dyDescent="0.15">
      <c r="B56" s="13" t="s">
        <v>85</v>
      </c>
      <c r="C56" s="14">
        <v>294</v>
      </c>
      <c r="D56" s="14">
        <v>295</v>
      </c>
      <c r="E56" s="14">
        <v>294</v>
      </c>
      <c r="F56" s="14">
        <v>298</v>
      </c>
      <c r="G56" s="14">
        <v>134</v>
      </c>
      <c r="H56" s="14">
        <v>120</v>
      </c>
      <c r="I56" s="14">
        <v>97</v>
      </c>
      <c r="J56" s="14">
        <v>133</v>
      </c>
      <c r="K56" s="14">
        <v>121</v>
      </c>
      <c r="L56" s="14">
        <v>110</v>
      </c>
      <c r="M56" s="14">
        <v>104</v>
      </c>
      <c r="N56" s="14">
        <v>114</v>
      </c>
      <c r="O56" s="14">
        <v>129</v>
      </c>
      <c r="P56" s="14">
        <v>109</v>
      </c>
      <c r="Q56" s="14">
        <v>126</v>
      </c>
      <c r="R56" s="14">
        <v>146</v>
      </c>
      <c r="S56" s="14">
        <v>125</v>
      </c>
      <c r="T56" s="14">
        <v>118</v>
      </c>
      <c r="U56" s="14">
        <v>114</v>
      </c>
      <c r="V56" s="14">
        <v>112</v>
      </c>
      <c r="W56" s="14">
        <v>102</v>
      </c>
      <c r="X56" s="14">
        <v>136</v>
      </c>
      <c r="Y56" s="14">
        <v>106</v>
      </c>
      <c r="Z56" s="14">
        <v>124</v>
      </c>
      <c r="AA56" s="14">
        <v>125</v>
      </c>
      <c r="AB56" s="14">
        <v>121</v>
      </c>
      <c r="AC56" s="14">
        <v>94</v>
      </c>
      <c r="AD56" s="14">
        <v>98</v>
      </c>
      <c r="AE56" s="14">
        <v>81</v>
      </c>
      <c r="AF56" s="14">
        <v>118</v>
      </c>
      <c r="AG56" s="14"/>
      <c r="AH56" s="14">
        <f t="shared" si="31"/>
        <v>4198</v>
      </c>
      <c r="AJ56" s="9" t="str">
        <f t="shared" si="32"/>
        <v>23:30-24:00</v>
      </c>
      <c r="AK56" s="20">
        <f t="shared" si="33"/>
        <v>294</v>
      </c>
      <c r="AL56" s="20">
        <f t="shared" si="35"/>
        <v>295</v>
      </c>
      <c r="AM56" s="20">
        <f t="shared" si="36"/>
        <v>294</v>
      </c>
      <c r="AN56" s="20">
        <f t="shared" si="37"/>
        <v>298</v>
      </c>
      <c r="AO56" s="20">
        <f t="shared" si="38"/>
        <v>134</v>
      </c>
      <c r="AP56" s="10">
        <f t="shared" si="39"/>
        <v>120</v>
      </c>
      <c r="AQ56" s="20">
        <f t="shared" si="40"/>
        <v>97</v>
      </c>
      <c r="AR56" s="10">
        <f t="shared" si="41"/>
        <v>133</v>
      </c>
      <c r="AS56" s="10">
        <f t="shared" si="42"/>
        <v>121</v>
      </c>
      <c r="AT56" s="10">
        <f t="shared" si="43"/>
        <v>110</v>
      </c>
      <c r="AU56" s="10">
        <f t="shared" si="44"/>
        <v>104</v>
      </c>
      <c r="AV56" s="10">
        <f t="shared" si="45"/>
        <v>114</v>
      </c>
      <c r="AW56" s="10">
        <f t="shared" si="46"/>
        <v>129</v>
      </c>
      <c r="AX56" s="20">
        <f t="shared" si="47"/>
        <v>109</v>
      </c>
      <c r="AY56" s="10">
        <f t="shared" si="48"/>
        <v>126</v>
      </c>
      <c r="AZ56" s="10">
        <f t="shared" si="49"/>
        <v>146</v>
      </c>
      <c r="BA56" s="10">
        <f t="shared" si="50"/>
        <v>125</v>
      </c>
      <c r="BB56" s="10">
        <f t="shared" si="51"/>
        <v>118</v>
      </c>
      <c r="BC56" s="10">
        <f t="shared" si="52"/>
        <v>114</v>
      </c>
      <c r="BD56" s="10">
        <f t="shared" si="53"/>
        <v>112</v>
      </c>
      <c r="BE56" s="20">
        <f t="shared" si="54"/>
        <v>102</v>
      </c>
      <c r="BF56" s="10">
        <f t="shared" si="55"/>
        <v>136</v>
      </c>
      <c r="BG56" s="10">
        <f t="shared" si="56"/>
        <v>106</v>
      </c>
      <c r="BH56" s="10">
        <f t="shared" si="57"/>
        <v>124</v>
      </c>
      <c r="BI56" s="10">
        <f t="shared" si="58"/>
        <v>125</v>
      </c>
      <c r="BJ56" s="10">
        <f t="shared" si="59"/>
        <v>121</v>
      </c>
      <c r="BK56" s="10">
        <f t="shared" si="60"/>
        <v>94</v>
      </c>
      <c r="BL56" s="20">
        <f t="shared" si="61"/>
        <v>98</v>
      </c>
      <c r="BM56" s="10">
        <f t="shared" si="62"/>
        <v>81</v>
      </c>
      <c r="BN56" s="10">
        <f t="shared" si="63"/>
        <v>118</v>
      </c>
      <c r="BO56" s="10">
        <f t="shared" si="64"/>
        <v>0</v>
      </c>
      <c r="BP56" s="14">
        <f t="shared" si="34"/>
        <v>4198</v>
      </c>
    </row>
    <row r="57" spans="2:71" x14ac:dyDescent="0.15">
      <c r="B57" s="1" t="s">
        <v>86</v>
      </c>
      <c r="C57" s="3">
        <f>SUM(C9:C56)</f>
        <v>13949</v>
      </c>
      <c r="D57" s="3">
        <f t="shared" ref="D57:AF57" si="65">SUM(D9:D56)</f>
        <v>14014</v>
      </c>
      <c r="E57" s="3">
        <f t="shared" si="65"/>
        <v>13950</v>
      </c>
      <c r="F57" s="3">
        <f t="shared" si="65"/>
        <v>14008</v>
      </c>
      <c r="G57" s="3">
        <f t="shared" si="65"/>
        <v>10329</v>
      </c>
      <c r="H57" s="3">
        <f t="shared" si="65"/>
        <v>6192</v>
      </c>
      <c r="I57" s="3">
        <f t="shared" si="65"/>
        <v>5783</v>
      </c>
      <c r="J57" s="3">
        <f t="shared" si="65"/>
        <v>5340</v>
      </c>
      <c r="K57" s="3">
        <f t="shared" si="65"/>
        <v>5882</v>
      </c>
      <c r="L57" s="3">
        <f t="shared" si="65"/>
        <v>5625</v>
      </c>
      <c r="M57" s="3">
        <f t="shared" si="65"/>
        <v>5290</v>
      </c>
      <c r="N57" s="3">
        <f t="shared" si="65"/>
        <v>5388</v>
      </c>
      <c r="O57" s="3">
        <f t="shared" si="65"/>
        <v>5753</v>
      </c>
      <c r="P57" s="3">
        <f t="shared" si="65"/>
        <v>5933</v>
      </c>
      <c r="Q57" s="3">
        <f t="shared" si="65"/>
        <v>5609</v>
      </c>
      <c r="R57" s="3">
        <f t="shared" si="65"/>
        <v>6001</v>
      </c>
      <c r="S57" s="3">
        <f t="shared" si="65"/>
        <v>6297</v>
      </c>
      <c r="T57" s="3">
        <f t="shared" si="65"/>
        <v>5879</v>
      </c>
      <c r="U57" s="3">
        <f t="shared" si="65"/>
        <v>5578</v>
      </c>
      <c r="V57" s="3">
        <f t="shared" si="65"/>
        <v>5660</v>
      </c>
      <c r="W57" s="3">
        <f t="shared" si="65"/>
        <v>5444</v>
      </c>
      <c r="X57" s="3">
        <f t="shared" si="65"/>
        <v>5999</v>
      </c>
      <c r="Y57" s="3">
        <f t="shared" si="65"/>
        <v>5470</v>
      </c>
      <c r="Z57" s="3">
        <f t="shared" si="65"/>
        <v>5886</v>
      </c>
      <c r="AA57" s="3">
        <f t="shared" si="65"/>
        <v>6116</v>
      </c>
      <c r="AB57" s="3">
        <f t="shared" si="65"/>
        <v>5039</v>
      </c>
      <c r="AC57" s="3">
        <f t="shared" si="65"/>
        <v>5137</v>
      </c>
      <c r="AD57" s="3">
        <f t="shared" si="65"/>
        <v>5007</v>
      </c>
      <c r="AE57" s="3">
        <f t="shared" si="65"/>
        <v>5023</v>
      </c>
      <c r="AF57" s="3">
        <f t="shared" si="65"/>
        <v>5908</v>
      </c>
      <c r="AG57" s="3"/>
      <c r="AH57" s="3">
        <f t="shared" si="31"/>
        <v>207489</v>
      </c>
      <c r="AJ57" s="2" t="str">
        <f>B57</f>
        <v>計</v>
      </c>
      <c r="AK57" s="21">
        <f>SUM(AK9:AK56)</f>
        <v>13949</v>
      </c>
      <c r="AL57" s="21">
        <f t="shared" ref="AL57:BO57" si="66">SUM(AL9:AL56)</f>
        <v>14014</v>
      </c>
      <c r="AM57" s="21">
        <f t="shared" si="66"/>
        <v>13950</v>
      </c>
      <c r="AN57" s="21">
        <f t="shared" si="66"/>
        <v>14008</v>
      </c>
      <c r="AO57" s="21">
        <f t="shared" si="66"/>
        <v>10329</v>
      </c>
      <c r="AP57" s="3">
        <f t="shared" si="66"/>
        <v>6192</v>
      </c>
      <c r="AQ57" s="21">
        <f t="shared" si="66"/>
        <v>5783</v>
      </c>
      <c r="AR57" s="3">
        <f t="shared" si="66"/>
        <v>5340</v>
      </c>
      <c r="AS57" s="3">
        <f t="shared" si="66"/>
        <v>5882</v>
      </c>
      <c r="AT57" s="3">
        <f t="shared" si="66"/>
        <v>5625</v>
      </c>
      <c r="AU57" s="3">
        <f t="shared" si="66"/>
        <v>5290</v>
      </c>
      <c r="AV57" s="3">
        <f t="shared" si="66"/>
        <v>5388</v>
      </c>
      <c r="AW57" s="3">
        <f t="shared" si="66"/>
        <v>5753</v>
      </c>
      <c r="AX57" s="21">
        <f t="shared" si="66"/>
        <v>5933</v>
      </c>
      <c r="AY57" s="3">
        <f t="shared" si="66"/>
        <v>5609</v>
      </c>
      <c r="AZ57" s="3">
        <f t="shared" si="66"/>
        <v>6001</v>
      </c>
      <c r="BA57" s="3">
        <f t="shared" si="66"/>
        <v>6297</v>
      </c>
      <c r="BB57" s="3">
        <f t="shared" si="66"/>
        <v>5879</v>
      </c>
      <c r="BC57" s="3">
        <f t="shared" si="66"/>
        <v>5578</v>
      </c>
      <c r="BD57" s="3">
        <f t="shared" si="66"/>
        <v>5660</v>
      </c>
      <c r="BE57" s="21">
        <f t="shared" si="66"/>
        <v>5444</v>
      </c>
      <c r="BF57" s="3">
        <f t="shared" si="66"/>
        <v>5999</v>
      </c>
      <c r="BG57" s="3">
        <f t="shared" si="66"/>
        <v>5470</v>
      </c>
      <c r="BH57" s="3">
        <f t="shared" si="66"/>
        <v>5886</v>
      </c>
      <c r="BI57" s="3">
        <f t="shared" si="66"/>
        <v>6116</v>
      </c>
      <c r="BJ57" s="3">
        <f t="shared" si="66"/>
        <v>5039</v>
      </c>
      <c r="BK57" s="3">
        <f t="shared" si="66"/>
        <v>5137</v>
      </c>
      <c r="BL57" s="21">
        <f t="shared" si="66"/>
        <v>5007</v>
      </c>
      <c r="BM57" s="3">
        <f t="shared" si="66"/>
        <v>5023</v>
      </c>
      <c r="BN57" s="3">
        <f t="shared" si="66"/>
        <v>5908</v>
      </c>
      <c r="BO57" s="3">
        <f t="shared" si="66"/>
        <v>0</v>
      </c>
      <c r="BP57" s="3">
        <f>SUM(AK9:BO56)</f>
        <v>207489</v>
      </c>
    </row>
    <row r="59" spans="2:71" x14ac:dyDescent="0.15">
      <c r="C59" t="s">
        <v>97</v>
      </c>
      <c r="AJ59" s="23" t="s">
        <v>101</v>
      </c>
      <c r="BQ59" s="8" t="s">
        <v>106</v>
      </c>
    </row>
    <row r="60" spans="2:71" ht="16.149999999999999" customHeight="1" x14ac:dyDescent="0.15">
      <c r="C60" t="s">
        <v>98</v>
      </c>
      <c r="AJ60" s="23" t="s">
        <v>100</v>
      </c>
      <c r="AK60" s="22"/>
      <c r="AP60" s="22">
        <f>SUM(AP$25:AP$52)</f>
        <v>3587</v>
      </c>
      <c r="AQ60" s="22"/>
      <c r="AR60" s="22">
        <f>SUM(AR$25:AR$52)</f>
        <v>2944</v>
      </c>
      <c r="AS60" s="22">
        <f t="shared" ref="AS60:BK60" si="67">SUM(AS$25:AS$52)</f>
        <v>3346</v>
      </c>
      <c r="AT60" s="22">
        <f t="shared" si="67"/>
        <v>3082</v>
      </c>
      <c r="AU60" s="22">
        <f t="shared" si="67"/>
        <v>3045</v>
      </c>
      <c r="AV60" s="22">
        <f t="shared" si="67"/>
        <v>3259</v>
      </c>
      <c r="AW60" s="22">
        <f t="shared" si="67"/>
        <v>3493</v>
      </c>
      <c r="AY60" s="22">
        <f t="shared" si="67"/>
        <v>3228</v>
      </c>
      <c r="AZ60" s="22">
        <f t="shared" si="67"/>
        <v>3507</v>
      </c>
      <c r="BA60" s="22">
        <f t="shared" si="67"/>
        <v>3556</v>
      </c>
      <c r="BB60" s="22">
        <f t="shared" si="67"/>
        <v>3124</v>
      </c>
      <c r="BC60" s="22">
        <f t="shared" si="67"/>
        <v>3235</v>
      </c>
      <c r="BD60" s="22">
        <f t="shared" si="67"/>
        <v>3391</v>
      </c>
      <c r="BF60" s="22">
        <f t="shared" si="67"/>
        <v>3754</v>
      </c>
      <c r="BG60" s="22">
        <f t="shared" si="67"/>
        <v>3100</v>
      </c>
      <c r="BH60" s="22">
        <f t="shared" si="67"/>
        <v>3531</v>
      </c>
      <c r="BI60" s="22">
        <f t="shared" si="67"/>
        <v>3530</v>
      </c>
      <c r="BJ60" s="22">
        <f t="shared" si="67"/>
        <v>2725</v>
      </c>
      <c r="BK60" s="22">
        <f t="shared" si="67"/>
        <v>2995</v>
      </c>
      <c r="BO60">
        <f t="shared" ref="BO60" si="68">SUM(BO$25:BO$52)</f>
        <v>0</v>
      </c>
      <c r="BP60" s="22">
        <f>SUM(AK60:BO60)</f>
        <v>62432</v>
      </c>
      <c r="BQ60" s="36">
        <f>AVERAGE(AP60,AY60:BD60,BF60:BK60,AR60:AW60)</f>
        <v>3285.8947368421054</v>
      </c>
      <c r="BR60" t="s">
        <v>111</v>
      </c>
      <c r="BS60" s="22">
        <f>SUM(BP60:BP69)</f>
        <v>207489</v>
      </c>
    </row>
    <row r="61" spans="2:71" ht="40.5" x14ac:dyDescent="0.15">
      <c r="AJ61" s="27" t="s">
        <v>103</v>
      </c>
      <c r="AK61" s="22"/>
      <c r="AL61" s="22"/>
      <c r="AM61" s="22"/>
      <c r="AN61" s="22"/>
      <c r="AO61" s="22"/>
      <c r="AP61" s="22">
        <f>SUM(AP$9:AP$24,AP$53:AP$56)</f>
        <v>2605</v>
      </c>
      <c r="AQ61" s="22">
        <f>SUM(AQ$9:AQ$56)</f>
        <v>5783</v>
      </c>
      <c r="AR61" s="22">
        <f>SUM(AR$9:AR$24,AR$53:AR$56)</f>
        <v>2396</v>
      </c>
      <c r="AS61" s="22">
        <f t="shared" ref="AS61:AW61" si="69">SUM(AS$9:AS$24,AS$53:AS$56)</f>
        <v>2536</v>
      </c>
      <c r="AT61" s="22">
        <f t="shared" si="69"/>
        <v>2543</v>
      </c>
      <c r="AU61" s="22">
        <f t="shared" si="69"/>
        <v>2245</v>
      </c>
      <c r="AV61" s="22">
        <f t="shared" si="69"/>
        <v>2129</v>
      </c>
      <c r="AW61" s="22">
        <f t="shared" si="69"/>
        <v>2260</v>
      </c>
      <c r="AX61" s="22">
        <f>SUM(AX$9:AX$56)</f>
        <v>5933</v>
      </c>
      <c r="AY61" s="22">
        <f>SUM(AY$9:AY$24,AY$53:AY$56)</f>
        <v>2381</v>
      </c>
      <c r="AZ61" s="22">
        <f t="shared" ref="AZ61:BD61" si="70">SUM(AZ$9:AZ$24,AZ$53:AZ$56)</f>
        <v>2494</v>
      </c>
      <c r="BA61" s="22">
        <f t="shared" si="70"/>
        <v>2741</v>
      </c>
      <c r="BB61" s="22">
        <f t="shared" si="70"/>
        <v>2755</v>
      </c>
      <c r="BC61" s="22">
        <f t="shared" si="70"/>
        <v>2343</v>
      </c>
      <c r="BD61" s="22">
        <f t="shared" si="70"/>
        <v>2269</v>
      </c>
      <c r="BE61" s="22">
        <f>SUM(BE$9:BE$56)</f>
        <v>5444</v>
      </c>
      <c r="BF61" s="22">
        <f>SUM(BF$9:BF$24,BF$53:BF$56)</f>
        <v>2245</v>
      </c>
      <c r="BG61" s="22">
        <f t="shared" ref="BG61:BK61" si="71">SUM(BG$9:BG$24,BG$53:BG$56)</f>
        <v>2370</v>
      </c>
      <c r="BH61" s="22">
        <f t="shared" si="71"/>
        <v>2355</v>
      </c>
      <c r="BI61" s="22">
        <f t="shared" si="71"/>
        <v>2586</v>
      </c>
      <c r="BJ61" s="22">
        <f t="shared" si="71"/>
        <v>2314</v>
      </c>
      <c r="BK61" s="22">
        <f t="shared" si="71"/>
        <v>2142</v>
      </c>
      <c r="BL61" s="22">
        <f>SUM(BL$9:BL$56)</f>
        <v>5007</v>
      </c>
      <c r="BM61" s="22">
        <f>SUM(BM$9:BM$56)</f>
        <v>5023</v>
      </c>
      <c r="BN61" s="22">
        <f>SUM(BN$9:BN$56)</f>
        <v>5908</v>
      </c>
      <c r="BO61" s="22">
        <f t="shared" ref="BO61" si="72">SUM(BO$9:BO$24,BO$53:BO$56)</f>
        <v>0</v>
      </c>
      <c r="BP61" s="22">
        <f>SUM(AK61:BO61)</f>
        <v>78807</v>
      </c>
      <c r="BQ61" s="22">
        <f>AVERAGE(AK61:AP61,AR61:AW61,AY61:BD61,BF61:BK61)</f>
        <v>2405.7368421052633</v>
      </c>
      <c r="BR61" t="s">
        <v>109</v>
      </c>
    </row>
    <row r="62" spans="2:71" ht="40.5" x14ac:dyDescent="0.15">
      <c r="AJ62" s="27" t="s">
        <v>104</v>
      </c>
      <c r="BP62" s="22">
        <f>SUM(AK62:BO62)</f>
        <v>0</v>
      </c>
      <c r="BQ62" s="22">
        <f>AVERAGE(AQ61,AX61,BE61,BL61:BN61,)</f>
        <v>4728.2857142857147</v>
      </c>
      <c r="BR62" t="s">
        <v>110</v>
      </c>
    </row>
    <row r="63" spans="2:71" ht="54" x14ac:dyDescent="0.15">
      <c r="AJ63" s="27" t="s">
        <v>105</v>
      </c>
      <c r="BP63" s="22">
        <f t="shared" ref="BP63:BP68" si="73">SUM(AK63:BO63)</f>
        <v>0</v>
      </c>
      <c r="BQ63" s="22">
        <v>0</v>
      </c>
    </row>
    <row r="64" spans="2:71" x14ac:dyDescent="0.15">
      <c r="AJ64" s="26"/>
      <c r="BP64" s="22"/>
    </row>
    <row r="65" spans="36:70" x14ac:dyDescent="0.15">
      <c r="AJ65" s="28" t="s">
        <v>102</v>
      </c>
      <c r="BP65" s="22"/>
      <c r="BQ65" s="8" t="s">
        <v>106</v>
      </c>
    </row>
    <row r="66" spans="36:70" ht="27" x14ac:dyDescent="0.15">
      <c r="AJ66" s="29" t="s">
        <v>100</v>
      </c>
      <c r="AK66" s="22">
        <f>SUM(AK$25:AK$52)</f>
        <v>8049</v>
      </c>
      <c r="AL66" s="22">
        <f t="shared" ref="AL66:AO66" si="74">SUM(AL$25:AL$52)</f>
        <v>8131</v>
      </c>
      <c r="AM66" s="22">
        <f t="shared" si="74"/>
        <v>8085</v>
      </c>
      <c r="AN66" s="22">
        <f t="shared" si="74"/>
        <v>8126</v>
      </c>
      <c r="AO66" s="22">
        <f t="shared" si="74"/>
        <v>5181</v>
      </c>
      <c r="AP66" s="22"/>
      <c r="AQ66" s="22"/>
      <c r="AR66" s="22"/>
      <c r="AS66" s="22"/>
      <c r="AT66" s="22"/>
      <c r="AU66" s="22"/>
      <c r="AV66" s="22"/>
      <c r="AW66" s="22"/>
      <c r="AX66" s="22"/>
      <c r="AY66" s="22"/>
      <c r="AZ66" s="22"/>
      <c r="BA66" s="22"/>
      <c r="BB66" s="22"/>
      <c r="BC66" s="22"/>
      <c r="BD66" s="22"/>
      <c r="BE66" s="22"/>
      <c r="BF66" s="22"/>
      <c r="BG66" s="22"/>
      <c r="BH66" s="22"/>
      <c r="BI66" s="22"/>
      <c r="BJ66" s="22"/>
      <c r="BK66" s="22"/>
      <c r="BL66" s="22"/>
      <c r="BM66" s="22"/>
      <c r="BN66" s="22"/>
      <c r="BO66" s="22">
        <f t="shared" ref="BO66" si="75">SUM(BO$25:BO$52)</f>
        <v>0</v>
      </c>
      <c r="BP66" s="22">
        <f>SUM(AK66:BO66)</f>
        <v>37572</v>
      </c>
      <c r="BQ66" s="22">
        <f>AVERAGE(AK66:AO66)</f>
        <v>7514.4</v>
      </c>
      <c r="BR66" t="s">
        <v>111</v>
      </c>
    </row>
    <row r="67" spans="36:70" ht="40.5" x14ac:dyDescent="0.15">
      <c r="AJ67" s="29" t="s">
        <v>103</v>
      </c>
      <c r="AK67" s="22">
        <f>SUM(AK$9:AK$24,AK$53:AK$56)</f>
        <v>5900</v>
      </c>
      <c r="AL67" s="22">
        <f>SUM(AL$9:AL$24,AL$53:AL$56)</f>
        <v>5883</v>
      </c>
      <c r="AM67" s="22">
        <f>SUM(AM$9:AM$24,AM$53:AM$56)</f>
        <v>5865</v>
      </c>
      <c r="AN67" s="22">
        <f>SUM(AN$9:AN$24,AN$53:AN$56)</f>
        <v>5882</v>
      </c>
      <c r="AO67" s="22">
        <f>SUM(AO$9:AO$24,AO$53:AO$56)</f>
        <v>5148</v>
      </c>
      <c r="AP67" s="22"/>
      <c r="AQ67" s="22"/>
      <c r="AR67" s="22"/>
      <c r="AS67" s="22"/>
      <c r="AT67" s="22"/>
      <c r="AU67" s="22"/>
      <c r="AV67" s="22"/>
      <c r="AW67" s="22"/>
      <c r="AX67" s="22"/>
      <c r="AY67" s="22"/>
      <c r="AZ67" s="22"/>
      <c r="BA67" s="22"/>
      <c r="BB67" s="22"/>
      <c r="BC67" s="22"/>
      <c r="BD67" s="22"/>
      <c r="BE67" s="22"/>
      <c r="BF67" s="22"/>
      <c r="BG67" s="22"/>
      <c r="BH67" s="22"/>
      <c r="BI67" s="22"/>
      <c r="BJ67" s="22"/>
      <c r="BK67" s="22"/>
      <c r="BL67" s="22"/>
      <c r="BM67" s="22"/>
      <c r="BN67" s="22"/>
      <c r="BO67" s="22">
        <f t="shared" ref="BO67" si="76">SUM(BO$9:BO$24,BO$53:BO$56)</f>
        <v>0</v>
      </c>
      <c r="BP67" s="22">
        <f>SUM(AK67:BO67)</f>
        <v>28678</v>
      </c>
      <c r="BQ67" s="22">
        <f>AVERAGE(AK67:AO67)</f>
        <v>5735.6</v>
      </c>
      <c r="BR67" t="s">
        <v>109</v>
      </c>
    </row>
    <row r="68" spans="36:70" ht="40.5" x14ac:dyDescent="0.15">
      <c r="AJ68" s="29" t="s">
        <v>104</v>
      </c>
      <c r="BP68" s="22">
        <f t="shared" si="73"/>
        <v>0</v>
      </c>
      <c r="BQ68" s="22">
        <v>0</v>
      </c>
      <c r="BR68" t="s">
        <v>110</v>
      </c>
    </row>
    <row r="69" spans="36:70" ht="54" x14ac:dyDescent="0.15">
      <c r="AJ69" s="29" t="s">
        <v>105</v>
      </c>
      <c r="BP69" s="22">
        <f>SUM(AK69:BO69)</f>
        <v>0</v>
      </c>
      <c r="BQ69" s="22">
        <v>0</v>
      </c>
    </row>
  </sheetData>
  <mergeCells count="2">
    <mergeCell ref="AH7:AH8"/>
    <mergeCell ref="BP7:BP8"/>
  </mergeCells>
  <phoneticPr fontId="2"/>
  <conditionalFormatting sqref="C8:AF8">
    <cfRule type="expression" dxfId="14" priority="1">
      <formula>C$9="日祝日"</formula>
    </cfRule>
  </conditionalFormatting>
  <pageMargins left="0.23622047244094491" right="0.23622047244094491" top="0.74803149606299213" bottom="0.74803149606299213" header="0.31496062992125984" footer="0.31496062992125984"/>
  <pageSetup paperSize="9" scale="46" fitToWidth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720771-4CD3-4C60-8990-F654E4332EE9}">
  <dimension ref="B2:AH65"/>
  <sheetViews>
    <sheetView view="pageBreakPreview" topLeftCell="J1" zoomScale="80" zoomScaleNormal="70" zoomScaleSheetLayoutView="80" workbookViewId="0">
      <selection activeCell="E24" sqref="E24"/>
    </sheetView>
  </sheetViews>
  <sheetFormatPr defaultRowHeight="13.5" x14ac:dyDescent="0.15"/>
  <cols>
    <col min="2" max="2" width="18.375" bestFit="1" customWidth="1"/>
    <col min="3" max="34" width="8.625" customWidth="1"/>
  </cols>
  <sheetData>
    <row r="2" spans="2:34" ht="17.25" x14ac:dyDescent="0.2">
      <c r="B2" s="6" t="str">
        <f>'４月'!B2</f>
        <v>資料５　令和６年度　時間別電力量（非バイオマス電力）実績（ｋWｈ）</v>
      </c>
    </row>
    <row r="4" spans="2:34" x14ac:dyDescent="0.15">
      <c r="B4" s="4" t="s">
        <v>93</v>
      </c>
      <c r="C4" s="5">
        <v>0.60297999999999996</v>
      </c>
    </row>
    <row r="5" spans="2:34" x14ac:dyDescent="0.15">
      <c r="B5" s="4" t="s">
        <v>94</v>
      </c>
      <c r="C5" s="5">
        <f>1-C4</f>
        <v>0.39702000000000004</v>
      </c>
    </row>
    <row r="6" spans="2:34" x14ac:dyDescent="0.15">
      <c r="B6" s="4"/>
      <c r="C6" s="5"/>
    </row>
    <row r="7" spans="2:34" hidden="1" x14ac:dyDescent="0.15">
      <c r="C7" s="61">
        <v>45627</v>
      </c>
      <c r="D7" s="61">
        <f>C7+1</f>
        <v>45628</v>
      </c>
      <c r="E7" s="61">
        <f t="shared" ref="E7:AG7" si="0">D7+1</f>
        <v>45629</v>
      </c>
      <c r="F7" s="61">
        <f t="shared" si="0"/>
        <v>45630</v>
      </c>
      <c r="G7" s="61">
        <f t="shared" si="0"/>
        <v>45631</v>
      </c>
      <c r="H7" s="61">
        <f t="shared" si="0"/>
        <v>45632</v>
      </c>
      <c r="I7" s="61">
        <f t="shared" si="0"/>
        <v>45633</v>
      </c>
      <c r="J7" s="61">
        <f t="shared" si="0"/>
        <v>45634</v>
      </c>
      <c r="K7" s="61">
        <f t="shared" si="0"/>
        <v>45635</v>
      </c>
      <c r="L7" s="61">
        <f t="shared" si="0"/>
        <v>45636</v>
      </c>
      <c r="M7" s="61">
        <f t="shared" si="0"/>
        <v>45637</v>
      </c>
      <c r="N7" s="61">
        <f t="shared" si="0"/>
        <v>45638</v>
      </c>
      <c r="O7" s="61">
        <f t="shared" si="0"/>
        <v>45639</v>
      </c>
      <c r="P7" s="61">
        <f t="shared" si="0"/>
        <v>45640</v>
      </c>
      <c r="Q7" s="61">
        <f t="shared" si="0"/>
        <v>45641</v>
      </c>
      <c r="R7" s="61">
        <f t="shared" si="0"/>
        <v>45642</v>
      </c>
      <c r="S7" s="61">
        <f t="shared" si="0"/>
        <v>45643</v>
      </c>
      <c r="T7" s="61">
        <f t="shared" si="0"/>
        <v>45644</v>
      </c>
      <c r="U7" s="61">
        <f t="shared" si="0"/>
        <v>45645</v>
      </c>
      <c r="V7" s="61">
        <f t="shared" si="0"/>
        <v>45646</v>
      </c>
      <c r="W7" s="61">
        <f t="shared" si="0"/>
        <v>45647</v>
      </c>
      <c r="X7" s="61">
        <f t="shared" si="0"/>
        <v>45648</v>
      </c>
      <c r="Y7" s="61">
        <f t="shared" si="0"/>
        <v>45649</v>
      </c>
      <c r="Z7" s="61">
        <f t="shared" si="0"/>
        <v>45650</v>
      </c>
      <c r="AA7" s="61">
        <f t="shared" si="0"/>
        <v>45651</v>
      </c>
      <c r="AB7" s="61">
        <f t="shared" si="0"/>
        <v>45652</v>
      </c>
      <c r="AC7" s="61">
        <f t="shared" si="0"/>
        <v>45653</v>
      </c>
      <c r="AD7" s="61">
        <f t="shared" si="0"/>
        <v>45654</v>
      </c>
      <c r="AE7" s="61">
        <f t="shared" si="0"/>
        <v>45655</v>
      </c>
      <c r="AF7" s="61">
        <f t="shared" si="0"/>
        <v>45656</v>
      </c>
      <c r="AG7" s="61">
        <f t="shared" si="0"/>
        <v>45657</v>
      </c>
    </row>
    <row r="8" spans="2:34" hidden="1" x14ac:dyDescent="0.15">
      <c r="C8">
        <f>WEEKDAY(C7)</f>
        <v>1</v>
      </c>
      <c r="D8">
        <f t="shared" ref="D8:AG8" si="1">WEEKDAY(D7)</f>
        <v>2</v>
      </c>
      <c r="E8">
        <f t="shared" si="1"/>
        <v>3</v>
      </c>
      <c r="F8">
        <f t="shared" si="1"/>
        <v>4</v>
      </c>
      <c r="G8">
        <f t="shared" si="1"/>
        <v>5</v>
      </c>
      <c r="H8">
        <f t="shared" si="1"/>
        <v>6</v>
      </c>
      <c r="I8">
        <f t="shared" si="1"/>
        <v>7</v>
      </c>
      <c r="J8">
        <f t="shared" si="1"/>
        <v>1</v>
      </c>
      <c r="K8">
        <f t="shared" si="1"/>
        <v>2</v>
      </c>
      <c r="L8">
        <f t="shared" si="1"/>
        <v>3</v>
      </c>
      <c r="M8">
        <f t="shared" si="1"/>
        <v>4</v>
      </c>
      <c r="N8">
        <f t="shared" si="1"/>
        <v>5</v>
      </c>
      <c r="O8">
        <f t="shared" si="1"/>
        <v>6</v>
      </c>
      <c r="P8">
        <f t="shared" si="1"/>
        <v>7</v>
      </c>
      <c r="Q8">
        <f t="shared" si="1"/>
        <v>1</v>
      </c>
      <c r="R8">
        <f t="shared" si="1"/>
        <v>2</v>
      </c>
      <c r="S8">
        <f t="shared" si="1"/>
        <v>3</v>
      </c>
      <c r="T8">
        <f t="shared" si="1"/>
        <v>4</v>
      </c>
      <c r="U8">
        <f t="shared" si="1"/>
        <v>5</v>
      </c>
      <c r="V8">
        <f t="shared" si="1"/>
        <v>6</v>
      </c>
      <c r="W8">
        <f t="shared" si="1"/>
        <v>7</v>
      </c>
      <c r="X8">
        <f t="shared" si="1"/>
        <v>1</v>
      </c>
      <c r="Y8">
        <f t="shared" si="1"/>
        <v>2</v>
      </c>
      <c r="Z8">
        <f t="shared" si="1"/>
        <v>3</v>
      </c>
      <c r="AA8">
        <f t="shared" si="1"/>
        <v>4</v>
      </c>
      <c r="AB8">
        <f t="shared" si="1"/>
        <v>5</v>
      </c>
      <c r="AC8">
        <f t="shared" si="1"/>
        <v>6</v>
      </c>
      <c r="AD8">
        <f t="shared" si="1"/>
        <v>7</v>
      </c>
      <c r="AE8">
        <f t="shared" si="1"/>
        <v>1</v>
      </c>
      <c r="AF8">
        <f t="shared" si="1"/>
        <v>2</v>
      </c>
      <c r="AG8">
        <f t="shared" si="1"/>
        <v>3</v>
      </c>
    </row>
    <row r="9" spans="2:34" x14ac:dyDescent="0.15">
      <c r="B9" s="1" t="s">
        <v>124</v>
      </c>
      <c r="C9" s="1" t="s">
        <v>0</v>
      </c>
      <c r="D9" s="1" t="s">
        <v>1</v>
      </c>
      <c r="E9" s="1" t="s">
        <v>2</v>
      </c>
      <c r="F9" s="1" t="s">
        <v>3</v>
      </c>
      <c r="G9" s="1" t="s">
        <v>4</v>
      </c>
      <c r="H9" s="1" t="s">
        <v>5</v>
      </c>
      <c r="I9" s="1" t="s">
        <v>6</v>
      </c>
      <c r="J9" s="1" t="s">
        <v>7</v>
      </c>
      <c r="K9" s="1" t="s">
        <v>8</v>
      </c>
      <c r="L9" s="1" t="s">
        <v>9</v>
      </c>
      <c r="M9" s="1" t="s">
        <v>10</v>
      </c>
      <c r="N9" s="1" t="s">
        <v>11</v>
      </c>
      <c r="O9" s="1" t="s">
        <v>12</v>
      </c>
      <c r="P9" s="1" t="s">
        <v>13</v>
      </c>
      <c r="Q9" s="1" t="s">
        <v>14</v>
      </c>
      <c r="R9" s="1" t="s">
        <v>15</v>
      </c>
      <c r="S9" s="1" t="s">
        <v>16</v>
      </c>
      <c r="T9" s="1" t="s">
        <v>17</v>
      </c>
      <c r="U9" s="1" t="s">
        <v>18</v>
      </c>
      <c r="V9" s="1" t="s">
        <v>19</v>
      </c>
      <c r="W9" s="1" t="s">
        <v>20</v>
      </c>
      <c r="X9" s="1" t="s">
        <v>21</v>
      </c>
      <c r="Y9" s="1" t="s">
        <v>22</v>
      </c>
      <c r="Z9" s="1" t="s">
        <v>23</v>
      </c>
      <c r="AA9" s="1" t="s">
        <v>24</v>
      </c>
      <c r="AB9" s="1" t="s">
        <v>25</v>
      </c>
      <c r="AC9" s="1" t="s">
        <v>26</v>
      </c>
      <c r="AD9" s="1" t="s">
        <v>27</v>
      </c>
      <c r="AE9" s="1" t="s">
        <v>28</v>
      </c>
      <c r="AF9" s="1" t="s">
        <v>29</v>
      </c>
      <c r="AG9" s="1" t="s">
        <v>87</v>
      </c>
      <c r="AH9" s="64" t="s">
        <v>30</v>
      </c>
    </row>
    <row r="10" spans="2:34" ht="17.25" x14ac:dyDescent="0.15">
      <c r="B10" s="30" t="s">
        <v>125</v>
      </c>
      <c r="C10" s="40" t="str">
        <f t="shared" ref="C10:AG10" si="2">HLOOKUP(C8,$C$64:$I$65,2,FALSE)</f>
        <v>水</v>
      </c>
      <c r="D10" s="40" t="str">
        <f t="shared" si="2"/>
        <v>木</v>
      </c>
      <c r="E10" s="40" t="str">
        <f t="shared" si="2"/>
        <v>金</v>
      </c>
      <c r="F10" s="1" t="str">
        <f t="shared" si="2"/>
        <v>土</v>
      </c>
      <c r="G10" s="1" t="str">
        <f t="shared" si="2"/>
        <v>日</v>
      </c>
      <c r="H10" s="1" t="str">
        <f t="shared" si="2"/>
        <v>月</v>
      </c>
      <c r="I10" s="1" t="str">
        <f t="shared" si="2"/>
        <v>火</v>
      </c>
      <c r="J10" s="63" t="str">
        <f t="shared" si="2"/>
        <v>水</v>
      </c>
      <c r="K10" s="1" t="str">
        <f t="shared" si="2"/>
        <v>木</v>
      </c>
      <c r="L10" s="1" t="str">
        <f t="shared" si="2"/>
        <v>金</v>
      </c>
      <c r="M10" s="1" t="str">
        <f t="shared" si="2"/>
        <v>土</v>
      </c>
      <c r="N10" s="1" t="str">
        <f t="shared" si="2"/>
        <v>日</v>
      </c>
      <c r="O10" s="40" t="str">
        <f t="shared" si="2"/>
        <v>月</v>
      </c>
      <c r="P10" s="1" t="str">
        <f t="shared" si="2"/>
        <v>火</v>
      </c>
      <c r="Q10" s="1" t="str">
        <f t="shared" si="2"/>
        <v>水</v>
      </c>
      <c r="R10" s="1" t="str">
        <f t="shared" si="2"/>
        <v>木</v>
      </c>
      <c r="S10" s="1" t="str">
        <f t="shared" si="2"/>
        <v>金</v>
      </c>
      <c r="T10" s="1" t="str">
        <f t="shared" si="2"/>
        <v>土</v>
      </c>
      <c r="U10" s="1" t="str">
        <f t="shared" si="2"/>
        <v>日</v>
      </c>
      <c r="V10" s="1" t="str">
        <f t="shared" si="2"/>
        <v>月</v>
      </c>
      <c r="W10" s="1" t="str">
        <f t="shared" si="2"/>
        <v>火</v>
      </c>
      <c r="X10" s="1" t="str">
        <f t="shared" si="2"/>
        <v>水</v>
      </c>
      <c r="Y10" s="1" t="str">
        <f t="shared" si="2"/>
        <v>木</v>
      </c>
      <c r="Z10" s="1" t="str">
        <f t="shared" si="2"/>
        <v>金</v>
      </c>
      <c r="AA10" s="1" t="str">
        <f t="shared" si="2"/>
        <v>土</v>
      </c>
      <c r="AB10" s="1" t="str">
        <f t="shared" si="2"/>
        <v>日</v>
      </c>
      <c r="AC10" s="1" t="str">
        <f t="shared" si="2"/>
        <v>月</v>
      </c>
      <c r="AD10" s="1" t="str">
        <f t="shared" si="2"/>
        <v>火</v>
      </c>
      <c r="AE10" s="1" t="str">
        <f t="shared" si="2"/>
        <v>水</v>
      </c>
      <c r="AF10" s="1" t="str">
        <f t="shared" si="2"/>
        <v>木</v>
      </c>
      <c r="AG10" s="1" t="str">
        <f t="shared" si="2"/>
        <v>金</v>
      </c>
      <c r="AH10" s="64"/>
    </row>
    <row r="11" spans="2:34" x14ac:dyDescent="0.15">
      <c r="B11" s="9" t="s">
        <v>38</v>
      </c>
      <c r="C11" s="56">
        <v>705</v>
      </c>
      <c r="D11" s="56">
        <v>708</v>
      </c>
      <c r="E11" s="56">
        <v>705</v>
      </c>
      <c r="F11" s="56">
        <v>705</v>
      </c>
      <c r="G11" s="56">
        <v>702</v>
      </c>
      <c r="H11" s="56">
        <v>711</v>
      </c>
      <c r="I11" s="56">
        <v>699</v>
      </c>
      <c r="J11" s="56">
        <v>708</v>
      </c>
      <c r="K11" s="56">
        <v>699</v>
      </c>
      <c r="L11" s="56">
        <v>702</v>
      </c>
      <c r="M11" s="56">
        <v>696</v>
      </c>
      <c r="N11" s="56">
        <v>702</v>
      </c>
      <c r="O11" s="56">
        <v>699</v>
      </c>
      <c r="P11" s="56">
        <v>276</v>
      </c>
      <c r="Q11" s="56">
        <v>229</v>
      </c>
      <c r="R11" s="56">
        <v>264</v>
      </c>
      <c r="S11" s="56">
        <v>302</v>
      </c>
      <c r="T11" s="56">
        <v>311</v>
      </c>
      <c r="U11" s="56">
        <v>238</v>
      </c>
      <c r="V11" s="56">
        <v>333</v>
      </c>
      <c r="W11" s="56">
        <v>305</v>
      </c>
      <c r="X11" s="56">
        <v>283</v>
      </c>
      <c r="Y11" s="56">
        <v>324</v>
      </c>
      <c r="Z11" s="56">
        <v>280</v>
      </c>
      <c r="AA11" s="56">
        <v>299</v>
      </c>
      <c r="AB11" s="56">
        <v>235</v>
      </c>
      <c r="AC11" s="56">
        <v>295</v>
      </c>
      <c r="AD11" s="56">
        <v>280</v>
      </c>
      <c r="AE11" s="56">
        <v>289</v>
      </c>
      <c r="AF11" s="56">
        <v>321</v>
      </c>
      <c r="AG11" s="56">
        <v>289</v>
      </c>
      <c r="AH11" s="10">
        <f>SUM(C11:AG11)</f>
        <v>14294</v>
      </c>
    </row>
    <row r="12" spans="2:34" x14ac:dyDescent="0.15">
      <c r="B12" s="11" t="s">
        <v>39</v>
      </c>
      <c r="C12" s="57">
        <v>708</v>
      </c>
      <c r="D12" s="57">
        <v>705</v>
      </c>
      <c r="E12" s="57">
        <v>702</v>
      </c>
      <c r="F12" s="57">
        <v>708</v>
      </c>
      <c r="G12" s="57">
        <v>708</v>
      </c>
      <c r="H12" s="57">
        <v>702</v>
      </c>
      <c r="I12" s="57">
        <v>699</v>
      </c>
      <c r="J12" s="57">
        <v>708</v>
      </c>
      <c r="K12" s="57">
        <v>705</v>
      </c>
      <c r="L12" s="57">
        <v>702</v>
      </c>
      <c r="M12" s="57">
        <v>699</v>
      </c>
      <c r="N12" s="57">
        <v>705</v>
      </c>
      <c r="O12" s="57">
        <v>705</v>
      </c>
      <c r="P12" s="57">
        <v>299</v>
      </c>
      <c r="Q12" s="57">
        <v>210</v>
      </c>
      <c r="R12" s="57">
        <v>267</v>
      </c>
      <c r="S12" s="57">
        <v>276</v>
      </c>
      <c r="T12" s="57">
        <v>318</v>
      </c>
      <c r="U12" s="57">
        <v>235</v>
      </c>
      <c r="V12" s="57">
        <v>314</v>
      </c>
      <c r="W12" s="57">
        <v>324</v>
      </c>
      <c r="X12" s="57">
        <v>276</v>
      </c>
      <c r="Y12" s="57">
        <v>330</v>
      </c>
      <c r="Z12" s="57">
        <v>283</v>
      </c>
      <c r="AA12" s="57">
        <v>308</v>
      </c>
      <c r="AB12" s="57">
        <v>260</v>
      </c>
      <c r="AC12" s="57">
        <v>302</v>
      </c>
      <c r="AD12" s="57">
        <v>270</v>
      </c>
      <c r="AE12" s="57">
        <v>343</v>
      </c>
      <c r="AF12" s="57">
        <v>324</v>
      </c>
      <c r="AG12" s="57">
        <v>295</v>
      </c>
      <c r="AH12" s="12">
        <f t="shared" ref="AH12:AH58" si="3">SUM(C12:AG12)</f>
        <v>14390</v>
      </c>
    </row>
    <row r="13" spans="2:34" x14ac:dyDescent="0.15">
      <c r="B13" s="11" t="s">
        <v>40</v>
      </c>
      <c r="C13" s="57">
        <v>705</v>
      </c>
      <c r="D13" s="57">
        <v>705</v>
      </c>
      <c r="E13" s="57">
        <v>708</v>
      </c>
      <c r="F13" s="57">
        <v>708</v>
      </c>
      <c r="G13" s="57">
        <v>705</v>
      </c>
      <c r="H13" s="57">
        <v>705</v>
      </c>
      <c r="I13" s="57">
        <v>692</v>
      </c>
      <c r="J13" s="57">
        <v>705</v>
      </c>
      <c r="K13" s="57">
        <v>705</v>
      </c>
      <c r="L13" s="57">
        <v>699</v>
      </c>
      <c r="M13" s="57">
        <v>702</v>
      </c>
      <c r="N13" s="57">
        <v>705</v>
      </c>
      <c r="O13" s="57">
        <v>702</v>
      </c>
      <c r="P13" s="57">
        <v>289</v>
      </c>
      <c r="Q13" s="57">
        <v>219</v>
      </c>
      <c r="R13" s="57">
        <v>273</v>
      </c>
      <c r="S13" s="57">
        <v>311</v>
      </c>
      <c r="T13" s="57">
        <v>311</v>
      </c>
      <c r="U13" s="57">
        <v>238</v>
      </c>
      <c r="V13" s="57">
        <v>330</v>
      </c>
      <c r="W13" s="57">
        <v>311</v>
      </c>
      <c r="X13" s="57">
        <v>273</v>
      </c>
      <c r="Y13" s="57">
        <v>318</v>
      </c>
      <c r="Z13" s="57">
        <v>289</v>
      </c>
      <c r="AA13" s="57">
        <v>292</v>
      </c>
      <c r="AB13" s="57">
        <v>257</v>
      </c>
      <c r="AC13" s="57">
        <v>245</v>
      </c>
      <c r="AD13" s="57">
        <v>280</v>
      </c>
      <c r="AE13" s="57">
        <v>330</v>
      </c>
      <c r="AF13" s="57">
        <v>343</v>
      </c>
      <c r="AG13" s="57">
        <v>295</v>
      </c>
      <c r="AH13" s="12">
        <f t="shared" si="3"/>
        <v>14350</v>
      </c>
    </row>
    <row r="14" spans="2:34" x14ac:dyDescent="0.15">
      <c r="B14" s="11" t="s">
        <v>41</v>
      </c>
      <c r="C14" s="57">
        <v>708</v>
      </c>
      <c r="D14" s="57">
        <v>705</v>
      </c>
      <c r="E14" s="57">
        <v>711</v>
      </c>
      <c r="F14" s="57">
        <v>708</v>
      </c>
      <c r="G14" s="57">
        <v>708</v>
      </c>
      <c r="H14" s="57">
        <v>708</v>
      </c>
      <c r="I14" s="57">
        <v>696</v>
      </c>
      <c r="J14" s="57">
        <v>708</v>
      </c>
      <c r="K14" s="57">
        <v>699</v>
      </c>
      <c r="L14" s="57">
        <v>702</v>
      </c>
      <c r="M14" s="57">
        <v>705</v>
      </c>
      <c r="N14" s="57">
        <v>705</v>
      </c>
      <c r="O14" s="57">
        <v>699</v>
      </c>
      <c r="P14" s="57">
        <v>308</v>
      </c>
      <c r="Q14" s="57">
        <v>216</v>
      </c>
      <c r="R14" s="57">
        <v>270</v>
      </c>
      <c r="S14" s="57">
        <v>280</v>
      </c>
      <c r="T14" s="57">
        <v>311</v>
      </c>
      <c r="U14" s="57">
        <v>264</v>
      </c>
      <c r="V14" s="57">
        <v>330</v>
      </c>
      <c r="W14" s="57">
        <v>318</v>
      </c>
      <c r="X14" s="57">
        <v>276</v>
      </c>
      <c r="Y14" s="57">
        <v>295</v>
      </c>
      <c r="Z14" s="57">
        <v>260</v>
      </c>
      <c r="AA14" s="57">
        <v>289</v>
      </c>
      <c r="AB14" s="57">
        <v>289</v>
      </c>
      <c r="AC14" s="57">
        <v>235</v>
      </c>
      <c r="AD14" s="57">
        <v>321</v>
      </c>
      <c r="AE14" s="57">
        <v>327</v>
      </c>
      <c r="AF14" s="57">
        <v>321</v>
      </c>
      <c r="AG14" s="57">
        <v>295</v>
      </c>
      <c r="AH14" s="12">
        <f t="shared" si="3"/>
        <v>14367</v>
      </c>
    </row>
    <row r="15" spans="2:34" x14ac:dyDescent="0.15">
      <c r="B15" s="11" t="s">
        <v>42</v>
      </c>
      <c r="C15" s="57">
        <v>705</v>
      </c>
      <c r="D15" s="57">
        <v>708</v>
      </c>
      <c r="E15" s="57">
        <v>708</v>
      </c>
      <c r="F15" s="57">
        <v>708</v>
      </c>
      <c r="G15" s="57">
        <v>708</v>
      </c>
      <c r="H15" s="57">
        <v>711</v>
      </c>
      <c r="I15" s="57">
        <v>699</v>
      </c>
      <c r="J15" s="57">
        <v>702</v>
      </c>
      <c r="K15" s="57">
        <v>699</v>
      </c>
      <c r="L15" s="57">
        <v>705</v>
      </c>
      <c r="M15" s="57">
        <v>702</v>
      </c>
      <c r="N15" s="57">
        <v>705</v>
      </c>
      <c r="O15" s="57">
        <v>699</v>
      </c>
      <c r="P15" s="57">
        <v>302</v>
      </c>
      <c r="Q15" s="57">
        <v>241</v>
      </c>
      <c r="R15" s="57">
        <v>283</v>
      </c>
      <c r="S15" s="57">
        <v>260</v>
      </c>
      <c r="T15" s="57">
        <v>292</v>
      </c>
      <c r="U15" s="57">
        <v>251</v>
      </c>
      <c r="V15" s="57">
        <v>327</v>
      </c>
      <c r="W15" s="57">
        <v>318</v>
      </c>
      <c r="X15" s="57">
        <v>283</v>
      </c>
      <c r="Y15" s="57">
        <v>321</v>
      </c>
      <c r="Z15" s="57">
        <v>248</v>
      </c>
      <c r="AA15" s="57">
        <v>346</v>
      </c>
      <c r="AB15" s="57">
        <v>302</v>
      </c>
      <c r="AC15" s="57">
        <v>251</v>
      </c>
      <c r="AD15" s="57">
        <v>286</v>
      </c>
      <c r="AE15" s="57">
        <v>372</v>
      </c>
      <c r="AF15" s="57">
        <v>311</v>
      </c>
      <c r="AG15" s="57">
        <v>333</v>
      </c>
      <c r="AH15" s="12">
        <f t="shared" si="3"/>
        <v>14486</v>
      </c>
    </row>
    <row r="16" spans="2:34" x14ac:dyDescent="0.15">
      <c r="B16" s="11" t="s">
        <v>43</v>
      </c>
      <c r="C16" s="57">
        <v>705</v>
      </c>
      <c r="D16" s="57">
        <v>708</v>
      </c>
      <c r="E16" s="57">
        <v>708</v>
      </c>
      <c r="F16" s="57">
        <v>708</v>
      </c>
      <c r="G16" s="57">
        <v>705</v>
      </c>
      <c r="H16" s="57">
        <v>708</v>
      </c>
      <c r="I16" s="57">
        <v>699</v>
      </c>
      <c r="J16" s="57">
        <v>705</v>
      </c>
      <c r="K16" s="57">
        <v>702</v>
      </c>
      <c r="L16" s="57">
        <v>702</v>
      </c>
      <c r="M16" s="57">
        <v>702</v>
      </c>
      <c r="N16" s="57">
        <v>702</v>
      </c>
      <c r="O16" s="57">
        <v>702</v>
      </c>
      <c r="P16" s="57">
        <v>311</v>
      </c>
      <c r="Q16" s="57">
        <v>241</v>
      </c>
      <c r="R16" s="57">
        <v>267</v>
      </c>
      <c r="S16" s="57">
        <v>257</v>
      </c>
      <c r="T16" s="57">
        <v>314</v>
      </c>
      <c r="U16" s="57">
        <v>264</v>
      </c>
      <c r="V16" s="57">
        <v>305</v>
      </c>
      <c r="W16" s="57">
        <v>311</v>
      </c>
      <c r="X16" s="57">
        <v>286</v>
      </c>
      <c r="Y16" s="57">
        <v>321</v>
      </c>
      <c r="Z16" s="57">
        <v>299</v>
      </c>
      <c r="AA16" s="57">
        <v>324</v>
      </c>
      <c r="AB16" s="57">
        <v>324</v>
      </c>
      <c r="AC16" s="57">
        <v>280</v>
      </c>
      <c r="AD16" s="57">
        <v>260</v>
      </c>
      <c r="AE16" s="57">
        <v>314</v>
      </c>
      <c r="AF16" s="57">
        <v>305</v>
      </c>
      <c r="AG16" s="57">
        <v>292</v>
      </c>
      <c r="AH16" s="12">
        <f t="shared" si="3"/>
        <v>14431</v>
      </c>
    </row>
    <row r="17" spans="2:34" x14ac:dyDescent="0.15">
      <c r="B17" s="11" t="s">
        <v>44</v>
      </c>
      <c r="C17" s="57">
        <v>705</v>
      </c>
      <c r="D17" s="57">
        <v>708</v>
      </c>
      <c r="E17" s="57">
        <v>692</v>
      </c>
      <c r="F17" s="57">
        <v>705</v>
      </c>
      <c r="G17" s="57">
        <v>705</v>
      </c>
      <c r="H17" s="57">
        <v>708</v>
      </c>
      <c r="I17" s="57">
        <v>699</v>
      </c>
      <c r="J17" s="57">
        <v>708</v>
      </c>
      <c r="K17" s="57">
        <v>705</v>
      </c>
      <c r="L17" s="57">
        <v>705</v>
      </c>
      <c r="M17" s="57">
        <v>699</v>
      </c>
      <c r="N17" s="57">
        <v>705</v>
      </c>
      <c r="O17" s="57">
        <v>702</v>
      </c>
      <c r="P17" s="57">
        <v>292</v>
      </c>
      <c r="Q17" s="57">
        <v>251</v>
      </c>
      <c r="R17" s="57">
        <v>257</v>
      </c>
      <c r="S17" s="57">
        <v>270</v>
      </c>
      <c r="T17" s="57">
        <v>276</v>
      </c>
      <c r="U17" s="57">
        <v>299</v>
      </c>
      <c r="V17" s="57">
        <v>305</v>
      </c>
      <c r="W17" s="57">
        <v>327</v>
      </c>
      <c r="X17" s="57">
        <v>286</v>
      </c>
      <c r="Y17" s="57">
        <v>289</v>
      </c>
      <c r="Z17" s="57">
        <v>299</v>
      </c>
      <c r="AA17" s="57">
        <v>292</v>
      </c>
      <c r="AB17" s="57">
        <v>321</v>
      </c>
      <c r="AC17" s="57">
        <v>289</v>
      </c>
      <c r="AD17" s="57">
        <v>292</v>
      </c>
      <c r="AE17" s="57">
        <v>302</v>
      </c>
      <c r="AF17" s="57">
        <v>295</v>
      </c>
      <c r="AG17" s="57">
        <v>273</v>
      </c>
      <c r="AH17" s="12">
        <f t="shared" si="3"/>
        <v>14361</v>
      </c>
    </row>
    <row r="18" spans="2:34" x14ac:dyDescent="0.15">
      <c r="B18" s="11" t="s">
        <v>45</v>
      </c>
      <c r="C18" s="57">
        <v>702</v>
      </c>
      <c r="D18" s="57">
        <v>702</v>
      </c>
      <c r="E18" s="57">
        <v>702</v>
      </c>
      <c r="F18" s="57">
        <v>708</v>
      </c>
      <c r="G18" s="57">
        <v>708</v>
      </c>
      <c r="H18" s="57">
        <v>708</v>
      </c>
      <c r="I18" s="57">
        <v>696</v>
      </c>
      <c r="J18" s="57">
        <v>705</v>
      </c>
      <c r="K18" s="57">
        <v>705</v>
      </c>
      <c r="L18" s="57">
        <v>705</v>
      </c>
      <c r="M18" s="57">
        <v>696</v>
      </c>
      <c r="N18" s="57">
        <v>702</v>
      </c>
      <c r="O18" s="57">
        <v>702</v>
      </c>
      <c r="P18" s="57">
        <v>308</v>
      </c>
      <c r="Q18" s="57">
        <v>267</v>
      </c>
      <c r="R18" s="57">
        <v>302</v>
      </c>
      <c r="S18" s="57">
        <v>273</v>
      </c>
      <c r="T18" s="57">
        <v>324</v>
      </c>
      <c r="U18" s="57">
        <v>308</v>
      </c>
      <c r="V18" s="57">
        <v>337</v>
      </c>
      <c r="W18" s="57">
        <v>292</v>
      </c>
      <c r="X18" s="57">
        <v>273</v>
      </c>
      <c r="Y18" s="57">
        <v>324</v>
      </c>
      <c r="Z18" s="57">
        <v>305</v>
      </c>
      <c r="AA18" s="57">
        <v>308</v>
      </c>
      <c r="AB18" s="57">
        <v>337</v>
      </c>
      <c r="AC18" s="57">
        <v>264</v>
      </c>
      <c r="AD18" s="57">
        <v>305</v>
      </c>
      <c r="AE18" s="57">
        <v>311</v>
      </c>
      <c r="AF18" s="57">
        <v>311</v>
      </c>
      <c r="AG18" s="57">
        <v>314</v>
      </c>
      <c r="AH18" s="12">
        <f t="shared" si="3"/>
        <v>14604</v>
      </c>
    </row>
    <row r="19" spans="2:34" x14ac:dyDescent="0.15">
      <c r="B19" s="11" t="s">
        <v>46</v>
      </c>
      <c r="C19" s="57">
        <v>705</v>
      </c>
      <c r="D19" s="57">
        <v>696</v>
      </c>
      <c r="E19" s="57">
        <v>708</v>
      </c>
      <c r="F19" s="57">
        <v>705</v>
      </c>
      <c r="G19" s="57">
        <v>708</v>
      </c>
      <c r="H19" s="57">
        <v>708</v>
      </c>
      <c r="I19" s="57">
        <v>699</v>
      </c>
      <c r="J19" s="57">
        <v>702</v>
      </c>
      <c r="K19" s="57">
        <v>699</v>
      </c>
      <c r="L19" s="57">
        <v>705</v>
      </c>
      <c r="M19" s="57">
        <v>699</v>
      </c>
      <c r="N19" s="57">
        <v>705</v>
      </c>
      <c r="O19" s="57">
        <v>705</v>
      </c>
      <c r="P19" s="57">
        <v>295</v>
      </c>
      <c r="Q19" s="57">
        <v>286</v>
      </c>
      <c r="R19" s="57">
        <v>311</v>
      </c>
      <c r="S19" s="57">
        <v>273</v>
      </c>
      <c r="T19" s="57">
        <v>305</v>
      </c>
      <c r="U19" s="57">
        <v>267</v>
      </c>
      <c r="V19" s="57">
        <v>314</v>
      </c>
      <c r="W19" s="57">
        <v>295</v>
      </c>
      <c r="X19" s="57">
        <v>283</v>
      </c>
      <c r="Y19" s="57">
        <v>324</v>
      </c>
      <c r="Z19" s="57">
        <v>308</v>
      </c>
      <c r="AA19" s="57">
        <v>318</v>
      </c>
      <c r="AB19" s="57">
        <v>305</v>
      </c>
      <c r="AC19" s="57">
        <v>321</v>
      </c>
      <c r="AD19" s="57">
        <v>267</v>
      </c>
      <c r="AE19" s="57">
        <v>314</v>
      </c>
      <c r="AF19" s="57">
        <v>305</v>
      </c>
      <c r="AG19" s="57">
        <v>299</v>
      </c>
      <c r="AH19" s="12">
        <f t="shared" si="3"/>
        <v>14534</v>
      </c>
    </row>
    <row r="20" spans="2:34" x14ac:dyDescent="0.15">
      <c r="B20" s="11" t="s">
        <v>47</v>
      </c>
      <c r="C20" s="57">
        <v>699</v>
      </c>
      <c r="D20" s="57">
        <v>699</v>
      </c>
      <c r="E20" s="57">
        <v>708</v>
      </c>
      <c r="F20" s="57">
        <v>711</v>
      </c>
      <c r="G20" s="57">
        <v>708</v>
      </c>
      <c r="H20" s="57">
        <v>711</v>
      </c>
      <c r="I20" s="57">
        <v>702</v>
      </c>
      <c r="J20" s="57">
        <v>702</v>
      </c>
      <c r="K20" s="57">
        <v>696</v>
      </c>
      <c r="L20" s="57">
        <v>708</v>
      </c>
      <c r="M20" s="57">
        <v>699</v>
      </c>
      <c r="N20" s="57">
        <v>702</v>
      </c>
      <c r="O20" s="57">
        <v>702</v>
      </c>
      <c r="P20" s="57">
        <v>299</v>
      </c>
      <c r="Q20" s="57">
        <v>292</v>
      </c>
      <c r="R20" s="57">
        <v>270</v>
      </c>
      <c r="S20" s="57">
        <v>289</v>
      </c>
      <c r="T20" s="57">
        <v>302</v>
      </c>
      <c r="U20" s="57">
        <v>267</v>
      </c>
      <c r="V20" s="57">
        <v>321</v>
      </c>
      <c r="W20" s="57">
        <v>308</v>
      </c>
      <c r="X20" s="57">
        <v>270</v>
      </c>
      <c r="Y20" s="57">
        <v>305</v>
      </c>
      <c r="Z20" s="57">
        <v>318</v>
      </c>
      <c r="AA20" s="57">
        <v>292</v>
      </c>
      <c r="AB20" s="57">
        <v>299</v>
      </c>
      <c r="AC20" s="57">
        <v>283</v>
      </c>
      <c r="AD20" s="57">
        <v>314</v>
      </c>
      <c r="AE20" s="57">
        <v>314</v>
      </c>
      <c r="AF20" s="57">
        <v>283</v>
      </c>
      <c r="AG20" s="57">
        <v>302</v>
      </c>
      <c r="AH20" s="12">
        <f t="shared" si="3"/>
        <v>14475</v>
      </c>
    </row>
    <row r="21" spans="2:34" x14ac:dyDescent="0.15">
      <c r="B21" s="11" t="s">
        <v>48</v>
      </c>
      <c r="C21" s="57">
        <v>702</v>
      </c>
      <c r="D21" s="57">
        <v>699</v>
      </c>
      <c r="E21" s="57">
        <v>708</v>
      </c>
      <c r="F21" s="57">
        <v>708</v>
      </c>
      <c r="G21" s="57">
        <v>705</v>
      </c>
      <c r="H21" s="57">
        <v>711</v>
      </c>
      <c r="I21" s="57">
        <v>696</v>
      </c>
      <c r="J21" s="57">
        <v>702</v>
      </c>
      <c r="K21" s="57">
        <v>702</v>
      </c>
      <c r="L21" s="57">
        <v>708</v>
      </c>
      <c r="M21" s="57">
        <v>699</v>
      </c>
      <c r="N21" s="57">
        <v>702</v>
      </c>
      <c r="O21" s="57">
        <v>705</v>
      </c>
      <c r="P21" s="57">
        <v>283</v>
      </c>
      <c r="Q21" s="57">
        <v>302</v>
      </c>
      <c r="R21" s="57">
        <v>292</v>
      </c>
      <c r="S21" s="57">
        <v>314</v>
      </c>
      <c r="T21" s="57">
        <v>314</v>
      </c>
      <c r="U21" s="57">
        <v>295</v>
      </c>
      <c r="V21" s="57">
        <v>324</v>
      </c>
      <c r="W21" s="57">
        <v>295</v>
      </c>
      <c r="X21" s="57">
        <v>289</v>
      </c>
      <c r="Y21" s="57">
        <v>324</v>
      </c>
      <c r="Z21" s="57">
        <v>270</v>
      </c>
      <c r="AA21" s="57">
        <v>283</v>
      </c>
      <c r="AB21" s="57">
        <v>346</v>
      </c>
      <c r="AC21" s="57">
        <v>308</v>
      </c>
      <c r="AD21" s="57">
        <v>321</v>
      </c>
      <c r="AE21" s="57">
        <v>283</v>
      </c>
      <c r="AF21" s="57">
        <v>283</v>
      </c>
      <c r="AG21" s="57">
        <v>286</v>
      </c>
      <c r="AH21" s="12">
        <f t="shared" si="3"/>
        <v>14559</v>
      </c>
    </row>
    <row r="22" spans="2:34" x14ac:dyDescent="0.15">
      <c r="B22" s="11" t="s">
        <v>49</v>
      </c>
      <c r="C22" s="57">
        <v>708</v>
      </c>
      <c r="D22" s="57">
        <v>680</v>
      </c>
      <c r="E22" s="57">
        <v>702</v>
      </c>
      <c r="F22" s="57">
        <v>705</v>
      </c>
      <c r="G22" s="57">
        <v>711</v>
      </c>
      <c r="H22" s="57">
        <v>708</v>
      </c>
      <c r="I22" s="57">
        <v>692</v>
      </c>
      <c r="J22" s="57">
        <v>705</v>
      </c>
      <c r="K22" s="57">
        <v>699</v>
      </c>
      <c r="L22" s="57">
        <v>702</v>
      </c>
      <c r="M22" s="57">
        <v>696</v>
      </c>
      <c r="N22" s="57">
        <v>705</v>
      </c>
      <c r="O22" s="57">
        <v>702</v>
      </c>
      <c r="P22" s="57">
        <v>267</v>
      </c>
      <c r="Q22" s="57">
        <v>286</v>
      </c>
      <c r="R22" s="57">
        <v>286</v>
      </c>
      <c r="S22" s="57">
        <v>260</v>
      </c>
      <c r="T22" s="57">
        <v>324</v>
      </c>
      <c r="U22" s="57">
        <v>280</v>
      </c>
      <c r="V22" s="57">
        <v>314</v>
      </c>
      <c r="W22" s="57">
        <v>299</v>
      </c>
      <c r="X22" s="57">
        <v>283</v>
      </c>
      <c r="Y22" s="57">
        <v>321</v>
      </c>
      <c r="Z22" s="57">
        <v>283</v>
      </c>
      <c r="AA22" s="57">
        <v>286</v>
      </c>
      <c r="AB22" s="57">
        <v>308</v>
      </c>
      <c r="AC22" s="57">
        <v>327</v>
      </c>
      <c r="AD22" s="57">
        <v>273</v>
      </c>
      <c r="AE22" s="57">
        <v>314</v>
      </c>
      <c r="AF22" s="57">
        <v>302</v>
      </c>
      <c r="AG22" s="57">
        <v>280</v>
      </c>
      <c r="AH22" s="12">
        <f t="shared" si="3"/>
        <v>14408</v>
      </c>
    </row>
    <row r="23" spans="2:34" x14ac:dyDescent="0.15">
      <c r="B23" s="11" t="s">
        <v>50</v>
      </c>
      <c r="C23" s="57">
        <v>705</v>
      </c>
      <c r="D23" s="57">
        <v>692</v>
      </c>
      <c r="E23" s="57">
        <v>708</v>
      </c>
      <c r="F23" s="57">
        <v>699</v>
      </c>
      <c r="G23" s="57">
        <v>708</v>
      </c>
      <c r="H23" s="57">
        <v>705</v>
      </c>
      <c r="I23" s="57">
        <v>692</v>
      </c>
      <c r="J23" s="57">
        <v>702</v>
      </c>
      <c r="K23" s="57">
        <v>696</v>
      </c>
      <c r="L23" s="57">
        <v>702</v>
      </c>
      <c r="M23" s="57">
        <v>696</v>
      </c>
      <c r="N23" s="57">
        <v>705</v>
      </c>
      <c r="O23" s="57">
        <v>702</v>
      </c>
      <c r="P23" s="57">
        <v>302</v>
      </c>
      <c r="Q23" s="57">
        <v>286</v>
      </c>
      <c r="R23" s="57">
        <v>280</v>
      </c>
      <c r="S23" s="57">
        <v>273</v>
      </c>
      <c r="T23" s="57">
        <v>318</v>
      </c>
      <c r="U23" s="57">
        <v>280</v>
      </c>
      <c r="V23" s="57">
        <v>327</v>
      </c>
      <c r="W23" s="57">
        <v>299</v>
      </c>
      <c r="X23" s="57">
        <v>254</v>
      </c>
      <c r="Y23" s="57">
        <v>295</v>
      </c>
      <c r="Z23" s="57">
        <v>245</v>
      </c>
      <c r="AA23" s="57">
        <v>283</v>
      </c>
      <c r="AB23" s="57">
        <v>292</v>
      </c>
      <c r="AC23" s="57">
        <v>318</v>
      </c>
      <c r="AD23" s="57">
        <v>289</v>
      </c>
      <c r="AE23" s="57">
        <v>327</v>
      </c>
      <c r="AF23" s="57">
        <v>299</v>
      </c>
      <c r="AG23" s="57">
        <v>264</v>
      </c>
      <c r="AH23" s="12">
        <f t="shared" si="3"/>
        <v>14343</v>
      </c>
    </row>
    <row r="24" spans="2:34" x14ac:dyDescent="0.15">
      <c r="B24" s="11" t="s">
        <v>51</v>
      </c>
      <c r="C24" s="57">
        <v>708</v>
      </c>
      <c r="D24" s="57">
        <v>686</v>
      </c>
      <c r="E24" s="57">
        <v>711</v>
      </c>
      <c r="F24" s="57">
        <v>708</v>
      </c>
      <c r="G24" s="57">
        <v>705</v>
      </c>
      <c r="H24" s="57">
        <v>705</v>
      </c>
      <c r="I24" s="57">
        <v>692</v>
      </c>
      <c r="J24" s="57">
        <v>702</v>
      </c>
      <c r="K24" s="57">
        <v>692</v>
      </c>
      <c r="L24" s="57">
        <v>692</v>
      </c>
      <c r="M24" s="57">
        <v>699</v>
      </c>
      <c r="N24" s="57">
        <v>708</v>
      </c>
      <c r="O24" s="57">
        <v>699</v>
      </c>
      <c r="P24" s="57">
        <v>286</v>
      </c>
      <c r="Q24" s="57">
        <v>264</v>
      </c>
      <c r="R24" s="57">
        <v>264</v>
      </c>
      <c r="S24" s="57">
        <v>276</v>
      </c>
      <c r="T24" s="57">
        <v>292</v>
      </c>
      <c r="U24" s="57">
        <v>283</v>
      </c>
      <c r="V24" s="57">
        <v>270</v>
      </c>
      <c r="W24" s="57">
        <v>305</v>
      </c>
      <c r="X24" s="57">
        <v>226</v>
      </c>
      <c r="Y24" s="57">
        <v>340</v>
      </c>
      <c r="Z24" s="57">
        <v>222</v>
      </c>
      <c r="AA24" s="57">
        <v>270</v>
      </c>
      <c r="AB24" s="57">
        <v>286</v>
      </c>
      <c r="AC24" s="57">
        <v>295</v>
      </c>
      <c r="AD24" s="57">
        <v>286</v>
      </c>
      <c r="AE24" s="57">
        <v>283</v>
      </c>
      <c r="AF24" s="57">
        <v>286</v>
      </c>
      <c r="AG24" s="57">
        <v>241</v>
      </c>
      <c r="AH24" s="12">
        <f t="shared" si="3"/>
        <v>14082</v>
      </c>
    </row>
    <row r="25" spans="2:34" x14ac:dyDescent="0.15">
      <c r="B25" s="11" t="s">
        <v>52</v>
      </c>
      <c r="C25" s="57">
        <v>692</v>
      </c>
      <c r="D25" s="57">
        <v>699</v>
      </c>
      <c r="E25" s="57">
        <v>711</v>
      </c>
      <c r="F25" s="57">
        <v>699</v>
      </c>
      <c r="G25" s="57">
        <v>705</v>
      </c>
      <c r="H25" s="57">
        <v>702</v>
      </c>
      <c r="I25" s="57">
        <v>696</v>
      </c>
      <c r="J25" s="57">
        <v>696</v>
      </c>
      <c r="K25" s="57">
        <v>699</v>
      </c>
      <c r="L25" s="57">
        <v>699</v>
      </c>
      <c r="M25" s="57">
        <v>696</v>
      </c>
      <c r="N25" s="57">
        <v>702</v>
      </c>
      <c r="O25" s="57">
        <v>699</v>
      </c>
      <c r="P25" s="57">
        <v>311</v>
      </c>
      <c r="Q25" s="57">
        <v>254</v>
      </c>
      <c r="R25" s="57">
        <v>295</v>
      </c>
      <c r="S25" s="57">
        <v>273</v>
      </c>
      <c r="T25" s="57">
        <v>321</v>
      </c>
      <c r="U25" s="57">
        <v>270</v>
      </c>
      <c r="V25" s="57">
        <v>276</v>
      </c>
      <c r="W25" s="57">
        <v>280</v>
      </c>
      <c r="X25" s="57">
        <v>270</v>
      </c>
      <c r="Y25" s="57">
        <v>333</v>
      </c>
      <c r="Z25" s="57">
        <v>213</v>
      </c>
      <c r="AA25" s="57">
        <v>292</v>
      </c>
      <c r="AB25" s="57">
        <v>308</v>
      </c>
      <c r="AC25" s="57">
        <v>302</v>
      </c>
      <c r="AD25" s="57">
        <v>283</v>
      </c>
      <c r="AE25" s="57">
        <v>270</v>
      </c>
      <c r="AF25" s="57">
        <v>289</v>
      </c>
      <c r="AG25" s="57">
        <v>251</v>
      </c>
      <c r="AH25" s="12">
        <f t="shared" si="3"/>
        <v>14186</v>
      </c>
    </row>
    <row r="26" spans="2:34" x14ac:dyDescent="0.15">
      <c r="B26" s="13" t="s">
        <v>53</v>
      </c>
      <c r="C26" s="58">
        <v>702</v>
      </c>
      <c r="D26" s="58">
        <v>708</v>
      </c>
      <c r="E26" s="58">
        <v>708</v>
      </c>
      <c r="F26" s="58">
        <v>702</v>
      </c>
      <c r="G26" s="58">
        <v>705</v>
      </c>
      <c r="H26" s="58">
        <v>708</v>
      </c>
      <c r="I26" s="58">
        <v>699</v>
      </c>
      <c r="J26" s="58">
        <v>692</v>
      </c>
      <c r="K26" s="58">
        <v>696</v>
      </c>
      <c r="L26" s="58">
        <v>692</v>
      </c>
      <c r="M26" s="58">
        <v>699</v>
      </c>
      <c r="N26" s="58">
        <v>705</v>
      </c>
      <c r="O26" s="58">
        <v>696</v>
      </c>
      <c r="P26" s="58">
        <v>289</v>
      </c>
      <c r="Q26" s="58">
        <v>241</v>
      </c>
      <c r="R26" s="58">
        <v>276</v>
      </c>
      <c r="S26" s="58">
        <v>260</v>
      </c>
      <c r="T26" s="58">
        <v>295</v>
      </c>
      <c r="U26" s="58">
        <v>276</v>
      </c>
      <c r="V26" s="58">
        <v>302</v>
      </c>
      <c r="W26" s="58">
        <v>311</v>
      </c>
      <c r="X26" s="58">
        <v>267</v>
      </c>
      <c r="Y26" s="58">
        <v>311</v>
      </c>
      <c r="Z26" s="58">
        <v>273</v>
      </c>
      <c r="AA26" s="58">
        <v>289</v>
      </c>
      <c r="AB26" s="58">
        <v>308</v>
      </c>
      <c r="AC26" s="58">
        <v>314</v>
      </c>
      <c r="AD26" s="58">
        <v>267</v>
      </c>
      <c r="AE26" s="58">
        <v>257</v>
      </c>
      <c r="AF26" s="58">
        <v>308</v>
      </c>
      <c r="AG26" s="58">
        <v>245</v>
      </c>
      <c r="AH26" s="14">
        <f t="shared" si="3"/>
        <v>14201</v>
      </c>
    </row>
    <row r="27" spans="2:34" x14ac:dyDescent="0.15">
      <c r="B27" s="9" t="s">
        <v>54</v>
      </c>
      <c r="C27" s="56">
        <v>705</v>
      </c>
      <c r="D27" s="56">
        <v>708</v>
      </c>
      <c r="E27" s="56">
        <v>708</v>
      </c>
      <c r="F27" s="56">
        <v>696</v>
      </c>
      <c r="G27" s="56">
        <v>702</v>
      </c>
      <c r="H27" s="56">
        <v>708</v>
      </c>
      <c r="I27" s="56">
        <v>696</v>
      </c>
      <c r="J27" s="56">
        <v>686</v>
      </c>
      <c r="K27" s="56">
        <v>692</v>
      </c>
      <c r="L27" s="56">
        <v>692</v>
      </c>
      <c r="M27" s="56">
        <v>692</v>
      </c>
      <c r="N27" s="56">
        <v>702</v>
      </c>
      <c r="O27" s="56">
        <v>699</v>
      </c>
      <c r="P27" s="56">
        <v>299</v>
      </c>
      <c r="Q27" s="56">
        <v>241</v>
      </c>
      <c r="R27" s="56">
        <v>286</v>
      </c>
      <c r="S27" s="56">
        <v>308</v>
      </c>
      <c r="T27" s="56">
        <v>305</v>
      </c>
      <c r="U27" s="56">
        <v>318</v>
      </c>
      <c r="V27" s="56">
        <v>337</v>
      </c>
      <c r="W27" s="56">
        <v>299</v>
      </c>
      <c r="X27" s="56">
        <v>251</v>
      </c>
      <c r="Y27" s="56">
        <v>295</v>
      </c>
      <c r="Z27" s="56">
        <v>248</v>
      </c>
      <c r="AA27" s="56">
        <v>302</v>
      </c>
      <c r="AB27" s="56">
        <v>302</v>
      </c>
      <c r="AC27" s="56">
        <v>302</v>
      </c>
      <c r="AD27" s="56">
        <v>232</v>
      </c>
      <c r="AE27" s="56">
        <v>235</v>
      </c>
      <c r="AF27" s="56">
        <v>283</v>
      </c>
      <c r="AG27" s="56">
        <v>238</v>
      </c>
      <c r="AH27" s="10">
        <f t="shared" si="3"/>
        <v>14167</v>
      </c>
    </row>
    <row r="28" spans="2:34" x14ac:dyDescent="0.15">
      <c r="B28" s="11" t="s">
        <v>55</v>
      </c>
      <c r="C28" s="57">
        <v>705</v>
      </c>
      <c r="D28" s="57">
        <v>705</v>
      </c>
      <c r="E28" s="57">
        <v>702</v>
      </c>
      <c r="F28" s="57">
        <v>705</v>
      </c>
      <c r="G28" s="57">
        <v>699</v>
      </c>
      <c r="H28" s="57">
        <v>702</v>
      </c>
      <c r="I28" s="57">
        <v>686</v>
      </c>
      <c r="J28" s="57">
        <v>686</v>
      </c>
      <c r="K28" s="57">
        <v>696</v>
      </c>
      <c r="L28" s="57">
        <v>677</v>
      </c>
      <c r="M28" s="57">
        <v>692</v>
      </c>
      <c r="N28" s="57">
        <v>705</v>
      </c>
      <c r="O28" s="57">
        <v>699</v>
      </c>
      <c r="P28" s="57">
        <v>289</v>
      </c>
      <c r="Q28" s="57">
        <v>254</v>
      </c>
      <c r="R28" s="57">
        <v>299</v>
      </c>
      <c r="S28" s="57">
        <v>333</v>
      </c>
      <c r="T28" s="57">
        <v>305</v>
      </c>
      <c r="U28" s="57">
        <v>337</v>
      </c>
      <c r="V28" s="57">
        <v>292</v>
      </c>
      <c r="W28" s="57">
        <v>257</v>
      </c>
      <c r="X28" s="57">
        <v>251</v>
      </c>
      <c r="Y28" s="57">
        <v>314</v>
      </c>
      <c r="Z28" s="57">
        <v>210</v>
      </c>
      <c r="AA28" s="57">
        <v>305</v>
      </c>
      <c r="AB28" s="57">
        <v>327</v>
      </c>
      <c r="AC28" s="57">
        <v>299</v>
      </c>
      <c r="AD28" s="57">
        <v>241</v>
      </c>
      <c r="AE28" s="57">
        <v>257</v>
      </c>
      <c r="AF28" s="57">
        <v>283</v>
      </c>
      <c r="AG28" s="57">
        <v>251</v>
      </c>
      <c r="AH28" s="12">
        <f t="shared" si="3"/>
        <v>14163</v>
      </c>
    </row>
    <row r="29" spans="2:34" x14ac:dyDescent="0.15">
      <c r="B29" s="11" t="s">
        <v>56</v>
      </c>
      <c r="C29" s="57">
        <v>711</v>
      </c>
      <c r="D29" s="57">
        <v>705</v>
      </c>
      <c r="E29" s="57">
        <v>657</v>
      </c>
      <c r="F29" s="57">
        <v>702</v>
      </c>
      <c r="G29" s="57">
        <v>705</v>
      </c>
      <c r="H29" s="57">
        <v>696</v>
      </c>
      <c r="I29" s="57">
        <v>683</v>
      </c>
      <c r="J29" s="57">
        <v>680</v>
      </c>
      <c r="K29" s="57">
        <v>696</v>
      </c>
      <c r="L29" s="57">
        <v>673</v>
      </c>
      <c r="M29" s="57">
        <v>692</v>
      </c>
      <c r="N29" s="57">
        <v>705</v>
      </c>
      <c r="O29" s="57">
        <v>696</v>
      </c>
      <c r="P29" s="57">
        <v>283</v>
      </c>
      <c r="Q29" s="57">
        <v>257</v>
      </c>
      <c r="R29" s="57">
        <v>305</v>
      </c>
      <c r="S29" s="57">
        <v>305</v>
      </c>
      <c r="T29" s="57">
        <v>273</v>
      </c>
      <c r="U29" s="57">
        <v>302</v>
      </c>
      <c r="V29" s="57">
        <v>327</v>
      </c>
      <c r="W29" s="57">
        <v>260</v>
      </c>
      <c r="X29" s="57">
        <v>232</v>
      </c>
      <c r="Y29" s="57">
        <v>286</v>
      </c>
      <c r="Z29" s="57">
        <v>219</v>
      </c>
      <c r="AA29" s="57">
        <v>286</v>
      </c>
      <c r="AB29" s="57">
        <v>318</v>
      </c>
      <c r="AC29" s="57">
        <v>311</v>
      </c>
      <c r="AD29" s="57">
        <v>213</v>
      </c>
      <c r="AE29" s="57">
        <v>280</v>
      </c>
      <c r="AF29" s="57">
        <v>295</v>
      </c>
      <c r="AG29" s="57">
        <v>267</v>
      </c>
      <c r="AH29" s="12">
        <f t="shared" si="3"/>
        <v>14020</v>
      </c>
    </row>
    <row r="30" spans="2:34" x14ac:dyDescent="0.15">
      <c r="B30" s="11" t="s">
        <v>57</v>
      </c>
      <c r="C30" s="57">
        <v>705</v>
      </c>
      <c r="D30" s="57">
        <v>708</v>
      </c>
      <c r="E30" s="57">
        <v>673</v>
      </c>
      <c r="F30" s="57">
        <v>699</v>
      </c>
      <c r="G30" s="57">
        <v>699</v>
      </c>
      <c r="H30" s="57">
        <v>686</v>
      </c>
      <c r="I30" s="57">
        <v>689</v>
      </c>
      <c r="J30" s="57">
        <v>686</v>
      </c>
      <c r="K30" s="57">
        <v>689</v>
      </c>
      <c r="L30" s="57">
        <v>677</v>
      </c>
      <c r="M30" s="57">
        <v>692</v>
      </c>
      <c r="N30" s="57">
        <v>705</v>
      </c>
      <c r="O30" s="57">
        <v>696</v>
      </c>
      <c r="P30" s="57">
        <v>276</v>
      </c>
      <c r="Q30" s="57">
        <v>248</v>
      </c>
      <c r="R30" s="57">
        <v>270</v>
      </c>
      <c r="S30" s="57">
        <v>292</v>
      </c>
      <c r="T30" s="57">
        <v>283</v>
      </c>
      <c r="U30" s="57">
        <v>356</v>
      </c>
      <c r="V30" s="57">
        <v>292</v>
      </c>
      <c r="W30" s="57">
        <v>241</v>
      </c>
      <c r="X30" s="57">
        <v>260</v>
      </c>
      <c r="Y30" s="57">
        <v>302</v>
      </c>
      <c r="Z30" s="57">
        <v>203</v>
      </c>
      <c r="AA30" s="57">
        <v>295</v>
      </c>
      <c r="AB30" s="57">
        <v>289</v>
      </c>
      <c r="AC30" s="57">
        <v>299</v>
      </c>
      <c r="AD30" s="57">
        <v>232</v>
      </c>
      <c r="AE30" s="57">
        <v>241</v>
      </c>
      <c r="AF30" s="57">
        <v>302</v>
      </c>
      <c r="AG30" s="57">
        <v>248</v>
      </c>
      <c r="AH30" s="12">
        <f t="shared" si="3"/>
        <v>13933</v>
      </c>
    </row>
    <row r="31" spans="2:34" x14ac:dyDescent="0.15">
      <c r="B31" s="11" t="s">
        <v>58</v>
      </c>
      <c r="C31" s="57">
        <v>708</v>
      </c>
      <c r="D31" s="57">
        <v>692</v>
      </c>
      <c r="E31" s="57">
        <v>648</v>
      </c>
      <c r="F31" s="57">
        <v>699</v>
      </c>
      <c r="G31" s="57">
        <v>699</v>
      </c>
      <c r="H31" s="57">
        <v>686</v>
      </c>
      <c r="I31" s="57">
        <v>689</v>
      </c>
      <c r="J31" s="57">
        <v>680</v>
      </c>
      <c r="K31" s="57">
        <v>683</v>
      </c>
      <c r="L31" s="57">
        <v>680</v>
      </c>
      <c r="M31" s="57">
        <v>689</v>
      </c>
      <c r="N31" s="57">
        <v>708</v>
      </c>
      <c r="O31" s="57">
        <v>689</v>
      </c>
      <c r="P31" s="57">
        <v>289</v>
      </c>
      <c r="Q31" s="57">
        <v>260</v>
      </c>
      <c r="R31" s="57">
        <v>280</v>
      </c>
      <c r="S31" s="57">
        <v>286</v>
      </c>
      <c r="T31" s="57">
        <v>289</v>
      </c>
      <c r="U31" s="57">
        <v>333</v>
      </c>
      <c r="V31" s="57">
        <v>292</v>
      </c>
      <c r="W31" s="57">
        <v>264</v>
      </c>
      <c r="X31" s="57">
        <v>241</v>
      </c>
      <c r="Y31" s="57">
        <v>292</v>
      </c>
      <c r="Z31" s="57">
        <v>219</v>
      </c>
      <c r="AA31" s="57">
        <v>251</v>
      </c>
      <c r="AB31" s="57">
        <v>286</v>
      </c>
      <c r="AC31" s="57">
        <v>267</v>
      </c>
      <c r="AD31" s="57">
        <v>248</v>
      </c>
      <c r="AE31" s="57">
        <v>229</v>
      </c>
      <c r="AF31" s="57">
        <v>286</v>
      </c>
      <c r="AG31" s="57">
        <v>241</v>
      </c>
      <c r="AH31" s="12">
        <f t="shared" si="3"/>
        <v>13803</v>
      </c>
    </row>
    <row r="32" spans="2:34" x14ac:dyDescent="0.15">
      <c r="B32" s="11" t="s">
        <v>59</v>
      </c>
      <c r="C32" s="57">
        <v>705</v>
      </c>
      <c r="D32" s="57">
        <v>696</v>
      </c>
      <c r="E32" s="57">
        <v>683</v>
      </c>
      <c r="F32" s="57">
        <v>699</v>
      </c>
      <c r="G32" s="57">
        <v>702</v>
      </c>
      <c r="H32" s="57">
        <v>683</v>
      </c>
      <c r="I32" s="57">
        <v>689</v>
      </c>
      <c r="J32" s="57">
        <v>683</v>
      </c>
      <c r="K32" s="57">
        <v>683</v>
      </c>
      <c r="L32" s="57">
        <v>677</v>
      </c>
      <c r="M32" s="57">
        <v>692</v>
      </c>
      <c r="N32" s="57">
        <v>699</v>
      </c>
      <c r="O32" s="57">
        <v>651</v>
      </c>
      <c r="P32" s="57">
        <v>260</v>
      </c>
      <c r="Q32" s="57">
        <v>276</v>
      </c>
      <c r="R32" s="57">
        <v>295</v>
      </c>
      <c r="S32" s="57">
        <v>276</v>
      </c>
      <c r="T32" s="57">
        <v>289</v>
      </c>
      <c r="U32" s="57">
        <v>337</v>
      </c>
      <c r="V32" s="57">
        <v>308</v>
      </c>
      <c r="W32" s="57">
        <v>311</v>
      </c>
      <c r="X32" s="57">
        <v>232</v>
      </c>
      <c r="Y32" s="57">
        <v>295</v>
      </c>
      <c r="Z32" s="57">
        <v>222</v>
      </c>
      <c r="AA32" s="57">
        <v>245</v>
      </c>
      <c r="AB32" s="57">
        <v>299</v>
      </c>
      <c r="AC32" s="57">
        <v>292</v>
      </c>
      <c r="AD32" s="57">
        <v>238</v>
      </c>
      <c r="AE32" s="57">
        <v>270</v>
      </c>
      <c r="AF32" s="57">
        <v>314</v>
      </c>
      <c r="AG32" s="57">
        <v>251</v>
      </c>
      <c r="AH32" s="12">
        <f t="shared" si="3"/>
        <v>13952</v>
      </c>
    </row>
    <row r="33" spans="2:34" x14ac:dyDescent="0.15">
      <c r="B33" s="11" t="s">
        <v>60</v>
      </c>
      <c r="C33" s="57">
        <v>702</v>
      </c>
      <c r="D33" s="57">
        <v>689</v>
      </c>
      <c r="E33" s="57">
        <v>699</v>
      </c>
      <c r="F33" s="57">
        <v>699</v>
      </c>
      <c r="G33" s="57">
        <v>699</v>
      </c>
      <c r="H33" s="57">
        <v>683</v>
      </c>
      <c r="I33" s="57">
        <v>686</v>
      </c>
      <c r="J33" s="57">
        <v>689</v>
      </c>
      <c r="K33" s="57">
        <v>683</v>
      </c>
      <c r="L33" s="57">
        <v>677</v>
      </c>
      <c r="M33" s="57">
        <v>689</v>
      </c>
      <c r="N33" s="57">
        <v>702</v>
      </c>
      <c r="O33" s="57">
        <v>677</v>
      </c>
      <c r="P33" s="57">
        <v>210</v>
      </c>
      <c r="Q33" s="57">
        <v>270</v>
      </c>
      <c r="R33" s="57">
        <v>289</v>
      </c>
      <c r="S33" s="57">
        <v>289</v>
      </c>
      <c r="T33" s="57">
        <v>267</v>
      </c>
      <c r="U33" s="57">
        <v>318</v>
      </c>
      <c r="V33" s="57">
        <v>283</v>
      </c>
      <c r="W33" s="57">
        <v>270</v>
      </c>
      <c r="X33" s="57">
        <v>238</v>
      </c>
      <c r="Y33" s="57">
        <v>308</v>
      </c>
      <c r="Z33" s="57">
        <v>270</v>
      </c>
      <c r="AA33" s="57">
        <v>232</v>
      </c>
      <c r="AB33" s="57">
        <v>286</v>
      </c>
      <c r="AC33" s="57">
        <v>286</v>
      </c>
      <c r="AD33" s="57">
        <v>222</v>
      </c>
      <c r="AE33" s="57">
        <v>257</v>
      </c>
      <c r="AF33" s="57">
        <v>295</v>
      </c>
      <c r="AG33" s="57">
        <v>241</v>
      </c>
      <c r="AH33" s="12">
        <f t="shared" si="3"/>
        <v>13805</v>
      </c>
    </row>
    <row r="34" spans="2:34" x14ac:dyDescent="0.15">
      <c r="B34" s="11" t="s">
        <v>61</v>
      </c>
      <c r="C34" s="57">
        <v>702</v>
      </c>
      <c r="D34" s="57">
        <v>705</v>
      </c>
      <c r="E34" s="57">
        <v>696</v>
      </c>
      <c r="F34" s="57">
        <v>692</v>
      </c>
      <c r="G34" s="57">
        <v>702</v>
      </c>
      <c r="H34" s="57">
        <v>683</v>
      </c>
      <c r="I34" s="57">
        <v>683</v>
      </c>
      <c r="J34" s="57">
        <v>692</v>
      </c>
      <c r="K34" s="57">
        <v>686</v>
      </c>
      <c r="L34" s="57">
        <v>673</v>
      </c>
      <c r="M34" s="57">
        <v>692</v>
      </c>
      <c r="N34" s="57">
        <v>702</v>
      </c>
      <c r="O34" s="57">
        <v>527</v>
      </c>
      <c r="P34" s="57">
        <v>267</v>
      </c>
      <c r="Q34" s="57">
        <v>260</v>
      </c>
      <c r="R34" s="57">
        <v>286</v>
      </c>
      <c r="S34" s="57">
        <v>292</v>
      </c>
      <c r="T34" s="57">
        <v>267</v>
      </c>
      <c r="U34" s="57">
        <v>283</v>
      </c>
      <c r="V34" s="57">
        <v>289</v>
      </c>
      <c r="W34" s="57">
        <v>251</v>
      </c>
      <c r="X34" s="57">
        <v>232</v>
      </c>
      <c r="Y34" s="57">
        <v>276</v>
      </c>
      <c r="Z34" s="57">
        <v>260</v>
      </c>
      <c r="AA34" s="57">
        <v>216</v>
      </c>
      <c r="AB34" s="57">
        <v>292</v>
      </c>
      <c r="AC34" s="57">
        <v>257</v>
      </c>
      <c r="AD34" s="57">
        <v>283</v>
      </c>
      <c r="AE34" s="57">
        <v>267</v>
      </c>
      <c r="AF34" s="57">
        <v>280</v>
      </c>
      <c r="AG34" s="57">
        <v>210</v>
      </c>
      <c r="AH34" s="12">
        <f t="shared" si="3"/>
        <v>13603</v>
      </c>
    </row>
    <row r="35" spans="2:34" x14ac:dyDescent="0.15">
      <c r="B35" s="11" t="s">
        <v>62</v>
      </c>
      <c r="C35" s="57">
        <v>705</v>
      </c>
      <c r="D35" s="57">
        <v>702</v>
      </c>
      <c r="E35" s="57">
        <v>699</v>
      </c>
      <c r="F35" s="57">
        <v>692</v>
      </c>
      <c r="G35" s="57">
        <v>705</v>
      </c>
      <c r="H35" s="57">
        <v>680</v>
      </c>
      <c r="I35" s="57">
        <v>683</v>
      </c>
      <c r="J35" s="57">
        <v>696</v>
      </c>
      <c r="K35" s="57">
        <v>696</v>
      </c>
      <c r="L35" s="57">
        <v>683</v>
      </c>
      <c r="M35" s="57">
        <v>696</v>
      </c>
      <c r="N35" s="57">
        <v>702</v>
      </c>
      <c r="O35" s="57">
        <v>397</v>
      </c>
      <c r="P35" s="57">
        <v>295</v>
      </c>
      <c r="Q35" s="57">
        <v>276</v>
      </c>
      <c r="R35" s="57">
        <v>292</v>
      </c>
      <c r="S35" s="57">
        <v>276</v>
      </c>
      <c r="T35" s="57">
        <v>254</v>
      </c>
      <c r="U35" s="57">
        <v>327</v>
      </c>
      <c r="V35" s="57">
        <v>264</v>
      </c>
      <c r="W35" s="57">
        <v>238</v>
      </c>
      <c r="X35" s="57">
        <v>248</v>
      </c>
      <c r="Y35" s="57">
        <v>292</v>
      </c>
      <c r="Z35" s="57">
        <v>241</v>
      </c>
      <c r="AA35" s="57">
        <v>257</v>
      </c>
      <c r="AB35" s="57">
        <v>311</v>
      </c>
      <c r="AC35" s="57">
        <v>305</v>
      </c>
      <c r="AD35" s="57">
        <v>264</v>
      </c>
      <c r="AE35" s="57">
        <v>283</v>
      </c>
      <c r="AF35" s="57">
        <v>270</v>
      </c>
      <c r="AG35" s="57">
        <v>280</v>
      </c>
      <c r="AH35" s="12">
        <f t="shared" si="3"/>
        <v>13709</v>
      </c>
    </row>
    <row r="36" spans="2:34" x14ac:dyDescent="0.15">
      <c r="B36" s="15" t="s">
        <v>63</v>
      </c>
      <c r="C36" s="59">
        <v>702</v>
      </c>
      <c r="D36" s="59">
        <v>702</v>
      </c>
      <c r="E36" s="59">
        <v>705</v>
      </c>
      <c r="F36" s="59">
        <v>692</v>
      </c>
      <c r="G36" s="59">
        <v>702</v>
      </c>
      <c r="H36" s="59">
        <v>677</v>
      </c>
      <c r="I36" s="59">
        <v>680</v>
      </c>
      <c r="J36" s="59">
        <v>692</v>
      </c>
      <c r="K36" s="59">
        <v>696</v>
      </c>
      <c r="L36" s="59">
        <v>680</v>
      </c>
      <c r="M36" s="59">
        <v>696</v>
      </c>
      <c r="N36" s="59">
        <v>699</v>
      </c>
      <c r="O36" s="59">
        <v>419</v>
      </c>
      <c r="P36" s="59">
        <v>302</v>
      </c>
      <c r="Q36" s="59">
        <v>292</v>
      </c>
      <c r="R36" s="59">
        <v>283</v>
      </c>
      <c r="S36" s="59">
        <v>267</v>
      </c>
      <c r="T36" s="59">
        <v>264</v>
      </c>
      <c r="U36" s="59">
        <v>286</v>
      </c>
      <c r="V36" s="59">
        <v>283</v>
      </c>
      <c r="W36" s="59">
        <v>280</v>
      </c>
      <c r="X36" s="59">
        <v>286</v>
      </c>
      <c r="Y36" s="59">
        <v>286</v>
      </c>
      <c r="Z36" s="59">
        <v>280</v>
      </c>
      <c r="AA36" s="59">
        <v>260</v>
      </c>
      <c r="AB36" s="59">
        <v>280</v>
      </c>
      <c r="AC36" s="59">
        <v>260</v>
      </c>
      <c r="AD36" s="59">
        <v>251</v>
      </c>
      <c r="AE36" s="59">
        <v>289</v>
      </c>
      <c r="AF36" s="59">
        <v>257</v>
      </c>
      <c r="AG36" s="59">
        <v>299</v>
      </c>
      <c r="AH36" s="16">
        <f t="shared" si="3"/>
        <v>13747</v>
      </c>
    </row>
    <row r="37" spans="2:34" x14ac:dyDescent="0.15">
      <c r="B37" s="9" t="s">
        <v>64</v>
      </c>
      <c r="C37" s="56">
        <v>692</v>
      </c>
      <c r="D37" s="56">
        <v>705</v>
      </c>
      <c r="E37" s="56">
        <v>702</v>
      </c>
      <c r="F37" s="56">
        <v>692</v>
      </c>
      <c r="G37" s="56">
        <v>692</v>
      </c>
      <c r="H37" s="56">
        <v>680</v>
      </c>
      <c r="I37" s="56">
        <v>680</v>
      </c>
      <c r="J37" s="56">
        <v>686</v>
      </c>
      <c r="K37" s="56">
        <v>686</v>
      </c>
      <c r="L37" s="56">
        <v>673</v>
      </c>
      <c r="M37" s="56">
        <v>692</v>
      </c>
      <c r="N37" s="56">
        <v>699</v>
      </c>
      <c r="O37" s="56">
        <v>397</v>
      </c>
      <c r="P37" s="56">
        <v>295</v>
      </c>
      <c r="Q37" s="56">
        <v>257</v>
      </c>
      <c r="R37" s="56">
        <v>299</v>
      </c>
      <c r="S37" s="56">
        <v>295</v>
      </c>
      <c r="T37" s="56">
        <v>267</v>
      </c>
      <c r="U37" s="56">
        <v>289</v>
      </c>
      <c r="V37" s="56">
        <v>248</v>
      </c>
      <c r="W37" s="56">
        <v>286</v>
      </c>
      <c r="X37" s="56">
        <v>273</v>
      </c>
      <c r="Y37" s="56">
        <v>264</v>
      </c>
      <c r="Z37" s="56">
        <v>248</v>
      </c>
      <c r="AA37" s="56">
        <v>241</v>
      </c>
      <c r="AB37" s="56">
        <v>295</v>
      </c>
      <c r="AC37" s="56">
        <v>311</v>
      </c>
      <c r="AD37" s="56">
        <v>276</v>
      </c>
      <c r="AE37" s="56">
        <v>283</v>
      </c>
      <c r="AF37" s="56">
        <v>260</v>
      </c>
      <c r="AG37" s="56">
        <v>245</v>
      </c>
      <c r="AH37" s="10">
        <f t="shared" si="3"/>
        <v>13608</v>
      </c>
    </row>
    <row r="38" spans="2:34" x14ac:dyDescent="0.15">
      <c r="B38" s="11" t="s">
        <v>65</v>
      </c>
      <c r="C38" s="57">
        <v>696</v>
      </c>
      <c r="D38" s="57">
        <v>705</v>
      </c>
      <c r="E38" s="57">
        <v>702</v>
      </c>
      <c r="F38" s="57">
        <v>692</v>
      </c>
      <c r="G38" s="57">
        <v>702</v>
      </c>
      <c r="H38" s="57">
        <v>673</v>
      </c>
      <c r="I38" s="57">
        <v>677</v>
      </c>
      <c r="J38" s="57">
        <v>683</v>
      </c>
      <c r="K38" s="57">
        <v>683</v>
      </c>
      <c r="L38" s="57">
        <v>673</v>
      </c>
      <c r="M38" s="57">
        <v>686</v>
      </c>
      <c r="N38" s="57">
        <v>702</v>
      </c>
      <c r="O38" s="57">
        <v>407</v>
      </c>
      <c r="P38" s="57">
        <v>299</v>
      </c>
      <c r="Q38" s="57">
        <v>254</v>
      </c>
      <c r="R38" s="57">
        <v>295</v>
      </c>
      <c r="S38" s="57">
        <v>273</v>
      </c>
      <c r="T38" s="57">
        <v>283</v>
      </c>
      <c r="U38" s="57">
        <v>321</v>
      </c>
      <c r="V38" s="57">
        <v>276</v>
      </c>
      <c r="W38" s="57">
        <v>295</v>
      </c>
      <c r="X38" s="57">
        <v>280</v>
      </c>
      <c r="Y38" s="57">
        <v>299</v>
      </c>
      <c r="Z38" s="57">
        <v>222</v>
      </c>
      <c r="AA38" s="57">
        <v>229</v>
      </c>
      <c r="AB38" s="57">
        <v>286</v>
      </c>
      <c r="AC38" s="57">
        <v>283</v>
      </c>
      <c r="AD38" s="57">
        <v>295</v>
      </c>
      <c r="AE38" s="57">
        <v>273</v>
      </c>
      <c r="AF38" s="57">
        <v>280</v>
      </c>
      <c r="AG38" s="57">
        <v>283</v>
      </c>
      <c r="AH38" s="12">
        <f t="shared" si="3"/>
        <v>13707</v>
      </c>
    </row>
    <row r="39" spans="2:34" x14ac:dyDescent="0.15">
      <c r="B39" s="11" t="s">
        <v>66</v>
      </c>
      <c r="C39" s="57">
        <v>696</v>
      </c>
      <c r="D39" s="57">
        <v>696</v>
      </c>
      <c r="E39" s="57">
        <v>699</v>
      </c>
      <c r="F39" s="57">
        <v>692</v>
      </c>
      <c r="G39" s="57">
        <v>699</v>
      </c>
      <c r="H39" s="57">
        <v>677</v>
      </c>
      <c r="I39" s="57">
        <v>680</v>
      </c>
      <c r="J39" s="57">
        <v>689</v>
      </c>
      <c r="K39" s="57">
        <v>689</v>
      </c>
      <c r="L39" s="57">
        <v>677</v>
      </c>
      <c r="M39" s="57">
        <v>692</v>
      </c>
      <c r="N39" s="57">
        <v>702</v>
      </c>
      <c r="O39" s="57">
        <v>410</v>
      </c>
      <c r="P39" s="57">
        <v>318</v>
      </c>
      <c r="Q39" s="57">
        <v>251</v>
      </c>
      <c r="R39" s="57">
        <v>308</v>
      </c>
      <c r="S39" s="57">
        <v>241</v>
      </c>
      <c r="T39" s="57">
        <v>273</v>
      </c>
      <c r="U39" s="57">
        <v>289</v>
      </c>
      <c r="V39" s="57">
        <v>305</v>
      </c>
      <c r="W39" s="57">
        <v>292</v>
      </c>
      <c r="X39" s="57">
        <v>270</v>
      </c>
      <c r="Y39" s="57">
        <v>286</v>
      </c>
      <c r="Z39" s="57">
        <v>254</v>
      </c>
      <c r="AA39" s="57">
        <v>260</v>
      </c>
      <c r="AB39" s="57">
        <v>280</v>
      </c>
      <c r="AC39" s="57">
        <v>254</v>
      </c>
      <c r="AD39" s="57">
        <v>302</v>
      </c>
      <c r="AE39" s="57">
        <v>280</v>
      </c>
      <c r="AF39" s="57">
        <v>289</v>
      </c>
      <c r="AG39" s="57">
        <v>286</v>
      </c>
      <c r="AH39" s="12">
        <f t="shared" si="3"/>
        <v>13736</v>
      </c>
    </row>
    <row r="40" spans="2:34" x14ac:dyDescent="0.15">
      <c r="B40" s="11" t="s">
        <v>67</v>
      </c>
      <c r="C40" s="57">
        <v>692</v>
      </c>
      <c r="D40" s="57">
        <v>696</v>
      </c>
      <c r="E40" s="57">
        <v>699</v>
      </c>
      <c r="F40" s="57">
        <v>696</v>
      </c>
      <c r="G40" s="57">
        <v>702</v>
      </c>
      <c r="H40" s="57">
        <v>673</v>
      </c>
      <c r="I40" s="57">
        <v>677</v>
      </c>
      <c r="J40" s="57">
        <v>683</v>
      </c>
      <c r="K40" s="57">
        <v>686</v>
      </c>
      <c r="L40" s="57">
        <v>680</v>
      </c>
      <c r="M40" s="57">
        <v>689</v>
      </c>
      <c r="N40" s="57">
        <v>699</v>
      </c>
      <c r="O40" s="57">
        <v>407</v>
      </c>
      <c r="P40" s="57">
        <v>311</v>
      </c>
      <c r="Q40" s="57">
        <v>267</v>
      </c>
      <c r="R40" s="57">
        <v>295</v>
      </c>
      <c r="S40" s="57">
        <v>235</v>
      </c>
      <c r="T40" s="57">
        <v>276</v>
      </c>
      <c r="U40" s="57">
        <v>308</v>
      </c>
      <c r="V40" s="57">
        <v>333</v>
      </c>
      <c r="W40" s="57">
        <v>305</v>
      </c>
      <c r="X40" s="57">
        <v>264</v>
      </c>
      <c r="Y40" s="57">
        <v>241</v>
      </c>
      <c r="Z40" s="57">
        <v>203</v>
      </c>
      <c r="AA40" s="57">
        <v>251</v>
      </c>
      <c r="AB40" s="57">
        <v>286</v>
      </c>
      <c r="AC40" s="57">
        <v>286</v>
      </c>
      <c r="AD40" s="57">
        <v>226</v>
      </c>
      <c r="AE40" s="57">
        <v>273</v>
      </c>
      <c r="AF40" s="57">
        <v>283</v>
      </c>
      <c r="AG40" s="57">
        <v>273</v>
      </c>
      <c r="AH40" s="12">
        <f t="shared" si="3"/>
        <v>13595</v>
      </c>
    </row>
    <row r="41" spans="2:34" x14ac:dyDescent="0.15">
      <c r="B41" s="11" t="s">
        <v>68</v>
      </c>
      <c r="C41" s="57">
        <v>692</v>
      </c>
      <c r="D41" s="57">
        <v>699</v>
      </c>
      <c r="E41" s="57">
        <v>699</v>
      </c>
      <c r="F41" s="57">
        <v>689</v>
      </c>
      <c r="G41" s="57">
        <v>696</v>
      </c>
      <c r="H41" s="57">
        <v>677</v>
      </c>
      <c r="I41" s="57">
        <v>677</v>
      </c>
      <c r="J41" s="57">
        <v>689</v>
      </c>
      <c r="K41" s="57">
        <v>689</v>
      </c>
      <c r="L41" s="57">
        <v>677</v>
      </c>
      <c r="M41" s="57">
        <v>689</v>
      </c>
      <c r="N41" s="57">
        <v>696</v>
      </c>
      <c r="O41" s="57">
        <v>375</v>
      </c>
      <c r="P41" s="57">
        <v>318</v>
      </c>
      <c r="Q41" s="57">
        <v>299</v>
      </c>
      <c r="R41" s="57">
        <v>283</v>
      </c>
      <c r="S41" s="57">
        <v>235</v>
      </c>
      <c r="T41" s="57">
        <v>276</v>
      </c>
      <c r="U41" s="57">
        <v>337</v>
      </c>
      <c r="V41" s="57">
        <v>305</v>
      </c>
      <c r="W41" s="57">
        <v>295</v>
      </c>
      <c r="X41" s="57">
        <v>280</v>
      </c>
      <c r="Y41" s="57">
        <v>289</v>
      </c>
      <c r="Z41" s="57">
        <v>260</v>
      </c>
      <c r="AA41" s="57">
        <v>283</v>
      </c>
      <c r="AB41" s="57">
        <v>286</v>
      </c>
      <c r="AC41" s="57">
        <v>280</v>
      </c>
      <c r="AD41" s="57">
        <v>267</v>
      </c>
      <c r="AE41" s="57">
        <v>257</v>
      </c>
      <c r="AF41" s="57">
        <v>235</v>
      </c>
      <c r="AG41" s="57">
        <v>280</v>
      </c>
      <c r="AH41" s="12">
        <f t="shared" si="3"/>
        <v>13709</v>
      </c>
    </row>
    <row r="42" spans="2:34" x14ac:dyDescent="0.15">
      <c r="B42" s="13" t="s">
        <v>69</v>
      </c>
      <c r="C42" s="58">
        <v>689</v>
      </c>
      <c r="D42" s="58">
        <v>696</v>
      </c>
      <c r="E42" s="58">
        <v>702</v>
      </c>
      <c r="F42" s="58">
        <v>696</v>
      </c>
      <c r="G42" s="58">
        <v>705</v>
      </c>
      <c r="H42" s="58">
        <v>680</v>
      </c>
      <c r="I42" s="58">
        <v>677</v>
      </c>
      <c r="J42" s="58">
        <v>686</v>
      </c>
      <c r="K42" s="58">
        <v>683</v>
      </c>
      <c r="L42" s="58">
        <v>680</v>
      </c>
      <c r="M42" s="58">
        <v>696</v>
      </c>
      <c r="N42" s="58">
        <v>692</v>
      </c>
      <c r="O42" s="58">
        <v>289</v>
      </c>
      <c r="P42" s="58">
        <v>311</v>
      </c>
      <c r="Q42" s="58">
        <v>280</v>
      </c>
      <c r="R42" s="58">
        <v>257</v>
      </c>
      <c r="S42" s="58">
        <v>305</v>
      </c>
      <c r="T42" s="58">
        <v>273</v>
      </c>
      <c r="U42" s="58">
        <v>327</v>
      </c>
      <c r="V42" s="58">
        <v>295</v>
      </c>
      <c r="W42" s="58">
        <v>267</v>
      </c>
      <c r="X42" s="58">
        <v>302</v>
      </c>
      <c r="Y42" s="58">
        <v>280</v>
      </c>
      <c r="Z42" s="58">
        <v>235</v>
      </c>
      <c r="AA42" s="58">
        <v>235</v>
      </c>
      <c r="AB42" s="58">
        <v>273</v>
      </c>
      <c r="AC42" s="58">
        <v>280</v>
      </c>
      <c r="AD42" s="58">
        <v>264</v>
      </c>
      <c r="AE42" s="58">
        <v>270</v>
      </c>
      <c r="AF42" s="58">
        <v>257</v>
      </c>
      <c r="AG42" s="58">
        <v>302</v>
      </c>
      <c r="AH42" s="14">
        <f t="shared" si="3"/>
        <v>13584</v>
      </c>
    </row>
    <row r="43" spans="2:34" x14ac:dyDescent="0.15">
      <c r="B43" s="17" t="s">
        <v>70</v>
      </c>
      <c r="C43" s="60">
        <v>696</v>
      </c>
      <c r="D43" s="60">
        <v>699</v>
      </c>
      <c r="E43" s="60">
        <v>699</v>
      </c>
      <c r="F43" s="60">
        <v>696</v>
      </c>
      <c r="G43" s="60">
        <v>705</v>
      </c>
      <c r="H43" s="60">
        <v>683</v>
      </c>
      <c r="I43" s="60">
        <v>686</v>
      </c>
      <c r="J43" s="60">
        <v>686</v>
      </c>
      <c r="K43" s="60">
        <v>686</v>
      </c>
      <c r="L43" s="60">
        <v>689</v>
      </c>
      <c r="M43" s="60">
        <v>702</v>
      </c>
      <c r="N43" s="60">
        <v>696</v>
      </c>
      <c r="O43" s="60">
        <v>280</v>
      </c>
      <c r="P43" s="60">
        <v>295</v>
      </c>
      <c r="Q43" s="60">
        <v>270</v>
      </c>
      <c r="R43" s="60">
        <v>280</v>
      </c>
      <c r="S43" s="60">
        <v>302</v>
      </c>
      <c r="T43" s="60">
        <v>226</v>
      </c>
      <c r="U43" s="60">
        <v>308</v>
      </c>
      <c r="V43" s="60">
        <v>299</v>
      </c>
      <c r="W43" s="60">
        <v>302</v>
      </c>
      <c r="X43" s="60">
        <v>273</v>
      </c>
      <c r="Y43" s="60">
        <v>280</v>
      </c>
      <c r="Z43" s="60">
        <v>235</v>
      </c>
      <c r="AA43" s="60">
        <v>267</v>
      </c>
      <c r="AB43" s="60">
        <v>314</v>
      </c>
      <c r="AC43" s="60">
        <v>286</v>
      </c>
      <c r="AD43" s="60">
        <v>283</v>
      </c>
      <c r="AE43" s="60">
        <v>295</v>
      </c>
      <c r="AF43" s="60">
        <v>295</v>
      </c>
      <c r="AG43" s="60">
        <v>264</v>
      </c>
      <c r="AH43" s="18">
        <f t="shared" si="3"/>
        <v>13677</v>
      </c>
    </row>
    <row r="44" spans="2:34" x14ac:dyDescent="0.15">
      <c r="B44" s="11" t="s">
        <v>71</v>
      </c>
      <c r="C44" s="57">
        <v>705</v>
      </c>
      <c r="D44" s="57">
        <v>699</v>
      </c>
      <c r="E44" s="57">
        <v>702</v>
      </c>
      <c r="F44" s="57">
        <v>696</v>
      </c>
      <c r="G44" s="57">
        <v>705</v>
      </c>
      <c r="H44" s="57">
        <v>683</v>
      </c>
      <c r="I44" s="57">
        <v>696</v>
      </c>
      <c r="J44" s="57">
        <v>692</v>
      </c>
      <c r="K44" s="57">
        <v>689</v>
      </c>
      <c r="L44" s="57">
        <v>696</v>
      </c>
      <c r="M44" s="57">
        <v>699</v>
      </c>
      <c r="N44" s="57">
        <v>692</v>
      </c>
      <c r="O44" s="57">
        <v>283</v>
      </c>
      <c r="P44" s="57">
        <v>299</v>
      </c>
      <c r="Q44" s="57">
        <v>280</v>
      </c>
      <c r="R44" s="57">
        <v>248</v>
      </c>
      <c r="S44" s="57">
        <v>311</v>
      </c>
      <c r="T44" s="57">
        <v>267</v>
      </c>
      <c r="U44" s="57">
        <v>321</v>
      </c>
      <c r="V44" s="57">
        <v>286</v>
      </c>
      <c r="W44" s="57">
        <v>276</v>
      </c>
      <c r="X44" s="57">
        <v>276</v>
      </c>
      <c r="Y44" s="57">
        <v>302</v>
      </c>
      <c r="Z44" s="57">
        <v>213</v>
      </c>
      <c r="AA44" s="57">
        <v>280</v>
      </c>
      <c r="AB44" s="57">
        <v>254</v>
      </c>
      <c r="AC44" s="57">
        <v>283</v>
      </c>
      <c r="AD44" s="57">
        <v>305</v>
      </c>
      <c r="AE44" s="57">
        <v>264</v>
      </c>
      <c r="AF44" s="57">
        <v>314</v>
      </c>
      <c r="AG44" s="57">
        <v>270</v>
      </c>
      <c r="AH44" s="12">
        <f t="shared" si="3"/>
        <v>13686</v>
      </c>
    </row>
    <row r="45" spans="2:34" x14ac:dyDescent="0.15">
      <c r="B45" s="11" t="s">
        <v>72</v>
      </c>
      <c r="C45" s="57">
        <v>705</v>
      </c>
      <c r="D45" s="57">
        <v>699</v>
      </c>
      <c r="E45" s="57">
        <v>708</v>
      </c>
      <c r="F45" s="57">
        <v>708</v>
      </c>
      <c r="G45" s="57">
        <v>708</v>
      </c>
      <c r="H45" s="57">
        <v>686</v>
      </c>
      <c r="I45" s="57">
        <v>692</v>
      </c>
      <c r="J45" s="57">
        <v>702</v>
      </c>
      <c r="K45" s="57">
        <v>692</v>
      </c>
      <c r="L45" s="57">
        <v>696</v>
      </c>
      <c r="M45" s="57">
        <v>696</v>
      </c>
      <c r="N45" s="57">
        <v>702</v>
      </c>
      <c r="O45" s="57">
        <v>305</v>
      </c>
      <c r="P45" s="57">
        <v>314</v>
      </c>
      <c r="Q45" s="57">
        <v>286</v>
      </c>
      <c r="R45" s="57">
        <v>222</v>
      </c>
      <c r="S45" s="57">
        <v>308</v>
      </c>
      <c r="T45" s="57">
        <v>286</v>
      </c>
      <c r="U45" s="57">
        <v>349</v>
      </c>
      <c r="V45" s="57">
        <v>295</v>
      </c>
      <c r="W45" s="57">
        <v>260</v>
      </c>
      <c r="X45" s="57">
        <v>264</v>
      </c>
      <c r="Y45" s="57">
        <v>305</v>
      </c>
      <c r="Z45" s="57">
        <v>260</v>
      </c>
      <c r="AA45" s="57">
        <v>254</v>
      </c>
      <c r="AB45" s="57">
        <v>292</v>
      </c>
      <c r="AC45" s="57">
        <v>289</v>
      </c>
      <c r="AD45" s="57">
        <v>340</v>
      </c>
      <c r="AE45" s="57">
        <v>280</v>
      </c>
      <c r="AF45" s="57">
        <v>270</v>
      </c>
      <c r="AG45" s="57">
        <v>302</v>
      </c>
      <c r="AH45" s="12">
        <f t="shared" si="3"/>
        <v>13875</v>
      </c>
    </row>
    <row r="46" spans="2:34" x14ac:dyDescent="0.15">
      <c r="B46" s="11" t="s">
        <v>73</v>
      </c>
      <c r="C46" s="57">
        <v>702</v>
      </c>
      <c r="D46" s="57">
        <v>705</v>
      </c>
      <c r="E46" s="57">
        <v>705</v>
      </c>
      <c r="F46" s="57">
        <v>708</v>
      </c>
      <c r="G46" s="57">
        <v>708</v>
      </c>
      <c r="H46" s="57">
        <v>689</v>
      </c>
      <c r="I46" s="57">
        <v>696</v>
      </c>
      <c r="J46" s="57">
        <v>702</v>
      </c>
      <c r="K46" s="57">
        <v>699</v>
      </c>
      <c r="L46" s="57">
        <v>699</v>
      </c>
      <c r="M46" s="57">
        <v>696</v>
      </c>
      <c r="N46" s="57">
        <v>702</v>
      </c>
      <c r="O46" s="57">
        <v>324</v>
      </c>
      <c r="P46" s="57">
        <v>308</v>
      </c>
      <c r="Q46" s="57">
        <v>321</v>
      </c>
      <c r="R46" s="57">
        <v>241</v>
      </c>
      <c r="S46" s="57">
        <v>311</v>
      </c>
      <c r="T46" s="57">
        <v>270</v>
      </c>
      <c r="U46" s="57">
        <v>321</v>
      </c>
      <c r="V46" s="57">
        <v>257</v>
      </c>
      <c r="W46" s="57">
        <v>299</v>
      </c>
      <c r="X46" s="57">
        <v>270</v>
      </c>
      <c r="Y46" s="57">
        <v>286</v>
      </c>
      <c r="Z46" s="57">
        <v>257</v>
      </c>
      <c r="AA46" s="57">
        <v>254</v>
      </c>
      <c r="AB46" s="57">
        <v>308</v>
      </c>
      <c r="AC46" s="57">
        <v>283</v>
      </c>
      <c r="AD46" s="57">
        <v>286</v>
      </c>
      <c r="AE46" s="57">
        <v>276</v>
      </c>
      <c r="AF46" s="57">
        <v>292</v>
      </c>
      <c r="AG46" s="57">
        <v>295</v>
      </c>
      <c r="AH46" s="12">
        <f t="shared" si="3"/>
        <v>13870</v>
      </c>
    </row>
    <row r="47" spans="2:34" x14ac:dyDescent="0.15">
      <c r="B47" s="11" t="s">
        <v>74</v>
      </c>
      <c r="C47" s="57">
        <v>702</v>
      </c>
      <c r="D47" s="57">
        <v>705</v>
      </c>
      <c r="E47" s="57">
        <v>708</v>
      </c>
      <c r="F47" s="57">
        <v>711</v>
      </c>
      <c r="G47" s="57">
        <v>702</v>
      </c>
      <c r="H47" s="57">
        <v>692</v>
      </c>
      <c r="I47" s="57">
        <v>699</v>
      </c>
      <c r="J47" s="57">
        <v>699</v>
      </c>
      <c r="K47" s="57">
        <v>692</v>
      </c>
      <c r="L47" s="57">
        <v>699</v>
      </c>
      <c r="M47" s="57">
        <v>702</v>
      </c>
      <c r="N47" s="57">
        <v>699</v>
      </c>
      <c r="O47" s="57">
        <v>295</v>
      </c>
      <c r="P47" s="57">
        <v>305</v>
      </c>
      <c r="Q47" s="57">
        <v>324</v>
      </c>
      <c r="R47" s="57">
        <v>254</v>
      </c>
      <c r="S47" s="57">
        <v>302</v>
      </c>
      <c r="T47" s="57">
        <v>289</v>
      </c>
      <c r="U47" s="57">
        <v>267</v>
      </c>
      <c r="V47" s="57">
        <v>264</v>
      </c>
      <c r="W47" s="57">
        <v>238</v>
      </c>
      <c r="X47" s="57">
        <v>257</v>
      </c>
      <c r="Y47" s="57">
        <v>289</v>
      </c>
      <c r="Z47" s="57">
        <v>251</v>
      </c>
      <c r="AA47" s="57">
        <v>260</v>
      </c>
      <c r="AB47" s="57">
        <v>302</v>
      </c>
      <c r="AC47" s="57">
        <v>299</v>
      </c>
      <c r="AD47" s="57">
        <v>292</v>
      </c>
      <c r="AE47" s="57">
        <v>276</v>
      </c>
      <c r="AF47" s="57">
        <v>302</v>
      </c>
      <c r="AG47" s="57">
        <v>289</v>
      </c>
      <c r="AH47" s="12">
        <f t="shared" si="3"/>
        <v>13765</v>
      </c>
    </row>
    <row r="48" spans="2:34" x14ac:dyDescent="0.15">
      <c r="B48" s="11" t="s">
        <v>75</v>
      </c>
      <c r="C48" s="57">
        <v>705</v>
      </c>
      <c r="D48" s="57">
        <v>699</v>
      </c>
      <c r="E48" s="57">
        <v>708</v>
      </c>
      <c r="F48" s="57">
        <v>705</v>
      </c>
      <c r="G48" s="57">
        <v>702</v>
      </c>
      <c r="H48" s="57">
        <v>689</v>
      </c>
      <c r="I48" s="57">
        <v>692</v>
      </c>
      <c r="J48" s="57">
        <v>699</v>
      </c>
      <c r="K48" s="57">
        <v>699</v>
      </c>
      <c r="L48" s="57">
        <v>696</v>
      </c>
      <c r="M48" s="57">
        <v>702</v>
      </c>
      <c r="N48" s="57">
        <v>699</v>
      </c>
      <c r="O48" s="57">
        <v>318</v>
      </c>
      <c r="P48" s="57">
        <v>292</v>
      </c>
      <c r="Q48" s="57">
        <v>299</v>
      </c>
      <c r="R48" s="57">
        <v>264</v>
      </c>
      <c r="S48" s="57">
        <v>248</v>
      </c>
      <c r="T48" s="57">
        <v>314</v>
      </c>
      <c r="U48" s="57">
        <v>314</v>
      </c>
      <c r="V48" s="57">
        <v>324</v>
      </c>
      <c r="W48" s="57">
        <v>235</v>
      </c>
      <c r="X48" s="57">
        <v>270</v>
      </c>
      <c r="Y48" s="57">
        <v>226</v>
      </c>
      <c r="Z48" s="57">
        <v>251</v>
      </c>
      <c r="AA48" s="57">
        <v>283</v>
      </c>
      <c r="AB48" s="57">
        <v>299</v>
      </c>
      <c r="AC48" s="57">
        <v>276</v>
      </c>
      <c r="AD48" s="57">
        <v>305</v>
      </c>
      <c r="AE48" s="57">
        <v>283</v>
      </c>
      <c r="AF48" s="57">
        <v>257</v>
      </c>
      <c r="AG48" s="57">
        <v>292</v>
      </c>
      <c r="AH48" s="12">
        <f t="shared" si="3"/>
        <v>13745</v>
      </c>
    </row>
    <row r="49" spans="2:34" x14ac:dyDescent="0.15">
      <c r="B49" s="11" t="s">
        <v>76</v>
      </c>
      <c r="C49" s="57">
        <v>702</v>
      </c>
      <c r="D49" s="57">
        <v>699</v>
      </c>
      <c r="E49" s="57">
        <v>711</v>
      </c>
      <c r="F49" s="57">
        <v>708</v>
      </c>
      <c r="G49" s="57">
        <v>705</v>
      </c>
      <c r="H49" s="57">
        <v>692</v>
      </c>
      <c r="I49" s="57">
        <v>696</v>
      </c>
      <c r="J49" s="57">
        <v>699</v>
      </c>
      <c r="K49" s="57">
        <v>696</v>
      </c>
      <c r="L49" s="57">
        <v>692</v>
      </c>
      <c r="M49" s="57">
        <v>702</v>
      </c>
      <c r="N49" s="57">
        <v>702</v>
      </c>
      <c r="O49" s="57">
        <v>321</v>
      </c>
      <c r="P49" s="57">
        <v>260</v>
      </c>
      <c r="Q49" s="57">
        <v>308</v>
      </c>
      <c r="R49" s="57">
        <v>289</v>
      </c>
      <c r="S49" s="57">
        <v>276</v>
      </c>
      <c r="T49" s="57">
        <v>292</v>
      </c>
      <c r="U49" s="57">
        <v>273</v>
      </c>
      <c r="V49" s="57">
        <v>264</v>
      </c>
      <c r="W49" s="57">
        <v>273</v>
      </c>
      <c r="X49" s="57">
        <v>283</v>
      </c>
      <c r="Y49" s="57">
        <v>267</v>
      </c>
      <c r="Z49" s="57">
        <v>273</v>
      </c>
      <c r="AA49" s="57">
        <v>273</v>
      </c>
      <c r="AB49" s="57">
        <v>280</v>
      </c>
      <c r="AC49" s="57">
        <v>222</v>
      </c>
      <c r="AD49" s="57">
        <v>362</v>
      </c>
      <c r="AE49" s="57">
        <v>286</v>
      </c>
      <c r="AF49" s="57">
        <v>264</v>
      </c>
      <c r="AG49" s="57">
        <v>289</v>
      </c>
      <c r="AH49" s="12">
        <f t="shared" si="3"/>
        <v>13759</v>
      </c>
    </row>
    <row r="50" spans="2:34" x14ac:dyDescent="0.15">
      <c r="B50" s="11" t="s">
        <v>77</v>
      </c>
      <c r="C50" s="57">
        <v>705</v>
      </c>
      <c r="D50" s="57">
        <v>696</v>
      </c>
      <c r="E50" s="57">
        <v>708</v>
      </c>
      <c r="F50" s="57">
        <v>711</v>
      </c>
      <c r="G50" s="57">
        <v>705</v>
      </c>
      <c r="H50" s="57">
        <v>692</v>
      </c>
      <c r="I50" s="57">
        <v>692</v>
      </c>
      <c r="J50" s="57">
        <v>699</v>
      </c>
      <c r="K50" s="57">
        <v>696</v>
      </c>
      <c r="L50" s="57">
        <v>696</v>
      </c>
      <c r="M50" s="57">
        <v>702</v>
      </c>
      <c r="N50" s="57">
        <v>699</v>
      </c>
      <c r="O50" s="57">
        <v>311</v>
      </c>
      <c r="P50" s="57">
        <v>251</v>
      </c>
      <c r="Q50" s="57">
        <v>292</v>
      </c>
      <c r="R50" s="57">
        <v>270</v>
      </c>
      <c r="S50" s="57">
        <v>295</v>
      </c>
      <c r="T50" s="57">
        <v>257</v>
      </c>
      <c r="U50" s="57">
        <v>264</v>
      </c>
      <c r="V50" s="57">
        <v>314</v>
      </c>
      <c r="W50" s="57">
        <v>273</v>
      </c>
      <c r="X50" s="57">
        <v>295</v>
      </c>
      <c r="Y50" s="57">
        <v>289</v>
      </c>
      <c r="Z50" s="57">
        <v>299</v>
      </c>
      <c r="AA50" s="57">
        <v>273</v>
      </c>
      <c r="AB50" s="57">
        <v>229</v>
      </c>
      <c r="AC50" s="57">
        <v>210</v>
      </c>
      <c r="AD50" s="57">
        <v>337</v>
      </c>
      <c r="AE50" s="57">
        <v>283</v>
      </c>
      <c r="AF50" s="57">
        <v>280</v>
      </c>
      <c r="AG50" s="57">
        <v>267</v>
      </c>
      <c r="AH50" s="12">
        <f t="shared" si="3"/>
        <v>13690</v>
      </c>
    </row>
    <row r="51" spans="2:34" x14ac:dyDescent="0.15">
      <c r="B51" s="11" t="s">
        <v>78</v>
      </c>
      <c r="C51" s="57">
        <v>705</v>
      </c>
      <c r="D51" s="57">
        <v>692</v>
      </c>
      <c r="E51" s="57">
        <v>711</v>
      </c>
      <c r="F51" s="57">
        <v>708</v>
      </c>
      <c r="G51" s="57">
        <v>708</v>
      </c>
      <c r="H51" s="57">
        <v>692</v>
      </c>
      <c r="I51" s="57">
        <v>699</v>
      </c>
      <c r="J51" s="57">
        <v>696</v>
      </c>
      <c r="K51" s="57">
        <v>692</v>
      </c>
      <c r="L51" s="57">
        <v>696</v>
      </c>
      <c r="M51" s="57">
        <v>699</v>
      </c>
      <c r="N51" s="57">
        <v>702</v>
      </c>
      <c r="O51" s="57">
        <v>308</v>
      </c>
      <c r="P51" s="57">
        <v>273</v>
      </c>
      <c r="Q51" s="57">
        <v>302</v>
      </c>
      <c r="R51" s="57">
        <v>283</v>
      </c>
      <c r="S51" s="57">
        <v>308</v>
      </c>
      <c r="T51" s="57">
        <v>273</v>
      </c>
      <c r="U51" s="57">
        <v>327</v>
      </c>
      <c r="V51" s="57">
        <v>327</v>
      </c>
      <c r="W51" s="57">
        <v>251</v>
      </c>
      <c r="X51" s="57">
        <v>295</v>
      </c>
      <c r="Y51" s="57">
        <v>260</v>
      </c>
      <c r="Z51" s="57">
        <v>267</v>
      </c>
      <c r="AA51" s="57">
        <v>264</v>
      </c>
      <c r="AB51" s="57">
        <v>251</v>
      </c>
      <c r="AC51" s="57">
        <v>292</v>
      </c>
      <c r="AD51" s="57">
        <v>299</v>
      </c>
      <c r="AE51" s="57">
        <v>286</v>
      </c>
      <c r="AF51" s="57">
        <v>273</v>
      </c>
      <c r="AG51" s="57">
        <v>210</v>
      </c>
      <c r="AH51" s="12">
        <f t="shared" si="3"/>
        <v>13749</v>
      </c>
    </row>
    <row r="52" spans="2:34" x14ac:dyDescent="0.15">
      <c r="B52" s="11" t="s">
        <v>79</v>
      </c>
      <c r="C52" s="57">
        <v>705</v>
      </c>
      <c r="D52" s="57">
        <v>705</v>
      </c>
      <c r="E52" s="57">
        <v>711</v>
      </c>
      <c r="F52" s="57">
        <v>711</v>
      </c>
      <c r="G52" s="57">
        <v>705</v>
      </c>
      <c r="H52" s="57">
        <v>699</v>
      </c>
      <c r="I52" s="57">
        <v>699</v>
      </c>
      <c r="J52" s="57">
        <v>699</v>
      </c>
      <c r="K52" s="57">
        <v>696</v>
      </c>
      <c r="L52" s="57">
        <v>696</v>
      </c>
      <c r="M52" s="57">
        <v>699</v>
      </c>
      <c r="N52" s="57">
        <v>702</v>
      </c>
      <c r="O52" s="57">
        <v>302</v>
      </c>
      <c r="P52" s="57">
        <v>286</v>
      </c>
      <c r="Q52" s="57">
        <v>308</v>
      </c>
      <c r="R52" s="57">
        <v>286</v>
      </c>
      <c r="S52" s="57">
        <v>251</v>
      </c>
      <c r="T52" s="57">
        <v>286</v>
      </c>
      <c r="U52" s="57">
        <v>346</v>
      </c>
      <c r="V52" s="57">
        <v>295</v>
      </c>
      <c r="W52" s="57">
        <v>283</v>
      </c>
      <c r="X52" s="57">
        <v>340</v>
      </c>
      <c r="Y52" s="57">
        <v>273</v>
      </c>
      <c r="Z52" s="57">
        <v>286</v>
      </c>
      <c r="AA52" s="57">
        <v>283</v>
      </c>
      <c r="AB52" s="57">
        <v>305</v>
      </c>
      <c r="AC52" s="57">
        <v>314</v>
      </c>
      <c r="AD52" s="57">
        <v>295</v>
      </c>
      <c r="AE52" s="57">
        <v>311</v>
      </c>
      <c r="AF52" s="57">
        <v>302</v>
      </c>
      <c r="AG52" s="57">
        <v>219</v>
      </c>
      <c r="AH52" s="12">
        <f t="shared" si="3"/>
        <v>13998</v>
      </c>
    </row>
    <row r="53" spans="2:34" x14ac:dyDescent="0.15">
      <c r="B53" s="11" t="s">
        <v>80</v>
      </c>
      <c r="C53" s="57">
        <v>708</v>
      </c>
      <c r="D53" s="57">
        <v>705</v>
      </c>
      <c r="E53" s="57">
        <v>708</v>
      </c>
      <c r="F53" s="57">
        <v>708</v>
      </c>
      <c r="G53" s="57">
        <v>711</v>
      </c>
      <c r="H53" s="57">
        <v>696</v>
      </c>
      <c r="I53" s="57">
        <v>705</v>
      </c>
      <c r="J53" s="57">
        <v>699</v>
      </c>
      <c r="K53" s="57">
        <v>699</v>
      </c>
      <c r="L53" s="57">
        <v>699</v>
      </c>
      <c r="M53" s="57">
        <v>699</v>
      </c>
      <c r="N53" s="57">
        <v>702</v>
      </c>
      <c r="O53" s="57">
        <v>295</v>
      </c>
      <c r="P53" s="57">
        <v>260</v>
      </c>
      <c r="Q53" s="57">
        <v>305</v>
      </c>
      <c r="R53" s="57">
        <v>289</v>
      </c>
      <c r="S53" s="57">
        <v>264</v>
      </c>
      <c r="T53" s="57">
        <v>254</v>
      </c>
      <c r="U53" s="57">
        <v>305</v>
      </c>
      <c r="V53" s="57">
        <v>289</v>
      </c>
      <c r="W53" s="57">
        <v>286</v>
      </c>
      <c r="X53" s="57">
        <v>343</v>
      </c>
      <c r="Y53" s="57">
        <v>286</v>
      </c>
      <c r="Z53" s="57">
        <v>260</v>
      </c>
      <c r="AA53" s="57">
        <v>299</v>
      </c>
      <c r="AB53" s="57">
        <v>308</v>
      </c>
      <c r="AC53" s="57">
        <v>295</v>
      </c>
      <c r="AD53" s="57">
        <v>314</v>
      </c>
      <c r="AE53" s="57">
        <v>318</v>
      </c>
      <c r="AF53" s="57">
        <v>283</v>
      </c>
      <c r="AG53" s="57">
        <v>238</v>
      </c>
      <c r="AH53" s="12">
        <f t="shared" si="3"/>
        <v>13930</v>
      </c>
    </row>
    <row r="54" spans="2:34" x14ac:dyDescent="0.15">
      <c r="B54" s="13" t="s">
        <v>81</v>
      </c>
      <c r="C54" s="58">
        <v>705</v>
      </c>
      <c r="D54" s="58">
        <v>708</v>
      </c>
      <c r="E54" s="58">
        <v>708</v>
      </c>
      <c r="F54" s="58">
        <v>708</v>
      </c>
      <c r="G54" s="58">
        <v>708</v>
      </c>
      <c r="H54" s="58">
        <v>692</v>
      </c>
      <c r="I54" s="58">
        <v>705</v>
      </c>
      <c r="J54" s="58">
        <v>702</v>
      </c>
      <c r="K54" s="58">
        <v>696</v>
      </c>
      <c r="L54" s="58">
        <v>699</v>
      </c>
      <c r="M54" s="58">
        <v>702</v>
      </c>
      <c r="N54" s="58">
        <v>699</v>
      </c>
      <c r="O54" s="58">
        <v>299</v>
      </c>
      <c r="P54" s="58">
        <v>260</v>
      </c>
      <c r="Q54" s="58">
        <v>286</v>
      </c>
      <c r="R54" s="58">
        <v>270</v>
      </c>
      <c r="S54" s="58">
        <v>286</v>
      </c>
      <c r="T54" s="58">
        <v>273</v>
      </c>
      <c r="U54" s="58">
        <v>337</v>
      </c>
      <c r="V54" s="58">
        <v>292</v>
      </c>
      <c r="W54" s="58">
        <v>260</v>
      </c>
      <c r="X54" s="58">
        <v>324</v>
      </c>
      <c r="Y54" s="58">
        <v>245</v>
      </c>
      <c r="Z54" s="58">
        <v>232</v>
      </c>
      <c r="AA54" s="58">
        <v>280</v>
      </c>
      <c r="AB54" s="58">
        <v>305</v>
      </c>
      <c r="AC54" s="58">
        <v>295</v>
      </c>
      <c r="AD54" s="58">
        <v>321</v>
      </c>
      <c r="AE54" s="58">
        <v>308</v>
      </c>
      <c r="AF54" s="58">
        <v>283</v>
      </c>
      <c r="AG54" s="58">
        <v>232</v>
      </c>
      <c r="AH54" s="14">
        <f t="shared" si="3"/>
        <v>13820</v>
      </c>
    </row>
    <row r="55" spans="2:34" x14ac:dyDescent="0.15">
      <c r="B55" s="9" t="s">
        <v>82</v>
      </c>
      <c r="C55" s="56">
        <v>708</v>
      </c>
      <c r="D55" s="56">
        <v>702</v>
      </c>
      <c r="E55" s="56">
        <v>708</v>
      </c>
      <c r="F55" s="56">
        <v>708</v>
      </c>
      <c r="G55" s="56">
        <v>711</v>
      </c>
      <c r="H55" s="56">
        <v>699</v>
      </c>
      <c r="I55" s="56">
        <v>705</v>
      </c>
      <c r="J55" s="56">
        <v>699</v>
      </c>
      <c r="K55" s="56">
        <v>696</v>
      </c>
      <c r="L55" s="56">
        <v>696</v>
      </c>
      <c r="M55" s="56">
        <v>702</v>
      </c>
      <c r="N55" s="56">
        <v>702</v>
      </c>
      <c r="O55" s="56">
        <v>286</v>
      </c>
      <c r="P55" s="56">
        <v>280</v>
      </c>
      <c r="Q55" s="56">
        <v>260</v>
      </c>
      <c r="R55" s="56">
        <v>270</v>
      </c>
      <c r="S55" s="56">
        <v>280</v>
      </c>
      <c r="T55" s="56">
        <v>273</v>
      </c>
      <c r="U55" s="56">
        <v>333</v>
      </c>
      <c r="V55" s="56">
        <v>321</v>
      </c>
      <c r="W55" s="56">
        <v>222</v>
      </c>
      <c r="X55" s="56">
        <v>327</v>
      </c>
      <c r="Y55" s="56">
        <v>248</v>
      </c>
      <c r="Z55" s="56">
        <v>235</v>
      </c>
      <c r="AA55" s="56">
        <v>299</v>
      </c>
      <c r="AB55" s="56">
        <v>273</v>
      </c>
      <c r="AC55" s="56">
        <v>289</v>
      </c>
      <c r="AD55" s="56">
        <v>295</v>
      </c>
      <c r="AE55" s="56">
        <v>314</v>
      </c>
      <c r="AF55" s="56">
        <v>286</v>
      </c>
      <c r="AG55" s="56">
        <v>238</v>
      </c>
      <c r="AH55" s="10">
        <f t="shared" si="3"/>
        <v>13765</v>
      </c>
    </row>
    <row r="56" spans="2:34" x14ac:dyDescent="0.15">
      <c r="B56" s="11" t="s">
        <v>83</v>
      </c>
      <c r="C56" s="57">
        <v>705</v>
      </c>
      <c r="D56" s="57">
        <v>708</v>
      </c>
      <c r="E56" s="57">
        <v>708</v>
      </c>
      <c r="F56" s="57">
        <v>708</v>
      </c>
      <c r="G56" s="57">
        <v>708</v>
      </c>
      <c r="H56" s="57">
        <v>696</v>
      </c>
      <c r="I56" s="57">
        <v>705</v>
      </c>
      <c r="J56" s="57">
        <v>702</v>
      </c>
      <c r="K56" s="57">
        <v>702</v>
      </c>
      <c r="L56" s="57">
        <v>702</v>
      </c>
      <c r="M56" s="57">
        <v>705</v>
      </c>
      <c r="N56" s="57">
        <v>699</v>
      </c>
      <c r="O56" s="57">
        <v>264</v>
      </c>
      <c r="P56" s="57">
        <v>257</v>
      </c>
      <c r="Q56" s="57">
        <v>273</v>
      </c>
      <c r="R56" s="57">
        <v>264</v>
      </c>
      <c r="S56" s="57">
        <v>305</v>
      </c>
      <c r="T56" s="57">
        <v>235</v>
      </c>
      <c r="U56" s="57">
        <v>333</v>
      </c>
      <c r="V56" s="57">
        <v>299</v>
      </c>
      <c r="W56" s="57">
        <v>276</v>
      </c>
      <c r="X56" s="57">
        <v>330</v>
      </c>
      <c r="Y56" s="57">
        <v>273</v>
      </c>
      <c r="Z56" s="57">
        <v>260</v>
      </c>
      <c r="AA56" s="57">
        <v>229</v>
      </c>
      <c r="AB56" s="57">
        <v>289</v>
      </c>
      <c r="AC56" s="57">
        <v>311</v>
      </c>
      <c r="AD56" s="57">
        <v>362</v>
      </c>
      <c r="AE56" s="57">
        <v>302</v>
      </c>
      <c r="AF56" s="57">
        <v>305</v>
      </c>
      <c r="AG56" s="57">
        <v>248</v>
      </c>
      <c r="AH56" s="12">
        <f t="shared" si="3"/>
        <v>13863</v>
      </c>
    </row>
    <row r="57" spans="2:34" x14ac:dyDescent="0.15">
      <c r="B57" s="11" t="s">
        <v>84</v>
      </c>
      <c r="C57" s="57">
        <v>702</v>
      </c>
      <c r="D57" s="57">
        <v>705</v>
      </c>
      <c r="E57" s="57">
        <v>705</v>
      </c>
      <c r="F57" s="57">
        <v>708</v>
      </c>
      <c r="G57" s="57">
        <v>711</v>
      </c>
      <c r="H57" s="57">
        <v>699</v>
      </c>
      <c r="I57" s="57">
        <v>705</v>
      </c>
      <c r="J57" s="57">
        <v>699</v>
      </c>
      <c r="K57" s="57">
        <v>705</v>
      </c>
      <c r="L57" s="57">
        <v>699</v>
      </c>
      <c r="M57" s="57">
        <v>705</v>
      </c>
      <c r="N57" s="57">
        <v>702</v>
      </c>
      <c r="O57" s="57">
        <v>238</v>
      </c>
      <c r="P57" s="57">
        <v>267</v>
      </c>
      <c r="Q57" s="57">
        <v>286</v>
      </c>
      <c r="R57" s="57">
        <v>289</v>
      </c>
      <c r="S57" s="57">
        <v>314</v>
      </c>
      <c r="T57" s="57">
        <v>229</v>
      </c>
      <c r="U57" s="57">
        <v>321</v>
      </c>
      <c r="V57" s="57">
        <v>324</v>
      </c>
      <c r="W57" s="57">
        <v>289</v>
      </c>
      <c r="X57" s="57">
        <v>327</v>
      </c>
      <c r="Y57" s="57">
        <v>270</v>
      </c>
      <c r="Z57" s="57">
        <v>257</v>
      </c>
      <c r="AA57" s="57">
        <v>216</v>
      </c>
      <c r="AB57" s="57">
        <v>302</v>
      </c>
      <c r="AC57" s="57">
        <v>260</v>
      </c>
      <c r="AD57" s="57">
        <v>308</v>
      </c>
      <c r="AE57" s="57">
        <v>324</v>
      </c>
      <c r="AF57" s="57">
        <v>286</v>
      </c>
      <c r="AG57" s="57">
        <v>264</v>
      </c>
      <c r="AH57" s="12">
        <f t="shared" si="3"/>
        <v>13816</v>
      </c>
    </row>
    <row r="58" spans="2:34" x14ac:dyDescent="0.15">
      <c r="B58" s="13" t="s">
        <v>85</v>
      </c>
      <c r="C58" s="58">
        <v>705</v>
      </c>
      <c r="D58" s="58">
        <v>708</v>
      </c>
      <c r="E58" s="58">
        <v>708</v>
      </c>
      <c r="F58" s="58">
        <v>708</v>
      </c>
      <c r="G58" s="58">
        <v>715</v>
      </c>
      <c r="H58" s="58">
        <v>696</v>
      </c>
      <c r="I58" s="58">
        <v>705</v>
      </c>
      <c r="J58" s="58">
        <v>702</v>
      </c>
      <c r="K58" s="58">
        <v>702</v>
      </c>
      <c r="L58" s="58">
        <v>702</v>
      </c>
      <c r="M58" s="58">
        <v>702</v>
      </c>
      <c r="N58" s="58">
        <v>699</v>
      </c>
      <c r="O58" s="58">
        <v>264</v>
      </c>
      <c r="P58" s="58">
        <v>273</v>
      </c>
      <c r="Q58" s="58">
        <v>267</v>
      </c>
      <c r="R58" s="58">
        <v>305</v>
      </c>
      <c r="S58" s="58">
        <v>299</v>
      </c>
      <c r="T58" s="58">
        <v>257</v>
      </c>
      <c r="U58" s="58">
        <v>337</v>
      </c>
      <c r="V58" s="58">
        <v>337</v>
      </c>
      <c r="W58" s="58">
        <v>251</v>
      </c>
      <c r="X58" s="58">
        <v>302</v>
      </c>
      <c r="Y58" s="58">
        <v>235</v>
      </c>
      <c r="Z58" s="58">
        <v>254</v>
      </c>
      <c r="AA58" s="58">
        <v>222</v>
      </c>
      <c r="AB58" s="58">
        <v>260</v>
      </c>
      <c r="AC58" s="58">
        <v>302</v>
      </c>
      <c r="AD58" s="58">
        <v>318</v>
      </c>
      <c r="AE58" s="58">
        <v>308</v>
      </c>
      <c r="AF58" s="58">
        <v>260</v>
      </c>
      <c r="AG58" s="58">
        <v>254</v>
      </c>
      <c r="AH58" s="14">
        <f t="shared" si="3"/>
        <v>13757</v>
      </c>
    </row>
    <row r="59" spans="2:34" x14ac:dyDescent="0.15">
      <c r="B59" s="1" t="s">
        <v>86</v>
      </c>
      <c r="C59" s="3">
        <f>SUM(C11:C58)</f>
        <v>33736</v>
      </c>
      <c r="D59" s="3">
        <f t="shared" ref="D59:AG59" si="4">SUM(D11:D58)</f>
        <v>33651</v>
      </c>
      <c r="E59" s="3">
        <f t="shared" si="4"/>
        <v>33689</v>
      </c>
      <c r="F59" s="3">
        <f t="shared" si="4"/>
        <v>33737</v>
      </c>
      <c r="G59" s="3">
        <f t="shared" si="4"/>
        <v>33831</v>
      </c>
      <c r="H59" s="3">
        <f t="shared" si="4"/>
        <v>33338</v>
      </c>
      <c r="I59" s="3">
        <f t="shared" si="4"/>
        <v>33256</v>
      </c>
      <c r="J59" s="3">
        <f t="shared" si="4"/>
        <v>33414</v>
      </c>
      <c r="K59" s="3">
        <f t="shared" si="4"/>
        <v>33351</v>
      </c>
      <c r="L59" s="3">
        <f t="shared" si="4"/>
        <v>33231</v>
      </c>
      <c r="M59" s="3">
        <f t="shared" si="4"/>
        <v>33464</v>
      </c>
      <c r="N59" s="3">
        <f t="shared" si="4"/>
        <v>33682</v>
      </c>
      <c r="O59" s="3">
        <f t="shared" si="4"/>
        <v>24348</v>
      </c>
      <c r="P59" s="3">
        <f t="shared" si="4"/>
        <v>13819</v>
      </c>
      <c r="Q59" s="3">
        <f t="shared" si="4"/>
        <v>12994</v>
      </c>
      <c r="R59" s="3">
        <f t="shared" si="4"/>
        <v>13403</v>
      </c>
      <c r="S59" s="3">
        <f t="shared" si="4"/>
        <v>13615</v>
      </c>
      <c r="T59" s="3">
        <f t="shared" si="4"/>
        <v>13653</v>
      </c>
      <c r="U59" s="3">
        <f t="shared" si="4"/>
        <v>14439</v>
      </c>
      <c r="V59" s="3">
        <f t="shared" si="4"/>
        <v>14545</v>
      </c>
      <c r="W59" s="3">
        <f t="shared" si="4"/>
        <v>13583</v>
      </c>
      <c r="X59" s="3">
        <f t="shared" si="4"/>
        <v>13294</v>
      </c>
      <c r="Y59" s="3">
        <f t="shared" si="4"/>
        <v>14014</v>
      </c>
      <c r="Z59" s="3">
        <f t="shared" si="4"/>
        <v>12279</v>
      </c>
      <c r="AA59" s="3">
        <f t="shared" si="4"/>
        <v>13155</v>
      </c>
      <c r="AB59" s="3">
        <f t="shared" si="4"/>
        <v>14044</v>
      </c>
      <c r="AC59" s="3">
        <f t="shared" si="4"/>
        <v>13707</v>
      </c>
      <c r="AD59" s="3">
        <f t="shared" si="4"/>
        <v>13670</v>
      </c>
      <c r="AE59" s="3">
        <f t="shared" si="4"/>
        <v>13908</v>
      </c>
      <c r="AF59" s="3">
        <f t="shared" si="4"/>
        <v>13907</v>
      </c>
      <c r="AG59" s="3">
        <f t="shared" si="4"/>
        <v>12920</v>
      </c>
      <c r="AH59" s="3">
        <f>SUM(C11:AG58)</f>
        <v>671677</v>
      </c>
    </row>
    <row r="61" spans="2:34" x14ac:dyDescent="0.15">
      <c r="C61" t="s">
        <v>97</v>
      </c>
    </row>
    <row r="62" spans="2:34" x14ac:dyDescent="0.15">
      <c r="C62" t="s">
        <v>98</v>
      </c>
    </row>
    <row r="64" spans="2:34" x14ac:dyDescent="0.15">
      <c r="C64">
        <v>1</v>
      </c>
      <c r="D64">
        <v>2</v>
      </c>
      <c r="E64">
        <v>3</v>
      </c>
      <c r="F64">
        <v>4</v>
      </c>
      <c r="G64">
        <v>5</v>
      </c>
      <c r="H64">
        <v>6</v>
      </c>
      <c r="I64">
        <v>7</v>
      </c>
    </row>
    <row r="65" spans="3:9" x14ac:dyDescent="0.15">
      <c r="C65" s="62" t="s">
        <v>131</v>
      </c>
      <c r="D65" s="62" t="s">
        <v>128</v>
      </c>
      <c r="E65" s="1" t="s">
        <v>133</v>
      </c>
      <c r="F65" s="1" t="s">
        <v>134</v>
      </c>
      <c r="G65" s="1" t="s">
        <v>135</v>
      </c>
      <c r="H65" s="1" t="s">
        <v>136</v>
      </c>
      <c r="I65" s="1" t="s">
        <v>123</v>
      </c>
    </row>
  </sheetData>
  <mergeCells count="1">
    <mergeCell ref="AH9:AH10"/>
  </mergeCells>
  <phoneticPr fontId="2"/>
  <conditionalFormatting sqref="C10:AG10">
    <cfRule type="containsText" dxfId="2" priority="1" operator="containsText" text="日">
      <formula>NOT(ISERROR(SEARCH("日",C10)))</formula>
    </cfRule>
  </conditionalFormatting>
  <pageMargins left="0.23622047244094491" right="0.23622047244094491" top="0.74803149606299213" bottom="0.74803149606299213" header="0.31496062992125984" footer="0.31496062992125984"/>
  <pageSetup paperSize="9" scale="48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A3EDE2-1E7F-4198-BE74-74AB92ACF3BD}">
  <dimension ref="B2:AH65"/>
  <sheetViews>
    <sheetView view="pageBreakPreview" topLeftCell="N1" zoomScale="60" zoomScaleNormal="70" workbookViewId="0">
      <selection activeCell="E24" sqref="E24"/>
    </sheetView>
  </sheetViews>
  <sheetFormatPr defaultRowHeight="13.5" x14ac:dyDescent="0.15"/>
  <cols>
    <col min="2" max="2" width="18.375" bestFit="1" customWidth="1"/>
    <col min="3" max="34" width="8.625" customWidth="1"/>
  </cols>
  <sheetData>
    <row r="2" spans="2:34" ht="17.25" x14ac:dyDescent="0.2">
      <c r="B2" s="6" t="str">
        <f>'４月'!B2</f>
        <v>資料５　令和６年度　時間別電力量（非バイオマス電力）実績（ｋWｈ）</v>
      </c>
    </row>
    <row r="4" spans="2:34" x14ac:dyDescent="0.15">
      <c r="B4" s="4" t="s">
        <v>93</v>
      </c>
      <c r="C4" s="5">
        <v>0.34277000000000002</v>
      </c>
    </row>
    <row r="5" spans="2:34" x14ac:dyDescent="0.15">
      <c r="B5" s="4" t="s">
        <v>94</v>
      </c>
      <c r="C5" s="5">
        <f>1-C4</f>
        <v>0.65722999999999998</v>
      </c>
    </row>
    <row r="6" spans="2:34" x14ac:dyDescent="0.15">
      <c r="B6" s="4"/>
      <c r="C6" s="5"/>
      <c r="F6" s="8" t="s">
        <v>132</v>
      </c>
      <c r="G6" s="8" t="s">
        <v>132</v>
      </c>
      <c r="H6" s="8" t="s">
        <v>132</v>
      </c>
      <c r="I6" s="8" t="s">
        <v>132</v>
      </c>
      <c r="J6" s="8" t="s">
        <v>132</v>
      </c>
      <c r="K6" s="8" t="s">
        <v>132</v>
      </c>
      <c r="L6" s="8" t="s">
        <v>132</v>
      </c>
      <c r="M6" s="8" t="s">
        <v>132</v>
      </c>
      <c r="N6" s="8" t="s">
        <v>132</v>
      </c>
      <c r="O6" s="8" t="s">
        <v>132</v>
      </c>
      <c r="P6" s="8" t="s">
        <v>132</v>
      </c>
      <c r="Q6" s="8" t="s">
        <v>132</v>
      </c>
      <c r="R6" s="8" t="s">
        <v>132</v>
      </c>
      <c r="S6" s="8" t="s">
        <v>132</v>
      </c>
      <c r="T6" s="8" t="s">
        <v>132</v>
      </c>
      <c r="U6" s="8" t="s">
        <v>132</v>
      </c>
    </row>
    <row r="7" spans="2:34" hidden="1" x14ac:dyDescent="0.15">
      <c r="C7" s="61">
        <v>45627</v>
      </c>
      <c r="D7" s="61">
        <f>C7+1</f>
        <v>45628</v>
      </c>
      <c r="E7" s="61">
        <f t="shared" ref="E7:AG7" si="0">D7+1</f>
        <v>45629</v>
      </c>
      <c r="F7" s="61">
        <f t="shared" si="0"/>
        <v>45630</v>
      </c>
      <c r="G7" s="61">
        <f t="shared" si="0"/>
        <v>45631</v>
      </c>
      <c r="H7" s="61">
        <f t="shared" si="0"/>
        <v>45632</v>
      </c>
      <c r="I7" s="61">
        <f t="shared" si="0"/>
        <v>45633</v>
      </c>
      <c r="J7" s="61">
        <f t="shared" si="0"/>
        <v>45634</v>
      </c>
      <c r="K7" s="61">
        <f t="shared" si="0"/>
        <v>45635</v>
      </c>
      <c r="L7" s="61">
        <f t="shared" si="0"/>
        <v>45636</v>
      </c>
      <c r="M7" s="61">
        <f t="shared" si="0"/>
        <v>45637</v>
      </c>
      <c r="N7" s="61">
        <f t="shared" si="0"/>
        <v>45638</v>
      </c>
      <c r="O7" s="61">
        <f t="shared" si="0"/>
        <v>45639</v>
      </c>
      <c r="P7" s="61">
        <f t="shared" si="0"/>
        <v>45640</v>
      </c>
      <c r="Q7" s="61">
        <f t="shared" si="0"/>
        <v>45641</v>
      </c>
      <c r="R7" s="61">
        <f t="shared" si="0"/>
        <v>45642</v>
      </c>
      <c r="S7" s="61">
        <f t="shared" si="0"/>
        <v>45643</v>
      </c>
      <c r="T7" s="61">
        <f t="shared" si="0"/>
        <v>45644</v>
      </c>
      <c r="U7" s="61">
        <f t="shared" si="0"/>
        <v>45645</v>
      </c>
      <c r="V7" s="61">
        <f t="shared" si="0"/>
        <v>45646</v>
      </c>
      <c r="W7" s="61">
        <f t="shared" si="0"/>
        <v>45647</v>
      </c>
      <c r="X7" s="61">
        <f t="shared" si="0"/>
        <v>45648</v>
      </c>
      <c r="Y7" s="61">
        <f t="shared" si="0"/>
        <v>45649</v>
      </c>
      <c r="Z7" s="61">
        <f t="shared" si="0"/>
        <v>45650</v>
      </c>
      <c r="AA7" s="61">
        <f t="shared" si="0"/>
        <v>45651</v>
      </c>
      <c r="AB7" s="61">
        <f t="shared" si="0"/>
        <v>45652</v>
      </c>
      <c r="AC7" s="61">
        <f t="shared" si="0"/>
        <v>45653</v>
      </c>
      <c r="AD7" s="61">
        <f t="shared" si="0"/>
        <v>45654</v>
      </c>
      <c r="AE7" s="61">
        <f t="shared" si="0"/>
        <v>45655</v>
      </c>
      <c r="AF7" s="61">
        <f t="shared" si="0"/>
        <v>45656</v>
      </c>
      <c r="AG7" s="61">
        <f t="shared" si="0"/>
        <v>45657</v>
      </c>
    </row>
    <row r="8" spans="2:34" hidden="1" x14ac:dyDescent="0.15">
      <c r="C8">
        <f>WEEKDAY(C7)</f>
        <v>1</v>
      </c>
      <c r="D8">
        <f t="shared" ref="D8:AG8" si="1">WEEKDAY(D7)</f>
        <v>2</v>
      </c>
      <c r="E8">
        <f t="shared" si="1"/>
        <v>3</v>
      </c>
      <c r="F8">
        <f t="shared" si="1"/>
        <v>4</v>
      </c>
      <c r="G8">
        <f t="shared" si="1"/>
        <v>5</v>
      </c>
      <c r="H8">
        <f t="shared" si="1"/>
        <v>6</v>
      </c>
      <c r="I8">
        <f t="shared" si="1"/>
        <v>7</v>
      </c>
      <c r="J8">
        <f t="shared" si="1"/>
        <v>1</v>
      </c>
      <c r="K8">
        <f t="shared" si="1"/>
        <v>2</v>
      </c>
      <c r="L8">
        <f t="shared" si="1"/>
        <v>3</v>
      </c>
      <c r="M8">
        <f t="shared" si="1"/>
        <v>4</v>
      </c>
      <c r="N8">
        <f t="shared" si="1"/>
        <v>5</v>
      </c>
      <c r="O8">
        <f t="shared" si="1"/>
        <v>6</v>
      </c>
      <c r="P8">
        <f t="shared" si="1"/>
        <v>7</v>
      </c>
      <c r="Q8">
        <f t="shared" si="1"/>
        <v>1</v>
      </c>
      <c r="R8">
        <f t="shared" si="1"/>
        <v>2</v>
      </c>
      <c r="S8">
        <f t="shared" si="1"/>
        <v>3</v>
      </c>
      <c r="T8">
        <f t="shared" si="1"/>
        <v>4</v>
      </c>
      <c r="U8">
        <f t="shared" si="1"/>
        <v>5</v>
      </c>
      <c r="V8">
        <f t="shared" si="1"/>
        <v>6</v>
      </c>
      <c r="W8">
        <f t="shared" si="1"/>
        <v>7</v>
      </c>
      <c r="X8">
        <f t="shared" si="1"/>
        <v>1</v>
      </c>
      <c r="Y8">
        <f t="shared" si="1"/>
        <v>2</v>
      </c>
      <c r="Z8">
        <f t="shared" si="1"/>
        <v>3</v>
      </c>
      <c r="AA8">
        <f t="shared" si="1"/>
        <v>4</v>
      </c>
      <c r="AB8">
        <f t="shared" si="1"/>
        <v>5</v>
      </c>
      <c r="AC8">
        <f t="shared" si="1"/>
        <v>6</v>
      </c>
      <c r="AD8">
        <f t="shared" si="1"/>
        <v>7</v>
      </c>
      <c r="AE8">
        <f t="shared" si="1"/>
        <v>1</v>
      </c>
      <c r="AF8">
        <f t="shared" si="1"/>
        <v>2</v>
      </c>
      <c r="AG8">
        <f t="shared" si="1"/>
        <v>3</v>
      </c>
    </row>
    <row r="9" spans="2:34" x14ac:dyDescent="0.15">
      <c r="B9" s="1" t="s">
        <v>124</v>
      </c>
      <c r="C9" s="1" t="s">
        <v>0</v>
      </c>
      <c r="D9" s="1" t="s">
        <v>1</v>
      </c>
      <c r="E9" s="1" t="s">
        <v>2</v>
      </c>
      <c r="F9" s="1" t="s">
        <v>3</v>
      </c>
      <c r="G9" s="1" t="s">
        <v>4</v>
      </c>
      <c r="H9" s="1" t="s">
        <v>5</v>
      </c>
      <c r="I9" s="1" t="s">
        <v>6</v>
      </c>
      <c r="J9" s="1" t="s">
        <v>7</v>
      </c>
      <c r="K9" s="1" t="s">
        <v>8</v>
      </c>
      <c r="L9" s="1" t="s">
        <v>9</v>
      </c>
      <c r="M9" s="1" t="s">
        <v>10</v>
      </c>
      <c r="N9" s="1" t="s">
        <v>11</v>
      </c>
      <c r="O9" s="1" t="s">
        <v>12</v>
      </c>
      <c r="P9" s="1" t="s">
        <v>13</v>
      </c>
      <c r="Q9" s="1" t="s">
        <v>14</v>
      </c>
      <c r="R9" s="1" t="s">
        <v>15</v>
      </c>
      <c r="S9" s="1" t="s">
        <v>16</v>
      </c>
      <c r="T9" s="1" t="s">
        <v>17</v>
      </c>
      <c r="U9" s="1" t="s">
        <v>18</v>
      </c>
      <c r="V9" s="1" t="s">
        <v>19</v>
      </c>
      <c r="W9" s="1" t="s">
        <v>20</v>
      </c>
      <c r="X9" s="1" t="s">
        <v>21</v>
      </c>
      <c r="Y9" s="1" t="s">
        <v>22</v>
      </c>
      <c r="Z9" s="1" t="s">
        <v>23</v>
      </c>
      <c r="AA9" s="1" t="s">
        <v>24</v>
      </c>
      <c r="AB9" s="1" t="s">
        <v>25</v>
      </c>
      <c r="AC9" s="1" t="s">
        <v>26</v>
      </c>
      <c r="AD9" s="1" t="s">
        <v>27</v>
      </c>
      <c r="AE9" s="1"/>
      <c r="AF9" s="1"/>
      <c r="AG9" s="1"/>
      <c r="AH9" s="64" t="s">
        <v>30</v>
      </c>
    </row>
    <row r="10" spans="2:34" ht="17.25" x14ac:dyDescent="0.15">
      <c r="B10" s="30" t="s">
        <v>126</v>
      </c>
      <c r="C10" s="1" t="str">
        <f t="shared" ref="C10:AD10" si="2">HLOOKUP(C8,$C$64:$I$65,2,FALSE)</f>
        <v>土</v>
      </c>
      <c r="D10" s="1" t="str">
        <f t="shared" si="2"/>
        <v>日</v>
      </c>
      <c r="E10" s="1" t="str">
        <f t="shared" si="2"/>
        <v>月</v>
      </c>
      <c r="F10" s="1" t="str">
        <f t="shared" si="2"/>
        <v>火</v>
      </c>
      <c r="G10" s="1" t="str">
        <f t="shared" si="2"/>
        <v>水</v>
      </c>
      <c r="H10" s="1" t="str">
        <f t="shared" si="2"/>
        <v>木</v>
      </c>
      <c r="I10" s="1" t="str">
        <f t="shared" si="2"/>
        <v>金</v>
      </c>
      <c r="J10" s="1" t="str">
        <f t="shared" si="2"/>
        <v>土</v>
      </c>
      <c r="K10" s="1" t="str">
        <f t="shared" si="2"/>
        <v>日</v>
      </c>
      <c r="L10" s="1" t="str">
        <f t="shared" si="2"/>
        <v>月</v>
      </c>
      <c r="M10" s="40" t="str">
        <f t="shared" si="2"/>
        <v>火</v>
      </c>
      <c r="N10" s="1" t="str">
        <f t="shared" si="2"/>
        <v>水</v>
      </c>
      <c r="O10" s="1" t="str">
        <f t="shared" si="2"/>
        <v>木</v>
      </c>
      <c r="P10" s="1" t="str">
        <f t="shared" si="2"/>
        <v>金</v>
      </c>
      <c r="Q10" s="1" t="str">
        <f t="shared" si="2"/>
        <v>土</v>
      </c>
      <c r="R10" s="1" t="str">
        <f t="shared" si="2"/>
        <v>日</v>
      </c>
      <c r="S10" s="1" t="str">
        <f t="shared" si="2"/>
        <v>月</v>
      </c>
      <c r="T10" s="1" t="str">
        <f t="shared" si="2"/>
        <v>火</v>
      </c>
      <c r="U10" s="1" t="str">
        <f t="shared" si="2"/>
        <v>水</v>
      </c>
      <c r="V10" s="1" t="str">
        <f t="shared" si="2"/>
        <v>木</v>
      </c>
      <c r="W10" s="1" t="str">
        <f t="shared" si="2"/>
        <v>金</v>
      </c>
      <c r="X10" s="1" t="str">
        <f t="shared" si="2"/>
        <v>土</v>
      </c>
      <c r="Y10" s="40" t="str">
        <f t="shared" si="2"/>
        <v>日</v>
      </c>
      <c r="Z10" s="1" t="str">
        <f t="shared" si="2"/>
        <v>月</v>
      </c>
      <c r="AA10" s="1" t="str">
        <f t="shared" si="2"/>
        <v>火</v>
      </c>
      <c r="AB10" s="1" t="str">
        <f t="shared" si="2"/>
        <v>水</v>
      </c>
      <c r="AC10" s="1" t="str">
        <f t="shared" si="2"/>
        <v>木</v>
      </c>
      <c r="AD10" s="1" t="str">
        <f t="shared" si="2"/>
        <v>金</v>
      </c>
      <c r="AE10" s="1"/>
      <c r="AF10" s="1"/>
      <c r="AG10" s="1"/>
      <c r="AH10" s="64"/>
    </row>
    <row r="11" spans="2:34" x14ac:dyDescent="0.15">
      <c r="B11" s="9" t="s">
        <v>38</v>
      </c>
      <c r="C11" s="56">
        <v>431</v>
      </c>
      <c r="D11" s="56">
        <v>415</v>
      </c>
      <c r="E11" s="56">
        <v>484</v>
      </c>
      <c r="F11" s="56">
        <v>415</v>
      </c>
      <c r="G11" s="56">
        <v>0</v>
      </c>
      <c r="H11" s="56">
        <v>0</v>
      </c>
      <c r="I11" s="56">
        <v>0</v>
      </c>
      <c r="J11" s="56">
        <v>0</v>
      </c>
      <c r="K11" s="56">
        <v>0</v>
      </c>
      <c r="L11" s="56">
        <v>0</v>
      </c>
      <c r="M11" s="56">
        <v>0</v>
      </c>
      <c r="N11" s="56">
        <v>0</v>
      </c>
      <c r="O11" s="56">
        <v>0</v>
      </c>
      <c r="P11" s="56">
        <v>0</v>
      </c>
      <c r="Q11" s="56">
        <v>0</v>
      </c>
      <c r="R11" s="56">
        <v>0</v>
      </c>
      <c r="S11" s="56">
        <v>0</v>
      </c>
      <c r="T11" s="56">
        <v>0</v>
      </c>
      <c r="U11" s="56">
        <v>0</v>
      </c>
      <c r="V11" s="56">
        <v>463</v>
      </c>
      <c r="W11" s="56">
        <v>421</v>
      </c>
      <c r="X11" s="56">
        <v>526</v>
      </c>
      <c r="Y11" s="56">
        <v>442</v>
      </c>
      <c r="Z11" s="56">
        <v>473</v>
      </c>
      <c r="AA11" s="56">
        <v>478</v>
      </c>
      <c r="AB11" s="56">
        <v>515</v>
      </c>
      <c r="AC11" s="56">
        <v>468</v>
      </c>
      <c r="AD11" s="56">
        <v>536</v>
      </c>
      <c r="AE11" s="56"/>
      <c r="AF11" s="56"/>
      <c r="AG11" s="56"/>
      <c r="AH11" s="10">
        <f>SUM(C11:AG11)</f>
        <v>6067</v>
      </c>
    </row>
    <row r="12" spans="2:34" x14ac:dyDescent="0.15">
      <c r="B12" s="11" t="s">
        <v>39</v>
      </c>
      <c r="C12" s="57">
        <v>473</v>
      </c>
      <c r="D12" s="57">
        <v>379</v>
      </c>
      <c r="E12" s="57">
        <v>426</v>
      </c>
      <c r="F12" s="57">
        <v>452</v>
      </c>
      <c r="G12" s="57">
        <v>0</v>
      </c>
      <c r="H12" s="57">
        <v>0</v>
      </c>
      <c r="I12" s="57">
        <v>0</v>
      </c>
      <c r="J12" s="57">
        <v>0</v>
      </c>
      <c r="K12" s="57">
        <v>0</v>
      </c>
      <c r="L12" s="57">
        <v>0</v>
      </c>
      <c r="M12" s="57">
        <v>0</v>
      </c>
      <c r="N12" s="57">
        <v>0</v>
      </c>
      <c r="O12" s="57">
        <v>0</v>
      </c>
      <c r="P12" s="57">
        <v>0</v>
      </c>
      <c r="Q12" s="57">
        <v>0</v>
      </c>
      <c r="R12" s="57">
        <v>0</v>
      </c>
      <c r="S12" s="57">
        <v>0</v>
      </c>
      <c r="T12" s="57">
        <v>0</v>
      </c>
      <c r="U12" s="57">
        <v>0</v>
      </c>
      <c r="V12" s="57">
        <v>436</v>
      </c>
      <c r="W12" s="57">
        <v>436</v>
      </c>
      <c r="X12" s="57">
        <v>515</v>
      </c>
      <c r="Y12" s="57">
        <v>421</v>
      </c>
      <c r="Z12" s="57">
        <v>463</v>
      </c>
      <c r="AA12" s="57">
        <v>431</v>
      </c>
      <c r="AB12" s="57">
        <v>531</v>
      </c>
      <c r="AC12" s="57">
        <v>494</v>
      </c>
      <c r="AD12" s="57">
        <v>526</v>
      </c>
      <c r="AE12" s="57"/>
      <c r="AF12" s="57"/>
      <c r="AG12" s="57"/>
      <c r="AH12" s="12">
        <f t="shared" ref="AH12:AH58" si="3">SUM(C12:AG12)</f>
        <v>5983</v>
      </c>
    </row>
    <row r="13" spans="2:34" x14ac:dyDescent="0.15">
      <c r="B13" s="11" t="s">
        <v>40</v>
      </c>
      <c r="C13" s="57">
        <v>468</v>
      </c>
      <c r="D13" s="57">
        <v>436</v>
      </c>
      <c r="E13" s="57">
        <v>379</v>
      </c>
      <c r="F13" s="57">
        <v>457</v>
      </c>
      <c r="G13" s="57">
        <v>0</v>
      </c>
      <c r="H13" s="57">
        <v>0</v>
      </c>
      <c r="I13" s="57">
        <v>0</v>
      </c>
      <c r="J13" s="57">
        <v>0</v>
      </c>
      <c r="K13" s="57">
        <v>0</v>
      </c>
      <c r="L13" s="57">
        <v>0</v>
      </c>
      <c r="M13" s="57">
        <v>0</v>
      </c>
      <c r="N13" s="57">
        <v>0</v>
      </c>
      <c r="O13" s="57">
        <v>0</v>
      </c>
      <c r="P13" s="57">
        <v>0</v>
      </c>
      <c r="Q13" s="57">
        <v>0</v>
      </c>
      <c r="R13" s="57">
        <v>0</v>
      </c>
      <c r="S13" s="57">
        <v>0</v>
      </c>
      <c r="T13" s="57">
        <v>0</v>
      </c>
      <c r="U13" s="57">
        <v>0</v>
      </c>
      <c r="V13" s="57">
        <v>468</v>
      </c>
      <c r="W13" s="57">
        <v>452</v>
      </c>
      <c r="X13" s="57">
        <v>426</v>
      </c>
      <c r="Y13" s="57">
        <v>415</v>
      </c>
      <c r="Z13" s="57">
        <v>473</v>
      </c>
      <c r="AA13" s="57">
        <v>463</v>
      </c>
      <c r="AB13" s="57">
        <v>494</v>
      </c>
      <c r="AC13" s="57">
        <v>473</v>
      </c>
      <c r="AD13" s="57">
        <v>489</v>
      </c>
      <c r="AE13" s="57"/>
      <c r="AF13" s="57"/>
      <c r="AG13" s="57"/>
      <c r="AH13" s="12">
        <f t="shared" si="3"/>
        <v>5893</v>
      </c>
    </row>
    <row r="14" spans="2:34" x14ac:dyDescent="0.15">
      <c r="B14" s="11" t="s">
        <v>41</v>
      </c>
      <c r="C14" s="57">
        <v>489</v>
      </c>
      <c r="D14" s="57">
        <v>447</v>
      </c>
      <c r="E14" s="57">
        <v>358</v>
      </c>
      <c r="F14" s="57">
        <v>526</v>
      </c>
      <c r="G14" s="57">
        <v>0</v>
      </c>
      <c r="H14" s="57">
        <v>0</v>
      </c>
      <c r="I14" s="57">
        <v>0</v>
      </c>
      <c r="J14" s="57">
        <v>0</v>
      </c>
      <c r="K14" s="57">
        <v>0</v>
      </c>
      <c r="L14" s="57">
        <v>0</v>
      </c>
      <c r="M14" s="57">
        <v>0</v>
      </c>
      <c r="N14" s="57">
        <v>0</v>
      </c>
      <c r="O14" s="57">
        <v>0</v>
      </c>
      <c r="P14" s="57">
        <v>0</v>
      </c>
      <c r="Q14" s="57">
        <v>0</v>
      </c>
      <c r="R14" s="57">
        <v>0</v>
      </c>
      <c r="S14" s="57">
        <v>0</v>
      </c>
      <c r="T14" s="57">
        <v>0</v>
      </c>
      <c r="U14" s="57">
        <v>0</v>
      </c>
      <c r="V14" s="57">
        <v>478</v>
      </c>
      <c r="W14" s="57">
        <v>484</v>
      </c>
      <c r="X14" s="57">
        <v>421</v>
      </c>
      <c r="Y14" s="57">
        <v>452</v>
      </c>
      <c r="Z14" s="57">
        <v>468</v>
      </c>
      <c r="AA14" s="57">
        <v>510</v>
      </c>
      <c r="AB14" s="57">
        <v>436</v>
      </c>
      <c r="AC14" s="57">
        <v>499</v>
      </c>
      <c r="AD14" s="57">
        <v>526</v>
      </c>
      <c r="AE14" s="57"/>
      <c r="AF14" s="57"/>
      <c r="AG14" s="57"/>
      <c r="AH14" s="12">
        <f t="shared" si="3"/>
        <v>6094</v>
      </c>
    </row>
    <row r="15" spans="2:34" x14ac:dyDescent="0.15">
      <c r="B15" s="11" t="s">
        <v>42</v>
      </c>
      <c r="C15" s="57">
        <v>478</v>
      </c>
      <c r="D15" s="57">
        <v>457</v>
      </c>
      <c r="E15" s="57">
        <v>373</v>
      </c>
      <c r="F15" s="57">
        <v>547</v>
      </c>
      <c r="G15" s="57">
        <v>0</v>
      </c>
      <c r="H15" s="57">
        <v>0</v>
      </c>
      <c r="I15" s="57">
        <v>0</v>
      </c>
      <c r="J15" s="57">
        <v>0</v>
      </c>
      <c r="K15" s="57">
        <v>0</v>
      </c>
      <c r="L15" s="57">
        <v>0</v>
      </c>
      <c r="M15" s="57">
        <v>0</v>
      </c>
      <c r="N15" s="57">
        <v>0</v>
      </c>
      <c r="O15" s="57">
        <v>0</v>
      </c>
      <c r="P15" s="57">
        <v>0</v>
      </c>
      <c r="Q15" s="57">
        <v>0</v>
      </c>
      <c r="R15" s="57">
        <v>0</v>
      </c>
      <c r="S15" s="57">
        <v>0</v>
      </c>
      <c r="T15" s="57">
        <v>0</v>
      </c>
      <c r="U15" s="57">
        <v>0</v>
      </c>
      <c r="V15" s="57">
        <v>473</v>
      </c>
      <c r="W15" s="57">
        <v>478</v>
      </c>
      <c r="X15" s="57">
        <v>521</v>
      </c>
      <c r="Y15" s="57">
        <v>499</v>
      </c>
      <c r="Z15" s="57">
        <v>473</v>
      </c>
      <c r="AA15" s="57">
        <v>478</v>
      </c>
      <c r="AB15" s="57">
        <v>515</v>
      </c>
      <c r="AC15" s="57">
        <v>473</v>
      </c>
      <c r="AD15" s="57">
        <v>552</v>
      </c>
      <c r="AE15" s="57"/>
      <c r="AF15" s="57"/>
      <c r="AG15" s="57"/>
      <c r="AH15" s="12">
        <f t="shared" si="3"/>
        <v>6317</v>
      </c>
    </row>
    <row r="16" spans="2:34" x14ac:dyDescent="0.15">
      <c r="B16" s="11" t="s">
        <v>43</v>
      </c>
      <c r="C16" s="57">
        <v>447</v>
      </c>
      <c r="D16" s="57">
        <v>457</v>
      </c>
      <c r="E16" s="57">
        <v>363</v>
      </c>
      <c r="F16" s="57">
        <v>531</v>
      </c>
      <c r="G16" s="57">
        <v>0</v>
      </c>
      <c r="H16" s="57">
        <v>0</v>
      </c>
      <c r="I16" s="57">
        <v>0</v>
      </c>
      <c r="J16" s="57">
        <v>0</v>
      </c>
      <c r="K16" s="57">
        <v>0</v>
      </c>
      <c r="L16" s="57">
        <v>0</v>
      </c>
      <c r="M16" s="57">
        <v>0</v>
      </c>
      <c r="N16" s="57">
        <v>0</v>
      </c>
      <c r="O16" s="57">
        <v>0</v>
      </c>
      <c r="P16" s="57">
        <v>0</v>
      </c>
      <c r="Q16" s="57">
        <v>0</v>
      </c>
      <c r="R16" s="57">
        <v>0</v>
      </c>
      <c r="S16" s="57">
        <v>0</v>
      </c>
      <c r="T16" s="57">
        <v>0</v>
      </c>
      <c r="U16" s="57">
        <v>0</v>
      </c>
      <c r="V16" s="57">
        <v>447</v>
      </c>
      <c r="W16" s="57">
        <v>447</v>
      </c>
      <c r="X16" s="57">
        <v>499</v>
      </c>
      <c r="Y16" s="57">
        <v>452</v>
      </c>
      <c r="Z16" s="57">
        <v>505</v>
      </c>
      <c r="AA16" s="57">
        <v>473</v>
      </c>
      <c r="AB16" s="57">
        <v>421</v>
      </c>
      <c r="AC16" s="57">
        <v>421</v>
      </c>
      <c r="AD16" s="57">
        <v>489</v>
      </c>
      <c r="AE16" s="57"/>
      <c r="AF16" s="57"/>
      <c r="AG16" s="57"/>
      <c r="AH16" s="12">
        <f t="shared" si="3"/>
        <v>5952</v>
      </c>
    </row>
    <row r="17" spans="2:34" x14ac:dyDescent="0.15">
      <c r="B17" s="11" t="s">
        <v>44</v>
      </c>
      <c r="C17" s="57">
        <v>484</v>
      </c>
      <c r="D17" s="57">
        <v>468</v>
      </c>
      <c r="E17" s="57">
        <v>315</v>
      </c>
      <c r="F17" s="57">
        <v>526</v>
      </c>
      <c r="G17" s="57">
        <v>0</v>
      </c>
      <c r="H17" s="57">
        <v>0</v>
      </c>
      <c r="I17" s="57">
        <v>0</v>
      </c>
      <c r="J17" s="57">
        <v>0</v>
      </c>
      <c r="K17" s="57">
        <v>0</v>
      </c>
      <c r="L17" s="57">
        <v>0</v>
      </c>
      <c r="M17" s="57">
        <v>0</v>
      </c>
      <c r="N17" s="57">
        <v>0</v>
      </c>
      <c r="O17" s="57">
        <v>0</v>
      </c>
      <c r="P17" s="57">
        <v>0</v>
      </c>
      <c r="Q17" s="57">
        <v>0</v>
      </c>
      <c r="R17" s="57">
        <v>0</v>
      </c>
      <c r="S17" s="57">
        <v>0</v>
      </c>
      <c r="T17" s="57">
        <v>0</v>
      </c>
      <c r="U17" s="57">
        <v>0</v>
      </c>
      <c r="V17" s="57">
        <v>478</v>
      </c>
      <c r="W17" s="57">
        <v>463</v>
      </c>
      <c r="X17" s="57">
        <v>442</v>
      </c>
      <c r="Y17" s="57">
        <v>473</v>
      </c>
      <c r="Z17" s="57">
        <v>505</v>
      </c>
      <c r="AA17" s="57">
        <v>468</v>
      </c>
      <c r="AB17" s="57">
        <v>463</v>
      </c>
      <c r="AC17" s="57">
        <v>457</v>
      </c>
      <c r="AD17" s="57">
        <v>473</v>
      </c>
      <c r="AE17" s="57"/>
      <c r="AF17" s="57"/>
      <c r="AG17" s="57"/>
      <c r="AH17" s="12">
        <f t="shared" si="3"/>
        <v>6015</v>
      </c>
    </row>
    <row r="18" spans="2:34" x14ac:dyDescent="0.15">
      <c r="B18" s="11" t="s">
        <v>45</v>
      </c>
      <c r="C18" s="57">
        <v>489</v>
      </c>
      <c r="D18" s="57">
        <v>505</v>
      </c>
      <c r="E18" s="57">
        <v>410</v>
      </c>
      <c r="F18" s="57">
        <v>510</v>
      </c>
      <c r="G18" s="57">
        <v>0</v>
      </c>
      <c r="H18" s="57">
        <v>0</v>
      </c>
      <c r="I18" s="57">
        <v>0</v>
      </c>
      <c r="J18" s="57">
        <v>0</v>
      </c>
      <c r="K18" s="57">
        <v>0</v>
      </c>
      <c r="L18" s="57">
        <v>0</v>
      </c>
      <c r="M18" s="57">
        <v>0</v>
      </c>
      <c r="N18" s="57">
        <v>0</v>
      </c>
      <c r="O18" s="57">
        <v>0</v>
      </c>
      <c r="P18" s="57">
        <v>0</v>
      </c>
      <c r="Q18" s="57">
        <v>0</v>
      </c>
      <c r="R18" s="57">
        <v>0</v>
      </c>
      <c r="S18" s="57">
        <v>0</v>
      </c>
      <c r="T18" s="57">
        <v>0</v>
      </c>
      <c r="U18" s="57">
        <v>0</v>
      </c>
      <c r="V18" s="57">
        <v>468</v>
      </c>
      <c r="W18" s="57">
        <v>484</v>
      </c>
      <c r="X18" s="57">
        <v>484</v>
      </c>
      <c r="Y18" s="57">
        <v>526</v>
      </c>
      <c r="Z18" s="57">
        <v>484</v>
      </c>
      <c r="AA18" s="57">
        <v>463</v>
      </c>
      <c r="AB18" s="57">
        <v>431</v>
      </c>
      <c r="AC18" s="57">
        <v>447</v>
      </c>
      <c r="AD18" s="57">
        <v>542</v>
      </c>
      <c r="AE18" s="57"/>
      <c r="AF18" s="57"/>
      <c r="AG18" s="57"/>
      <c r="AH18" s="12">
        <f t="shared" si="3"/>
        <v>6243</v>
      </c>
    </row>
    <row r="19" spans="2:34" x14ac:dyDescent="0.15">
      <c r="B19" s="11" t="s">
        <v>46</v>
      </c>
      <c r="C19" s="57">
        <v>494</v>
      </c>
      <c r="D19" s="57">
        <v>468</v>
      </c>
      <c r="E19" s="57">
        <v>405</v>
      </c>
      <c r="F19" s="57">
        <v>521</v>
      </c>
      <c r="G19" s="57">
        <v>0</v>
      </c>
      <c r="H19" s="57">
        <v>0</v>
      </c>
      <c r="I19" s="57">
        <v>0</v>
      </c>
      <c r="J19" s="57">
        <v>0</v>
      </c>
      <c r="K19" s="57">
        <v>0</v>
      </c>
      <c r="L19" s="57">
        <v>0</v>
      </c>
      <c r="M19" s="57">
        <v>0</v>
      </c>
      <c r="N19" s="57">
        <v>0</v>
      </c>
      <c r="O19" s="57">
        <v>0</v>
      </c>
      <c r="P19" s="57">
        <v>0</v>
      </c>
      <c r="Q19" s="57">
        <v>0</v>
      </c>
      <c r="R19" s="57">
        <v>0</v>
      </c>
      <c r="S19" s="57">
        <v>0</v>
      </c>
      <c r="T19" s="57">
        <v>0</v>
      </c>
      <c r="U19" s="57">
        <v>0</v>
      </c>
      <c r="V19" s="57">
        <v>426</v>
      </c>
      <c r="W19" s="57">
        <v>463</v>
      </c>
      <c r="X19" s="57">
        <v>515</v>
      </c>
      <c r="Y19" s="57">
        <v>494</v>
      </c>
      <c r="Z19" s="57">
        <v>478</v>
      </c>
      <c r="AA19" s="57">
        <v>447</v>
      </c>
      <c r="AB19" s="57">
        <v>436</v>
      </c>
      <c r="AC19" s="57">
        <v>436</v>
      </c>
      <c r="AD19" s="57">
        <v>542</v>
      </c>
      <c r="AE19" s="57"/>
      <c r="AF19" s="57"/>
      <c r="AG19" s="57"/>
      <c r="AH19" s="12">
        <f t="shared" si="3"/>
        <v>6125</v>
      </c>
    </row>
    <row r="20" spans="2:34" x14ac:dyDescent="0.15">
      <c r="B20" s="11" t="s">
        <v>47</v>
      </c>
      <c r="C20" s="57">
        <v>468</v>
      </c>
      <c r="D20" s="57">
        <v>499</v>
      </c>
      <c r="E20" s="57">
        <v>405</v>
      </c>
      <c r="F20" s="57">
        <v>452</v>
      </c>
      <c r="G20" s="57">
        <v>0</v>
      </c>
      <c r="H20" s="57">
        <v>0</v>
      </c>
      <c r="I20" s="57">
        <v>0</v>
      </c>
      <c r="J20" s="57">
        <v>0</v>
      </c>
      <c r="K20" s="57">
        <v>0</v>
      </c>
      <c r="L20" s="57">
        <v>0</v>
      </c>
      <c r="M20" s="57">
        <v>0</v>
      </c>
      <c r="N20" s="57">
        <v>0</v>
      </c>
      <c r="O20" s="57">
        <v>0</v>
      </c>
      <c r="P20" s="57">
        <v>0</v>
      </c>
      <c r="Q20" s="57">
        <v>0</v>
      </c>
      <c r="R20" s="57">
        <v>0</v>
      </c>
      <c r="S20" s="57">
        <v>0</v>
      </c>
      <c r="T20" s="57">
        <v>0</v>
      </c>
      <c r="U20" s="57">
        <v>0</v>
      </c>
      <c r="V20" s="57">
        <v>452</v>
      </c>
      <c r="W20" s="57">
        <v>410</v>
      </c>
      <c r="X20" s="57">
        <v>468</v>
      </c>
      <c r="Y20" s="57">
        <v>478</v>
      </c>
      <c r="Z20" s="57">
        <v>489</v>
      </c>
      <c r="AA20" s="57">
        <v>410</v>
      </c>
      <c r="AB20" s="57">
        <v>468</v>
      </c>
      <c r="AC20" s="57">
        <v>436</v>
      </c>
      <c r="AD20" s="57">
        <v>478</v>
      </c>
      <c r="AE20" s="57"/>
      <c r="AF20" s="57"/>
      <c r="AG20" s="57"/>
      <c r="AH20" s="12">
        <f t="shared" si="3"/>
        <v>5913</v>
      </c>
    </row>
    <row r="21" spans="2:34" x14ac:dyDescent="0.15">
      <c r="B21" s="11" t="s">
        <v>48</v>
      </c>
      <c r="C21" s="57">
        <v>478</v>
      </c>
      <c r="D21" s="57">
        <v>515</v>
      </c>
      <c r="E21" s="57">
        <v>405</v>
      </c>
      <c r="F21" s="57">
        <v>484</v>
      </c>
      <c r="G21" s="57">
        <v>0</v>
      </c>
      <c r="H21" s="57">
        <v>0</v>
      </c>
      <c r="I21" s="57">
        <v>0</v>
      </c>
      <c r="J21" s="57">
        <v>0</v>
      </c>
      <c r="K21" s="57">
        <v>0</v>
      </c>
      <c r="L21" s="57">
        <v>0</v>
      </c>
      <c r="M21" s="57">
        <v>0</v>
      </c>
      <c r="N21" s="57">
        <v>0</v>
      </c>
      <c r="O21" s="57">
        <v>0</v>
      </c>
      <c r="P21" s="57">
        <v>0</v>
      </c>
      <c r="Q21" s="57">
        <v>0</v>
      </c>
      <c r="R21" s="57">
        <v>0</v>
      </c>
      <c r="S21" s="57">
        <v>0</v>
      </c>
      <c r="T21" s="57">
        <v>0</v>
      </c>
      <c r="U21" s="57">
        <v>0</v>
      </c>
      <c r="V21" s="57">
        <v>484</v>
      </c>
      <c r="W21" s="57">
        <v>447</v>
      </c>
      <c r="X21" s="57">
        <v>468</v>
      </c>
      <c r="Y21" s="57">
        <v>489</v>
      </c>
      <c r="Z21" s="57">
        <v>499</v>
      </c>
      <c r="AA21" s="57">
        <v>410</v>
      </c>
      <c r="AB21" s="57">
        <v>405</v>
      </c>
      <c r="AC21" s="57">
        <v>521</v>
      </c>
      <c r="AD21" s="57">
        <v>521</v>
      </c>
      <c r="AE21" s="57"/>
      <c r="AF21" s="57"/>
      <c r="AG21" s="57"/>
      <c r="AH21" s="12">
        <f t="shared" si="3"/>
        <v>6126</v>
      </c>
    </row>
    <row r="22" spans="2:34" x14ac:dyDescent="0.15">
      <c r="B22" s="11" t="s">
        <v>49</v>
      </c>
      <c r="C22" s="57">
        <v>468</v>
      </c>
      <c r="D22" s="57">
        <v>489</v>
      </c>
      <c r="E22" s="57">
        <v>457</v>
      </c>
      <c r="F22" s="57">
        <v>478</v>
      </c>
      <c r="G22" s="57">
        <v>0</v>
      </c>
      <c r="H22" s="57">
        <v>0</v>
      </c>
      <c r="I22" s="57">
        <v>0</v>
      </c>
      <c r="J22" s="57">
        <v>0</v>
      </c>
      <c r="K22" s="57">
        <v>0</v>
      </c>
      <c r="L22" s="57">
        <v>0</v>
      </c>
      <c r="M22" s="57">
        <v>0</v>
      </c>
      <c r="N22" s="57">
        <v>0</v>
      </c>
      <c r="O22" s="57">
        <v>0</v>
      </c>
      <c r="P22" s="57">
        <v>0</v>
      </c>
      <c r="Q22" s="57">
        <v>0</v>
      </c>
      <c r="R22" s="57">
        <v>0</v>
      </c>
      <c r="S22" s="57">
        <v>0</v>
      </c>
      <c r="T22" s="57">
        <v>0</v>
      </c>
      <c r="U22" s="57">
        <v>0</v>
      </c>
      <c r="V22" s="57">
        <v>499</v>
      </c>
      <c r="W22" s="57">
        <v>463</v>
      </c>
      <c r="X22" s="57">
        <v>489</v>
      </c>
      <c r="Y22" s="57">
        <v>505</v>
      </c>
      <c r="Z22" s="57">
        <v>494</v>
      </c>
      <c r="AA22" s="57">
        <v>389</v>
      </c>
      <c r="AB22" s="57">
        <v>494</v>
      </c>
      <c r="AC22" s="57">
        <v>499</v>
      </c>
      <c r="AD22" s="57">
        <v>494</v>
      </c>
      <c r="AE22" s="57"/>
      <c r="AF22" s="57"/>
      <c r="AG22" s="57"/>
      <c r="AH22" s="12">
        <f t="shared" si="3"/>
        <v>6218</v>
      </c>
    </row>
    <row r="23" spans="2:34" x14ac:dyDescent="0.15">
      <c r="B23" s="11" t="s">
        <v>50</v>
      </c>
      <c r="C23" s="57">
        <v>463</v>
      </c>
      <c r="D23" s="57">
        <v>489</v>
      </c>
      <c r="E23" s="57">
        <v>436</v>
      </c>
      <c r="F23" s="57">
        <v>505</v>
      </c>
      <c r="G23" s="57">
        <v>0</v>
      </c>
      <c r="H23" s="57">
        <v>0</v>
      </c>
      <c r="I23" s="57">
        <v>0</v>
      </c>
      <c r="J23" s="57">
        <v>0</v>
      </c>
      <c r="K23" s="57">
        <v>0</v>
      </c>
      <c r="L23" s="57">
        <v>0</v>
      </c>
      <c r="M23" s="57">
        <v>0</v>
      </c>
      <c r="N23" s="57">
        <v>0</v>
      </c>
      <c r="O23" s="57">
        <v>0</v>
      </c>
      <c r="P23" s="57">
        <v>0</v>
      </c>
      <c r="Q23" s="57">
        <v>0</v>
      </c>
      <c r="R23" s="57">
        <v>0</v>
      </c>
      <c r="S23" s="57">
        <v>0</v>
      </c>
      <c r="T23" s="57">
        <v>0</v>
      </c>
      <c r="U23" s="57">
        <v>0</v>
      </c>
      <c r="V23" s="57">
        <v>468</v>
      </c>
      <c r="W23" s="57">
        <v>436</v>
      </c>
      <c r="X23" s="57">
        <v>478</v>
      </c>
      <c r="Y23" s="57">
        <v>489</v>
      </c>
      <c r="Z23" s="57">
        <v>431</v>
      </c>
      <c r="AA23" s="57">
        <v>384</v>
      </c>
      <c r="AB23" s="57">
        <v>463</v>
      </c>
      <c r="AC23" s="57">
        <v>457</v>
      </c>
      <c r="AD23" s="57">
        <v>468</v>
      </c>
      <c r="AE23" s="57"/>
      <c r="AF23" s="57"/>
      <c r="AG23" s="57"/>
      <c r="AH23" s="12">
        <f t="shared" si="3"/>
        <v>5967</v>
      </c>
    </row>
    <row r="24" spans="2:34" x14ac:dyDescent="0.15">
      <c r="B24" s="11" t="s">
        <v>51</v>
      </c>
      <c r="C24" s="57">
        <v>452</v>
      </c>
      <c r="D24" s="57">
        <v>505</v>
      </c>
      <c r="E24" s="57">
        <v>405</v>
      </c>
      <c r="F24" s="57">
        <v>463</v>
      </c>
      <c r="G24" s="57">
        <v>0</v>
      </c>
      <c r="H24" s="57">
        <v>0</v>
      </c>
      <c r="I24" s="57">
        <v>0</v>
      </c>
      <c r="J24" s="57">
        <v>0</v>
      </c>
      <c r="K24" s="57">
        <v>0</v>
      </c>
      <c r="L24" s="57">
        <v>0</v>
      </c>
      <c r="M24" s="57">
        <v>0</v>
      </c>
      <c r="N24" s="57">
        <v>0</v>
      </c>
      <c r="O24" s="57">
        <v>0</v>
      </c>
      <c r="P24" s="57">
        <v>0</v>
      </c>
      <c r="Q24" s="57">
        <v>0</v>
      </c>
      <c r="R24" s="57">
        <v>0</v>
      </c>
      <c r="S24" s="57">
        <v>0</v>
      </c>
      <c r="T24" s="57">
        <v>0</v>
      </c>
      <c r="U24" s="57">
        <v>0</v>
      </c>
      <c r="V24" s="57">
        <v>484</v>
      </c>
      <c r="W24" s="57">
        <v>442</v>
      </c>
      <c r="X24" s="57">
        <v>463</v>
      </c>
      <c r="Y24" s="57">
        <v>468</v>
      </c>
      <c r="Z24" s="57">
        <v>536</v>
      </c>
      <c r="AA24" s="57">
        <v>436</v>
      </c>
      <c r="AB24" s="57">
        <v>379</v>
      </c>
      <c r="AC24" s="57">
        <v>499</v>
      </c>
      <c r="AD24" s="57">
        <v>473</v>
      </c>
      <c r="AE24" s="57"/>
      <c r="AF24" s="57"/>
      <c r="AG24" s="57"/>
      <c r="AH24" s="12">
        <f t="shared" si="3"/>
        <v>6005</v>
      </c>
    </row>
    <row r="25" spans="2:34" x14ac:dyDescent="0.15">
      <c r="B25" s="11" t="s">
        <v>52</v>
      </c>
      <c r="C25" s="57">
        <v>489</v>
      </c>
      <c r="D25" s="57">
        <v>489</v>
      </c>
      <c r="E25" s="57">
        <v>499</v>
      </c>
      <c r="F25" s="57">
        <v>473</v>
      </c>
      <c r="G25" s="57">
        <v>0</v>
      </c>
      <c r="H25" s="57">
        <v>0</v>
      </c>
      <c r="I25" s="57">
        <v>0</v>
      </c>
      <c r="J25" s="57">
        <v>0</v>
      </c>
      <c r="K25" s="57">
        <v>0</v>
      </c>
      <c r="L25" s="57">
        <v>0</v>
      </c>
      <c r="M25" s="57">
        <v>0</v>
      </c>
      <c r="N25" s="57">
        <v>0</v>
      </c>
      <c r="O25" s="57">
        <v>0</v>
      </c>
      <c r="P25" s="57">
        <v>0</v>
      </c>
      <c r="Q25" s="57">
        <v>0</v>
      </c>
      <c r="R25" s="57">
        <v>0</v>
      </c>
      <c r="S25" s="57">
        <v>0</v>
      </c>
      <c r="T25" s="57">
        <v>0</v>
      </c>
      <c r="U25" s="57">
        <v>0</v>
      </c>
      <c r="V25" s="57">
        <v>489</v>
      </c>
      <c r="W25" s="57">
        <v>436</v>
      </c>
      <c r="X25" s="57">
        <v>499</v>
      </c>
      <c r="Y25" s="57">
        <v>526</v>
      </c>
      <c r="Z25" s="57">
        <v>484</v>
      </c>
      <c r="AA25" s="57">
        <v>373</v>
      </c>
      <c r="AB25" s="57">
        <v>452</v>
      </c>
      <c r="AC25" s="57">
        <v>510</v>
      </c>
      <c r="AD25" s="57">
        <v>489</v>
      </c>
      <c r="AE25" s="57"/>
      <c r="AF25" s="57"/>
      <c r="AG25" s="57"/>
      <c r="AH25" s="12">
        <f t="shared" si="3"/>
        <v>6208</v>
      </c>
    </row>
    <row r="26" spans="2:34" x14ac:dyDescent="0.15">
      <c r="B26" s="13" t="s">
        <v>53</v>
      </c>
      <c r="C26" s="58">
        <v>494</v>
      </c>
      <c r="D26" s="58">
        <v>436</v>
      </c>
      <c r="E26" s="58">
        <v>526</v>
      </c>
      <c r="F26" s="58">
        <v>452</v>
      </c>
      <c r="G26" s="58">
        <v>0</v>
      </c>
      <c r="H26" s="58">
        <v>0</v>
      </c>
      <c r="I26" s="58">
        <v>0</v>
      </c>
      <c r="J26" s="58">
        <v>0</v>
      </c>
      <c r="K26" s="58">
        <v>0</v>
      </c>
      <c r="L26" s="58">
        <v>0</v>
      </c>
      <c r="M26" s="58">
        <v>0</v>
      </c>
      <c r="N26" s="58">
        <v>0</v>
      </c>
      <c r="O26" s="58">
        <v>0</v>
      </c>
      <c r="P26" s="58">
        <v>0</v>
      </c>
      <c r="Q26" s="58">
        <v>0</v>
      </c>
      <c r="R26" s="58">
        <v>0</v>
      </c>
      <c r="S26" s="58">
        <v>0</v>
      </c>
      <c r="T26" s="58">
        <v>0</v>
      </c>
      <c r="U26" s="58">
        <v>0</v>
      </c>
      <c r="V26" s="58">
        <v>410</v>
      </c>
      <c r="W26" s="58">
        <v>452</v>
      </c>
      <c r="X26" s="58">
        <v>478</v>
      </c>
      <c r="Y26" s="58">
        <v>494</v>
      </c>
      <c r="Z26" s="58">
        <v>452</v>
      </c>
      <c r="AA26" s="58">
        <v>410</v>
      </c>
      <c r="AB26" s="58">
        <v>463</v>
      </c>
      <c r="AC26" s="58">
        <v>421</v>
      </c>
      <c r="AD26" s="58">
        <v>468</v>
      </c>
      <c r="AE26" s="58"/>
      <c r="AF26" s="58"/>
      <c r="AG26" s="58"/>
      <c r="AH26" s="14">
        <f t="shared" si="3"/>
        <v>5956</v>
      </c>
    </row>
    <row r="27" spans="2:34" x14ac:dyDescent="0.15">
      <c r="B27" s="9" t="s">
        <v>54</v>
      </c>
      <c r="C27" s="56">
        <v>452</v>
      </c>
      <c r="D27" s="56">
        <v>478</v>
      </c>
      <c r="E27" s="56">
        <v>489</v>
      </c>
      <c r="F27" s="56">
        <v>426</v>
      </c>
      <c r="G27" s="56">
        <v>0</v>
      </c>
      <c r="H27" s="56">
        <v>0</v>
      </c>
      <c r="I27" s="56">
        <v>0</v>
      </c>
      <c r="J27" s="56">
        <v>0</v>
      </c>
      <c r="K27" s="56">
        <v>0</v>
      </c>
      <c r="L27" s="56">
        <v>0</v>
      </c>
      <c r="M27" s="56">
        <v>0</v>
      </c>
      <c r="N27" s="56">
        <v>0</v>
      </c>
      <c r="O27" s="56">
        <v>0</v>
      </c>
      <c r="P27" s="56">
        <v>0</v>
      </c>
      <c r="Q27" s="56">
        <v>0</v>
      </c>
      <c r="R27" s="56">
        <v>0</v>
      </c>
      <c r="S27" s="56">
        <v>0</v>
      </c>
      <c r="T27" s="56">
        <v>0</v>
      </c>
      <c r="U27" s="56">
        <v>0</v>
      </c>
      <c r="V27" s="56">
        <v>484</v>
      </c>
      <c r="W27" s="56">
        <v>415</v>
      </c>
      <c r="X27" s="56">
        <v>457</v>
      </c>
      <c r="Y27" s="56">
        <v>478</v>
      </c>
      <c r="Z27" s="56">
        <v>468</v>
      </c>
      <c r="AA27" s="56">
        <v>410</v>
      </c>
      <c r="AB27" s="56">
        <v>457</v>
      </c>
      <c r="AC27" s="56">
        <v>494</v>
      </c>
      <c r="AD27" s="56">
        <v>442</v>
      </c>
      <c r="AE27" s="56"/>
      <c r="AF27" s="56"/>
      <c r="AG27" s="56"/>
      <c r="AH27" s="10">
        <f t="shared" si="3"/>
        <v>5950</v>
      </c>
    </row>
    <row r="28" spans="2:34" x14ac:dyDescent="0.15">
      <c r="B28" s="11" t="s">
        <v>55</v>
      </c>
      <c r="C28" s="57">
        <v>526</v>
      </c>
      <c r="D28" s="57">
        <v>494</v>
      </c>
      <c r="E28" s="57">
        <v>505</v>
      </c>
      <c r="F28" s="57">
        <v>463</v>
      </c>
      <c r="G28" s="57">
        <v>0</v>
      </c>
      <c r="H28" s="57">
        <v>0</v>
      </c>
      <c r="I28" s="57">
        <v>0</v>
      </c>
      <c r="J28" s="57">
        <v>0</v>
      </c>
      <c r="K28" s="57">
        <v>0</v>
      </c>
      <c r="L28" s="57">
        <v>0</v>
      </c>
      <c r="M28" s="57">
        <v>0</v>
      </c>
      <c r="N28" s="57">
        <v>0</v>
      </c>
      <c r="O28" s="57">
        <v>0</v>
      </c>
      <c r="P28" s="57">
        <v>0</v>
      </c>
      <c r="Q28" s="57">
        <v>0</v>
      </c>
      <c r="R28" s="57">
        <v>0</v>
      </c>
      <c r="S28" s="57">
        <v>0</v>
      </c>
      <c r="T28" s="57">
        <v>0</v>
      </c>
      <c r="U28" s="57">
        <v>0</v>
      </c>
      <c r="V28" s="57">
        <v>473</v>
      </c>
      <c r="W28" s="57">
        <v>473</v>
      </c>
      <c r="X28" s="57">
        <v>447</v>
      </c>
      <c r="Y28" s="57">
        <v>452</v>
      </c>
      <c r="Z28" s="57">
        <v>494</v>
      </c>
      <c r="AA28" s="57">
        <v>431</v>
      </c>
      <c r="AB28" s="57">
        <v>431</v>
      </c>
      <c r="AC28" s="57">
        <v>510</v>
      </c>
      <c r="AD28" s="57">
        <v>536</v>
      </c>
      <c r="AE28" s="57"/>
      <c r="AF28" s="57"/>
      <c r="AG28" s="57"/>
      <c r="AH28" s="12">
        <f t="shared" si="3"/>
        <v>6235</v>
      </c>
    </row>
    <row r="29" spans="2:34" x14ac:dyDescent="0.15">
      <c r="B29" s="11" t="s">
        <v>56</v>
      </c>
      <c r="C29" s="57">
        <v>484</v>
      </c>
      <c r="D29" s="57">
        <v>499</v>
      </c>
      <c r="E29" s="57">
        <v>510</v>
      </c>
      <c r="F29" s="57">
        <v>505</v>
      </c>
      <c r="G29" s="57">
        <v>0</v>
      </c>
      <c r="H29" s="57">
        <v>0</v>
      </c>
      <c r="I29" s="57">
        <v>0</v>
      </c>
      <c r="J29" s="57">
        <v>0</v>
      </c>
      <c r="K29" s="57">
        <v>0</v>
      </c>
      <c r="L29" s="57">
        <v>0</v>
      </c>
      <c r="M29" s="57">
        <v>0</v>
      </c>
      <c r="N29" s="57">
        <v>0</v>
      </c>
      <c r="O29" s="57">
        <v>0</v>
      </c>
      <c r="P29" s="57">
        <v>0</v>
      </c>
      <c r="Q29" s="57">
        <v>0</v>
      </c>
      <c r="R29" s="57">
        <v>0</v>
      </c>
      <c r="S29" s="57">
        <v>0</v>
      </c>
      <c r="T29" s="57">
        <v>0</v>
      </c>
      <c r="U29" s="57">
        <v>0</v>
      </c>
      <c r="V29" s="57">
        <v>421</v>
      </c>
      <c r="W29" s="57">
        <v>436</v>
      </c>
      <c r="X29" s="57">
        <v>457</v>
      </c>
      <c r="Y29" s="57">
        <v>447</v>
      </c>
      <c r="Z29" s="57">
        <v>457</v>
      </c>
      <c r="AA29" s="57">
        <v>384</v>
      </c>
      <c r="AB29" s="57">
        <v>384</v>
      </c>
      <c r="AC29" s="57">
        <v>521</v>
      </c>
      <c r="AD29" s="57">
        <v>510</v>
      </c>
      <c r="AE29" s="57"/>
      <c r="AF29" s="57"/>
      <c r="AG29" s="57"/>
      <c r="AH29" s="12">
        <f t="shared" si="3"/>
        <v>6015</v>
      </c>
    </row>
    <row r="30" spans="2:34" x14ac:dyDescent="0.15">
      <c r="B30" s="11" t="s">
        <v>57</v>
      </c>
      <c r="C30" s="57">
        <v>463</v>
      </c>
      <c r="D30" s="57">
        <v>547</v>
      </c>
      <c r="E30" s="57">
        <v>499</v>
      </c>
      <c r="F30" s="57">
        <v>484</v>
      </c>
      <c r="G30" s="57">
        <v>0</v>
      </c>
      <c r="H30" s="57">
        <v>0</v>
      </c>
      <c r="I30" s="57">
        <v>0</v>
      </c>
      <c r="J30" s="57">
        <v>0</v>
      </c>
      <c r="K30" s="57">
        <v>0</v>
      </c>
      <c r="L30" s="57">
        <v>0</v>
      </c>
      <c r="M30" s="57">
        <v>0</v>
      </c>
      <c r="N30" s="57">
        <v>0</v>
      </c>
      <c r="O30" s="57">
        <v>0</v>
      </c>
      <c r="P30" s="57">
        <v>0</v>
      </c>
      <c r="Q30" s="57">
        <v>0</v>
      </c>
      <c r="R30" s="57">
        <v>0</v>
      </c>
      <c r="S30" s="57">
        <v>0</v>
      </c>
      <c r="T30" s="57">
        <v>0</v>
      </c>
      <c r="U30" s="57">
        <v>0</v>
      </c>
      <c r="V30" s="57">
        <v>426</v>
      </c>
      <c r="W30" s="57">
        <v>421</v>
      </c>
      <c r="X30" s="57">
        <v>436</v>
      </c>
      <c r="Y30" s="57">
        <v>436</v>
      </c>
      <c r="Z30" s="57">
        <v>468</v>
      </c>
      <c r="AA30" s="57">
        <v>415</v>
      </c>
      <c r="AB30" s="57">
        <v>421</v>
      </c>
      <c r="AC30" s="57">
        <v>452</v>
      </c>
      <c r="AD30" s="57">
        <v>499</v>
      </c>
      <c r="AE30" s="57"/>
      <c r="AF30" s="57"/>
      <c r="AG30" s="57"/>
      <c r="AH30" s="12">
        <f t="shared" si="3"/>
        <v>5967</v>
      </c>
    </row>
    <row r="31" spans="2:34" x14ac:dyDescent="0.15">
      <c r="B31" s="11" t="s">
        <v>58</v>
      </c>
      <c r="C31" s="57">
        <v>473</v>
      </c>
      <c r="D31" s="57">
        <v>494</v>
      </c>
      <c r="E31" s="57">
        <v>473</v>
      </c>
      <c r="F31" s="57">
        <v>53</v>
      </c>
      <c r="G31" s="57">
        <v>0</v>
      </c>
      <c r="H31" s="57">
        <v>0</v>
      </c>
      <c r="I31" s="57">
        <v>0</v>
      </c>
      <c r="J31" s="57">
        <v>0</v>
      </c>
      <c r="K31" s="57">
        <v>0</v>
      </c>
      <c r="L31" s="57">
        <v>0</v>
      </c>
      <c r="M31" s="57">
        <v>0</v>
      </c>
      <c r="N31" s="57">
        <v>0</v>
      </c>
      <c r="O31" s="57">
        <v>0</v>
      </c>
      <c r="P31" s="57">
        <v>0</v>
      </c>
      <c r="Q31" s="57">
        <v>0</v>
      </c>
      <c r="R31" s="57">
        <v>0</v>
      </c>
      <c r="S31" s="57">
        <v>0</v>
      </c>
      <c r="T31" s="57">
        <v>0</v>
      </c>
      <c r="U31" s="57">
        <v>0</v>
      </c>
      <c r="V31" s="57">
        <v>457</v>
      </c>
      <c r="W31" s="57">
        <v>442</v>
      </c>
      <c r="X31" s="57">
        <v>463</v>
      </c>
      <c r="Y31" s="57">
        <v>468</v>
      </c>
      <c r="Z31" s="57">
        <v>499</v>
      </c>
      <c r="AA31" s="57">
        <v>421</v>
      </c>
      <c r="AB31" s="57">
        <v>400</v>
      </c>
      <c r="AC31" s="57">
        <v>499</v>
      </c>
      <c r="AD31" s="57">
        <v>505</v>
      </c>
      <c r="AE31" s="57"/>
      <c r="AF31" s="57"/>
      <c r="AG31" s="57"/>
      <c r="AH31" s="12">
        <f t="shared" si="3"/>
        <v>5647</v>
      </c>
    </row>
    <row r="32" spans="2:34" x14ac:dyDescent="0.15">
      <c r="B32" s="11" t="s">
        <v>59</v>
      </c>
      <c r="C32" s="57">
        <v>478</v>
      </c>
      <c r="D32" s="57">
        <v>584</v>
      </c>
      <c r="E32" s="57">
        <v>563</v>
      </c>
      <c r="F32" s="57">
        <v>0</v>
      </c>
      <c r="G32" s="57">
        <v>0</v>
      </c>
      <c r="H32" s="57">
        <v>0</v>
      </c>
      <c r="I32" s="57">
        <v>0</v>
      </c>
      <c r="J32" s="57">
        <v>0</v>
      </c>
      <c r="K32" s="57">
        <v>0</v>
      </c>
      <c r="L32" s="57">
        <v>0</v>
      </c>
      <c r="M32" s="57">
        <v>0</v>
      </c>
      <c r="N32" s="57">
        <v>0</v>
      </c>
      <c r="O32" s="57">
        <v>0</v>
      </c>
      <c r="P32" s="57">
        <v>0</v>
      </c>
      <c r="Q32" s="57">
        <v>0</v>
      </c>
      <c r="R32" s="57">
        <v>0</v>
      </c>
      <c r="S32" s="57">
        <v>0</v>
      </c>
      <c r="T32" s="57">
        <v>0</v>
      </c>
      <c r="U32" s="57">
        <v>0</v>
      </c>
      <c r="V32" s="57">
        <v>421</v>
      </c>
      <c r="W32" s="57">
        <v>457</v>
      </c>
      <c r="X32" s="57">
        <v>499</v>
      </c>
      <c r="Y32" s="57">
        <v>436</v>
      </c>
      <c r="Z32" s="57">
        <v>526</v>
      </c>
      <c r="AA32" s="57">
        <v>415</v>
      </c>
      <c r="AB32" s="57">
        <v>415</v>
      </c>
      <c r="AC32" s="57">
        <v>526</v>
      </c>
      <c r="AD32" s="57">
        <v>510</v>
      </c>
      <c r="AE32" s="57"/>
      <c r="AF32" s="57"/>
      <c r="AG32" s="57"/>
      <c r="AH32" s="12">
        <f t="shared" si="3"/>
        <v>5830</v>
      </c>
    </row>
    <row r="33" spans="2:34" x14ac:dyDescent="0.15">
      <c r="B33" s="11" t="s">
        <v>60</v>
      </c>
      <c r="C33" s="57">
        <v>526</v>
      </c>
      <c r="D33" s="57">
        <v>489</v>
      </c>
      <c r="E33" s="57">
        <v>557</v>
      </c>
      <c r="F33" s="57">
        <v>0</v>
      </c>
      <c r="G33" s="57">
        <v>0</v>
      </c>
      <c r="H33" s="57">
        <v>0</v>
      </c>
      <c r="I33" s="57">
        <v>0</v>
      </c>
      <c r="J33" s="57">
        <v>0</v>
      </c>
      <c r="K33" s="57">
        <v>0</v>
      </c>
      <c r="L33" s="57">
        <v>0</v>
      </c>
      <c r="M33" s="57">
        <v>0</v>
      </c>
      <c r="N33" s="57">
        <v>0</v>
      </c>
      <c r="O33" s="57">
        <v>0</v>
      </c>
      <c r="P33" s="57">
        <v>0</v>
      </c>
      <c r="Q33" s="57">
        <v>0</v>
      </c>
      <c r="R33" s="57">
        <v>0</v>
      </c>
      <c r="S33" s="57">
        <v>0</v>
      </c>
      <c r="T33" s="57">
        <v>0</v>
      </c>
      <c r="U33" s="57">
        <v>0</v>
      </c>
      <c r="V33" s="57">
        <v>389</v>
      </c>
      <c r="W33" s="57">
        <v>447</v>
      </c>
      <c r="X33" s="57">
        <v>468</v>
      </c>
      <c r="Y33" s="57">
        <v>400</v>
      </c>
      <c r="Z33" s="57">
        <v>457</v>
      </c>
      <c r="AA33" s="57">
        <v>463</v>
      </c>
      <c r="AB33" s="57">
        <v>426</v>
      </c>
      <c r="AC33" s="57">
        <v>484</v>
      </c>
      <c r="AD33" s="57">
        <v>505</v>
      </c>
      <c r="AE33" s="57"/>
      <c r="AF33" s="57"/>
      <c r="AG33" s="57"/>
      <c r="AH33" s="12">
        <f t="shared" si="3"/>
        <v>5611</v>
      </c>
    </row>
    <row r="34" spans="2:34" x14ac:dyDescent="0.15">
      <c r="B34" s="11" t="s">
        <v>61</v>
      </c>
      <c r="C34" s="57">
        <v>473</v>
      </c>
      <c r="D34" s="57">
        <v>499</v>
      </c>
      <c r="E34" s="57">
        <v>478</v>
      </c>
      <c r="F34" s="57">
        <v>0</v>
      </c>
      <c r="G34" s="57">
        <v>0</v>
      </c>
      <c r="H34" s="57">
        <v>0</v>
      </c>
      <c r="I34" s="57">
        <v>0</v>
      </c>
      <c r="J34" s="57">
        <v>0</v>
      </c>
      <c r="K34" s="57">
        <v>0</v>
      </c>
      <c r="L34" s="57">
        <v>0</v>
      </c>
      <c r="M34" s="57">
        <v>0</v>
      </c>
      <c r="N34" s="57">
        <v>0</v>
      </c>
      <c r="O34" s="57">
        <v>0</v>
      </c>
      <c r="P34" s="57">
        <v>0</v>
      </c>
      <c r="Q34" s="57">
        <v>0</v>
      </c>
      <c r="R34" s="57">
        <v>0</v>
      </c>
      <c r="S34" s="57">
        <v>0</v>
      </c>
      <c r="T34" s="57">
        <v>0</v>
      </c>
      <c r="U34" s="57">
        <v>0</v>
      </c>
      <c r="V34" s="57">
        <v>394</v>
      </c>
      <c r="W34" s="57">
        <v>400</v>
      </c>
      <c r="X34" s="57">
        <v>447</v>
      </c>
      <c r="Y34" s="57">
        <v>526</v>
      </c>
      <c r="Z34" s="57">
        <v>505</v>
      </c>
      <c r="AA34" s="57">
        <v>478</v>
      </c>
      <c r="AB34" s="57">
        <v>410</v>
      </c>
      <c r="AC34" s="57">
        <v>505</v>
      </c>
      <c r="AD34" s="57">
        <v>510</v>
      </c>
      <c r="AE34" s="57"/>
      <c r="AF34" s="57"/>
      <c r="AG34" s="57"/>
      <c r="AH34" s="12">
        <f t="shared" si="3"/>
        <v>5625</v>
      </c>
    </row>
    <row r="35" spans="2:34" x14ac:dyDescent="0.15">
      <c r="B35" s="11" t="s">
        <v>62</v>
      </c>
      <c r="C35" s="57">
        <v>489</v>
      </c>
      <c r="D35" s="57">
        <v>563</v>
      </c>
      <c r="E35" s="57">
        <v>489</v>
      </c>
      <c r="F35" s="57">
        <v>0</v>
      </c>
      <c r="G35" s="57">
        <v>0</v>
      </c>
      <c r="H35" s="57">
        <v>0</v>
      </c>
      <c r="I35" s="57">
        <v>0</v>
      </c>
      <c r="J35" s="57">
        <v>0</v>
      </c>
      <c r="K35" s="57">
        <v>0</v>
      </c>
      <c r="L35" s="57">
        <v>0</v>
      </c>
      <c r="M35" s="57">
        <v>0</v>
      </c>
      <c r="N35" s="57">
        <v>0</v>
      </c>
      <c r="O35" s="57">
        <v>0</v>
      </c>
      <c r="P35" s="57">
        <v>0</v>
      </c>
      <c r="Q35" s="57">
        <v>0</v>
      </c>
      <c r="R35" s="57">
        <v>0</v>
      </c>
      <c r="S35" s="57">
        <v>0</v>
      </c>
      <c r="T35" s="57">
        <v>0</v>
      </c>
      <c r="U35" s="57">
        <v>0</v>
      </c>
      <c r="V35" s="57">
        <v>442</v>
      </c>
      <c r="W35" s="57">
        <v>447</v>
      </c>
      <c r="X35" s="57">
        <v>457</v>
      </c>
      <c r="Y35" s="57">
        <v>505</v>
      </c>
      <c r="Z35" s="57">
        <v>521</v>
      </c>
      <c r="AA35" s="57">
        <v>494</v>
      </c>
      <c r="AB35" s="57">
        <v>426</v>
      </c>
      <c r="AC35" s="57">
        <v>499</v>
      </c>
      <c r="AD35" s="57">
        <v>473</v>
      </c>
      <c r="AE35" s="57"/>
      <c r="AF35" s="57"/>
      <c r="AG35" s="57"/>
      <c r="AH35" s="12">
        <f t="shared" si="3"/>
        <v>5805</v>
      </c>
    </row>
    <row r="36" spans="2:34" x14ac:dyDescent="0.15">
      <c r="B36" s="15" t="s">
        <v>63</v>
      </c>
      <c r="C36" s="59">
        <v>505</v>
      </c>
      <c r="D36" s="59">
        <v>494</v>
      </c>
      <c r="E36" s="59">
        <v>489</v>
      </c>
      <c r="F36" s="59">
        <v>0</v>
      </c>
      <c r="G36" s="59">
        <v>0</v>
      </c>
      <c r="H36" s="59">
        <v>0</v>
      </c>
      <c r="I36" s="59">
        <v>0</v>
      </c>
      <c r="J36" s="59">
        <v>0</v>
      </c>
      <c r="K36" s="59">
        <v>0</v>
      </c>
      <c r="L36" s="59">
        <v>0</v>
      </c>
      <c r="M36" s="59">
        <v>0</v>
      </c>
      <c r="N36" s="59">
        <v>0</v>
      </c>
      <c r="O36" s="59">
        <v>0</v>
      </c>
      <c r="P36" s="59">
        <v>0</v>
      </c>
      <c r="Q36" s="59">
        <v>0</v>
      </c>
      <c r="R36" s="59">
        <v>0</v>
      </c>
      <c r="S36" s="59">
        <v>0</v>
      </c>
      <c r="T36" s="59">
        <v>0</v>
      </c>
      <c r="U36" s="59">
        <v>0</v>
      </c>
      <c r="V36" s="59">
        <v>484</v>
      </c>
      <c r="W36" s="59">
        <v>436</v>
      </c>
      <c r="X36" s="59">
        <v>468</v>
      </c>
      <c r="Y36" s="59">
        <v>526</v>
      </c>
      <c r="Z36" s="59">
        <v>510</v>
      </c>
      <c r="AA36" s="59">
        <v>468</v>
      </c>
      <c r="AB36" s="59">
        <v>436</v>
      </c>
      <c r="AC36" s="59">
        <v>489</v>
      </c>
      <c r="AD36" s="59">
        <v>457</v>
      </c>
      <c r="AE36" s="59"/>
      <c r="AF36" s="59"/>
      <c r="AG36" s="59"/>
      <c r="AH36" s="16">
        <f t="shared" si="3"/>
        <v>5762</v>
      </c>
    </row>
    <row r="37" spans="2:34" x14ac:dyDescent="0.15">
      <c r="B37" s="9" t="s">
        <v>64</v>
      </c>
      <c r="C37" s="56">
        <v>489</v>
      </c>
      <c r="D37" s="56">
        <v>499</v>
      </c>
      <c r="E37" s="56">
        <v>426</v>
      </c>
      <c r="F37" s="56">
        <v>0</v>
      </c>
      <c r="G37" s="56">
        <v>0</v>
      </c>
      <c r="H37" s="56">
        <v>0</v>
      </c>
      <c r="I37" s="56">
        <v>0</v>
      </c>
      <c r="J37" s="56">
        <v>0</v>
      </c>
      <c r="K37" s="56">
        <v>0</v>
      </c>
      <c r="L37" s="56">
        <v>0</v>
      </c>
      <c r="M37" s="56">
        <v>0</v>
      </c>
      <c r="N37" s="56">
        <v>0</v>
      </c>
      <c r="O37" s="56">
        <v>0</v>
      </c>
      <c r="P37" s="56">
        <v>0</v>
      </c>
      <c r="Q37" s="56">
        <v>0</v>
      </c>
      <c r="R37" s="56">
        <v>0</v>
      </c>
      <c r="S37" s="56">
        <v>0</v>
      </c>
      <c r="T37" s="56">
        <v>0</v>
      </c>
      <c r="U37" s="56">
        <v>0</v>
      </c>
      <c r="V37" s="56">
        <v>442</v>
      </c>
      <c r="W37" s="56">
        <v>410</v>
      </c>
      <c r="X37" s="56">
        <v>542</v>
      </c>
      <c r="Y37" s="56">
        <v>521</v>
      </c>
      <c r="Z37" s="56">
        <v>489</v>
      </c>
      <c r="AA37" s="56">
        <v>447</v>
      </c>
      <c r="AB37" s="56">
        <v>421</v>
      </c>
      <c r="AC37" s="56">
        <v>463</v>
      </c>
      <c r="AD37" s="56">
        <v>510</v>
      </c>
      <c r="AE37" s="56"/>
      <c r="AF37" s="56"/>
      <c r="AG37" s="56"/>
      <c r="AH37" s="10">
        <f t="shared" si="3"/>
        <v>5659</v>
      </c>
    </row>
    <row r="38" spans="2:34" x14ac:dyDescent="0.15">
      <c r="B38" s="11" t="s">
        <v>65</v>
      </c>
      <c r="C38" s="57">
        <v>442</v>
      </c>
      <c r="D38" s="57">
        <v>552</v>
      </c>
      <c r="E38" s="57">
        <v>447</v>
      </c>
      <c r="F38" s="57">
        <v>0</v>
      </c>
      <c r="G38" s="57">
        <v>0</v>
      </c>
      <c r="H38" s="57">
        <v>0</v>
      </c>
      <c r="I38" s="57">
        <v>0</v>
      </c>
      <c r="J38" s="57">
        <v>0</v>
      </c>
      <c r="K38" s="57">
        <v>0</v>
      </c>
      <c r="L38" s="57">
        <v>0</v>
      </c>
      <c r="M38" s="57">
        <v>0</v>
      </c>
      <c r="N38" s="57">
        <v>0</v>
      </c>
      <c r="O38" s="57">
        <v>0</v>
      </c>
      <c r="P38" s="57">
        <v>0</v>
      </c>
      <c r="Q38" s="57">
        <v>0</v>
      </c>
      <c r="R38" s="57">
        <v>0</v>
      </c>
      <c r="S38" s="57">
        <v>0</v>
      </c>
      <c r="T38" s="57">
        <v>0</v>
      </c>
      <c r="U38" s="57">
        <v>174</v>
      </c>
      <c r="V38" s="57">
        <v>457</v>
      </c>
      <c r="W38" s="57">
        <v>436</v>
      </c>
      <c r="X38" s="57">
        <v>557</v>
      </c>
      <c r="Y38" s="57">
        <v>521</v>
      </c>
      <c r="Z38" s="57">
        <v>536</v>
      </c>
      <c r="AA38" s="57">
        <v>405</v>
      </c>
      <c r="AB38" s="57">
        <v>431</v>
      </c>
      <c r="AC38" s="57">
        <v>473</v>
      </c>
      <c r="AD38" s="57">
        <v>505</v>
      </c>
      <c r="AE38" s="57"/>
      <c r="AF38" s="57"/>
      <c r="AG38" s="57"/>
      <c r="AH38" s="12">
        <f t="shared" si="3"/>
        <v>5936</v>
      </c>
    </row>
    <row r="39" spans="2:34" x14ac:dyDescent="0.15">
      <c r="B39" s="11" t="s">
        <v>66</v>
      </c>
      <c r="C39" s="57">
        <v>473</v>
      </c>
      <c r="D39" s="57">
        <v>547</v>
      </c>
      <c r="E39" s="57">
        <v>568</v>
      </c>
      <c r="F39" s="57">
        <v>0</v>
      </c>
      <c r="G39" s="57">
        <v>0</v>
      </c>
      <c r="H39" s="57">
        <v>0</v>
      </c>
      <c r="I39" s="57">
        <v>0</v>
      </c>
      <c r="J39" s="57">
        <v>0</v>
      </c>
      <c r="K39" s="57">
        <v>0</v>
      </c>
      <c r="L39" s="57">
        <v>0</v>
      </c>
      <c r="M39" s="57">
        <v>0</v>
      </c>
      <c r="N39" s="57">
        <v>0</v>
      </c>
      <c r="O39" s="57">
        <v>0</v>
      </c>
      <c r="P39" s="57">
        <v>0</v>
      </c>
      <c r="Q39" s="57">
        <v>0</v>
      </c>
      <c r="R39" s="57">
        <v>0</v>
      </c>
      <c r="S39" s="57">
        <v>0</v>
      </c>
      <c r="T39" s="57">
        <v>0</v>
      </c>
      <c r="U39" s="57">
        <v>552</v>
      </c>
      <c r="V39" s="57">
        <v>452</v>
      </c>
      <c r="W39" s="57">
        <v>436</v>
      </c>
      <c r="X39" s="57">
        <v>515</v>
      </c>
      <c r="Y39" s="57">
        <v>526</v>
      </c>
      <c r="Z39" s="57">
        <v>494</v>
      </c>
      <c r="AA39" s="57">
        <v>457</v>
      </c>
      <c r="AB39" s="57">
        <v>442</v>
      </c>
      <c r="AC39" s="57">
        <v>499</v>
      </c>
      <c r="AD39" s="57">
        <v>521</v>
      </c>
      <c r="AE39" s="57"/>
      <c r="AF39" s="57"/>
      <c r="AG39" s="57"/>
      <c r="AH39" s="12">
        <f t="shared" si="3"/>
        <v>6482</v>
      </c>
    </row>
    <row r="40" spans="2:34" x14ac:dyDescent="0.15">
      <c r="B40" s="11" t="s">
        <v>67</v>
      </c>
      <c r="C40" s="57">
        <v>473</v>
      </c>
      <c r="D40" s="57">
        <v>494</v>
      </c>
      <c r="E40" s="57">
        <v>484</v>
      </c>
      <c r="F40" s="57">
        <v>0</v>
      </c>
      <c r="G40" s="57">
        <v>0</v>
      </c>
      <c r="H40" s="57">
        <v>0</v>
      </c>
      <c r="I40" s="57">
        <v>0</v>
      </c>
      <c r="J40" s="57">
        <v>0</v>
      </c>
      <c r="K40" s="57">
        <v>0</v>
      </c>
      <c r="L40" s="57">
        <v>0</v>
      </c>
      <c r="M40" s="57">
        <v>0</v>
      </c>
      <c r="N40" s="57">
        <v>0</v>
      </c>
      <c r="O40" s="57">
        <v>0</v>
      </c>
      <c r="P40" s="57">
        <v>0</v>
      </c>
      <c r="Q40" s="57">
        <v>0</v>
      </c>
      <c r="R40" s="57">
        <v>0</v>
      </c>
      <c r="S40" s="57">
        <v>0</v>
      </c>
      <c r="T40" s="57">
        <v>0</v>
      </c>
      <c r="U40" s="57">
        <v>542</v>
      </c>
      <c r="V40" s="57">
        <v>452</v>
      </c>
      <c r="W40" s="57">
        <v>478</v>
      </c>
      <c r="X40" s="57">
        <v>578</v>
      </c>
      <c r="Y40" s="57">
        <v>547</v>
      </c>
      <c r="Z40" s="57">
        <v>447</v>
      </c>
      <c r="AA40" s="57">
        <v>436</v>
      </c>
      <c r="AB40" s="57">
        <v>468</v>
      </c>
      <c r="AC40" s="57">
        <v>457</v>
      </c>
      <c r="AD40" s="57">
        <v>510</v>
      </c>
      <c r="AE40" s="57"/>
      <c r="AF40" s="57"/>
      <c r="AG40" s="57"/>
      <c r="AH40" s="12">
        <f t="shared" si="3"/>
        <v>6366</v>
      </c>
    </row>
    <row r="41" spans="2:34" x14ac:dyDescent="0.15">
      <c r="B41" s="11" t="s">
        <v>68</v>
      </c>
      <c r="C41" s="57">
        <v>452</v>
      </c>
      <c r="D41" s="57">
        <v>573</v>
      </c>
      <c r="E41" s="57">
        <v>457</v>
      </c>
      <c r="F41" s="57">
        <v>0</v>
      </c>
      <c r="G41" s="57">
        <v>0</v>
      </c>
      <c r="H41" s="57">
        <v>0</v>
      </c>
      <c r="I41" s="57">
        <v>0</v>
      </c>
      <c r="J41" s="57">
        <v>0</v>
      </c>
      <c r="K41" s="57">
        <v>0</v>
      </c>
      <c r="L41" s="57">
        <v>0</v>
      </c>
      <c r="M41" s="57">
        <v>0</v>
      </c>
      <c r="N41" s="57">
        <v>0</v>
      </c>
      <c r="O41" s="57">
        <v>0</v>
      </c>
      <c r="P41" s="57">
        <v>0</v>
      </c>
      <c r="Q41" s="57">
        <v>0</v>
      </c>
      <c r="R41" s="57">
        <v>0</v>
      </c>
      <c r="S41" s="57">
        <v>0</v>
      </c>
      <c r="T41" s="57">
        <v>0</v>
      </c>
      <c r="U41" s="57">
        <v>494</v>
      </c>
      <c r="V41" s="57">
        <v>468</v>
      </c>
      <c r="W41" s="57">
        <v>510</v>
      </c>
      <c r="X41" s="57">
        <v>473</v>
      </c>
      <c r="Y41" s="57">
        <v>515</v>
      </c>
      <c r="Z41" s="57">
        <v>494</v>
      </c>
      <c r="AA41" s="57">
        <v>447</v>
      </c>
      <c r="AB41" s="57">
        <v>463</v>
      </c>
      <c r="AC41" s="57">
        <v>515</v>
      </c>
      <c r="AD41" s="57">
        <v>494</v>
      </c>
      <c r="AE41" s="57"/>
      <c r="AF41" s="57"/>
      <c r="AG41" s="57"/>
      <c r="AH41" s="12">
        <f t="shared" si="3"/>
        <v>6355</v>
      </c>
    </row>
    <row r="42" spans="2:34" x14ac:dyDescent="0.15">
      <c r="B42" s="13" t="s">
        <v>69</v>
      </c>
      <c r="C42" s="58">
        <v>452</v>
      </c>
      <c r="D42" s="58">
        <v>536</v>
      </c>
      <c r="E42" s="58">
        <v>536</v>
      </c>
      <c r="F42" s="58">
        <v>0</v>
      </c>
      <c r="G42" s="58">
        <v>0</v>
      </c>
      <c r="H42" s="58">
        <v>0</v>
      </c>
      <c r="I42" s="58">
        <v>0</v>
      </c>
      <c r="J42" s="58">
        <v>0</v>
      </c>
      <c r="K42" s="58">
        <v>0</v>
      </c>
      <c r="L42" s="58">
        <v>0</v>
      </c>
      <c r="M42" s="58">
        <v>0</v>
      </c>
      <c r="N42" s="58">
        <v>0</v>
      </c>
      <c r="O42" s="58">
        <v>0</v>
      </c>
      <c r="P42" s="58">
        <v>0</v>
      </c>
      <c r="Q42" s="58">
        <v>0</v>
      </c>
      <c r="R42" s="58">
        <v>0</v>
      </c>
      <c r="S42" s="58">
        <v>0</v>
      </c>
      <c r="T42" s="58">
        <v>0</v>
      </c>
      <c r="U42" s="58">
        <v>494</v>
      </c>
      <c r="V42" s="58">
        <v>505</v>
      </c>
      <c r="W42" s="58">
        <v>489</v>
      </c>
      <c r="X42" s="58">
        <v>536</v>
      </c>
      <c r="Y42" s="58">
        <v>473</v>
      </c>
      <c r="Z42" s="58">
        <v>552</v>
      </c>
      <c r="AA42" s="58">
        <v>415</v>
      </c>
      <c r="AB42" s="58">
        <v>484</v>
      </c>
      <c r="AC42" s="58">
        <v>478</v>
      </c>
      <c r="AD42" s="58">
        <v>515</v>
      </c>
      <c r="AE42" s="58"/>
      <c r="AF42" s="58"/>
      <c r="AG42" s="58"/>
      <c r="AH42" s="14">
        <f t="shared" si="3"/>
        <v>6465</v>
      </c>
    </row>
    <row r="43" spans="2:34" x14ac:dyDescent="0.15">
      <c r="B43" s="17" t="s">
        <v>70</v>
      </c>
      <c r="C43" s="60">
        <v>457</v>
      </c>
      <c r="D43" s="60">
        <v>505</v>
      </c>
      <c r="E43" s="60">
        <v>531</v>
      </c>
      <c r="F43" s="60">
        <v>0</v>
      </c>
      <c r="G43" s="60">
        <v>0</v>
      </c>
      <c r="H43" s="60">
        <v>0</v>
      </c>
      <c r="I43" s="60">
        <v>0</v>
      </c>
      <c r="J43" s="60">
        <v>0</v>
      </c>
      <c r="K43" s="60">
        <v>0</v>
      </c>
      <c r="L43" s="60">
        <v>0</v>
      </c>
      <c r="M43" s="60">
        <v>0</v>
      </c>
      <c r="N43" s="60">
        <v>0</v>
      </c>
      <c r="O43" s="60">
        <v>0</v>
      </c>
      <c r="P43" s="60">
        <v>0</v>
      </c>
      <c r="Q43" s="60">
        <v>0</v>
      </c>
      <c r="R43" s="60">
        <v>0</v>
      </c>
      <c r="S43" s="60">
        <v>0</v>
      </c>
      <c r="T43" s="60">
        <v>0</v>
      </c>
      <c r="U43" s="60">
        <v>473</v>
      </c>
      <c r="V43" s="60">
        <v>494</v>
      </c>
      <c r="W43" s="60">
        <v>468</v>
      </c>
      <c r="X43" s="60">
        <v>499</v>
      </c>
      <c r="Y43" s="60">
        <v>426</v>
      </c>
      <c r="Z43" s="60">
        <v>536</v>
      </c>
      <c r="AA43" s="60">
        <v>505</v>
      </c>
      <c r="AB43" s="60">
        <v>457</v>
      </c>
      <c r="AC43" s="60">
        <v>468</v>
      </c>
      <c r="AD43" s="60">
        <v>521</v>
      </c>
      <c r="AE43" s="60"/>
      <c r="AF43" s="60"/>
      <c r="AG43" s="60"/>
      <c r="AH43" s="18">
        <f t="shared" si="3"/>
        <v>6340</v>
      </c>
    </row>
    <row r="44" spans="2:34" x14ac:dyDescent="0.15">
      <c r="B44" s="11" t="s">
        <v>71</v>
      </c>
      <c r="C44" s="57">
        <v>452</v>
      </c>
      <c r="D44" s="57">
        <v>489</v>
      </c>
      <c r="E44" s="57">
        <v>505</v>
      </c>
      <c r="F44" s="57">
        <v>0</v>
      </c>
      <c r="G44" s="57">
        <v>0</v>
      </c>
      <c r="H44" s="57">
        <v>0</v>
      </c>
      <c r="I44" s="57">
        <v>0</v>
      </c>
      <c r="J44" s="57">
        <v>0</v>
      </c>
      <c r="K44" s="57">
        <v>0</v>
      </c>
      <c r="L44" s="57">
        <v>0</v>
      </c>
      <c r="M44" s="57">
        <v>0</v>
      </c>
      <c r="N44" s="57">
        <v>0</v>
      </c>
      <c r="O44" s="57">
        <v>0</v>
      </c>
      <c r="P44" s="57">
        <v>0</v>
      </c>
      <c r="Q44" s="57">
        <v>0</v>
      </c>
      <c r="R44" s="57">
        <v>0</v>
      </c>
      <c r="S44" s="57">
        <v>0</v>
      </c>
      <c r="T44" s="57">
        <v>0</v>
      </c>
      <c r="U44" s="57">
        <v>447</v>
      </c>
      <c r="V44" s="57">
        <v>510</v>
      </c>
      <c r="W44" s="57">
        <v>526</v>
      </c>
      <c r="X44" s="57">
        <v>478</v>
      </c>
      <c r="Y44" s="57">
        <v>484</v>
      </c>
      <c r="Z44" s="57">
        <v>547</v>
      </c>
      <c r="AA44" s="57">
        <v>468</v>
      </c>
      <c r="AB44" s="57">
        <v>494</v>
      </c>
      <c r="AC44" s="57">
        <v>452</v>
      </c>
      <c r="AD44" s="57">
        <v>526</v>
      </c>
      <c r="AE44" s="57"/>
      <c r="AF44" s="57"/>
      <c r="AG44" s="57"/>
      <c r="AH44" s="12">
        <f t="shared" si="3"/>
        <v>6378</v>
      </c>
    </row>
    <row r="45" spans="2:34" x14ac:dyDescent="0.15">
      <c r="B45" s="11" t="s">
        <v>72</v>
      </c>
      <c r="C45" s="57">
        <v>510</v>
      </c>
      <c r="D45" s="57">
        <v>521</v>
      </c>
      <c r="E45" s="57">
        <v>563</v>
      </c>
      <c r="F45" s="57">
        <v>0</v>
      </c>
      <c r="G45" s="57">
        <v>0</v>
      </c>
      <c r="H45" s="57">
        <v>0</v>
      </c>
      <c r="I45" s="57">
        <v>0</v>
      </c>
      <c r="J45" s="57">
        <v>0</v>
      </c>
      <c r="K45" s="57">
        <v>0</v>
      </c>
      <c r="L45" s="57">
        <v>0</v>
      </c>
      <c r="M45" s="57">
        <v>0</v>
      </c>
      <c r="N45" s="57">
        <v>0</v>
      </c>
      <c r="O45" s="57">
        <v>0</v>
      </c>
      <c r="P45" s="57">
        <v>0</v>
      </c>
      <c r="Q45" s="57">
        <v>0</v>
      </c>
      <c r="R45" s="57">
        <v>0</v>
      </c>
      <c r="S45" s="57">
        <v>0</v>
      </c>
      <c r="T45" s="57">
        <v>0</v>
      </c>
      <c r="U45" s="57">
        <v>452</v>
      </c>
      <c r="V45" s="57">
        <v>542</v>
      </c>
      <c r="W45" s="57">
        <v>578</v>
      </c>
      <c r="X45" s="57">
        <v>494</v>
      </c>
      <c r="Y45" s="57">
        <v>526</v>
      </c>
      <c r="Z45" s="57">
        <v>552</v>
      </c>
      <c r="AA45" s="57">
        <v>447</v>
      </c>
      <c r="AB45" s="57">
        <v>484</v>
      </c>
      <c r="AC45" s="57">
        <v>521</v>
      </c>
      <c r="AD45" s="57">
        <v>478</v>
      </c>
      <c r="AE45" s="57"/>
      <c r="AF45" s="57"/>
      <c r="AG45" s="57"/>
      <c r="AH45" s="12">
        <f t="shared" si="3"/>
        <v>6668</v>
      </c>
    </row>
    <row r="46" spans="2:34" x14ac:dyDescent="0.15">
      <c r="B46" s="11" t="s">
        <v>73</v>
      </c>
      <c r="C46" s="57">
        <v>505</v>
      </c>
      <c r="D46" s="57">
        <v>478</v>
      </c>
      <c r="E46" s="57">
        <v>536</v>
      </c>
      <c r="F46" s="57">
        <v>0</v>
      </c>
      <c r="G46" s="57">
        <v>0</v>
      </c>
      <c r="H46" s="57">
        <v>0</v>
      </c>
      <c r="I46" s="57">
        <v>0</v>
      </c>
      <c r="J46" s="57">
        <v>0</v>
      </c>
      <c r="K46" s="57">
        <v>0</v>
      </c>
      <c r="L46" s="57">
        <v>0</v>
      </c>
      <c r="M46" s="57">
        <v>0</v>
      </c>
      <c r="N46" s="57">
        <v>0</v>
      </c>
      <c r="O46" s="57">
        <v>0</v>
      </c>
      <c r="P46" s="57">
        <v>0</v>
      </c>
      <c r="Q46" s="57">
        <v>0</v>
      </c>
      <c r="R46" s="57">
        <v>0</v>
      </c>
      <c r="S46" s="57">
        <v>0</v>
      </c>
      <c r="T46" s="57">
        <v>0</v>
      </c>
      <c r="U46" s="57">
        <v>468</v>
      </c>
      <c r="V46" s="57">
        <v>521</v>
      </c>
      <c r="W46" s="57">
        <v>542</v>
      </c>
      <c r="X46" s="57">
        <v>505</v>
      </c>
      <c r="Y46" s="57">
        <v>505</v>
      </c>
      <c r="Z46" s="57">
        <v>468</v>
      </c>
      <c r="AA46" s="57">
        <v>436</v>
      </c>
      <c r="AB46" s="57">
        <v>473</v>
      </c>
      <c r="AC46" s="57">
        <v>531</v>
      </c>
      <c r="AD46" s="57">
        <v>489</v>
      </c>
      <c r="AE46" s="57"/>
      <c r="AF46" s="57"/>
      <c r="AG46" s="57"/>
      <c r="AH46" s="12">
        <f t="shared" si="3"/>
        <v>6457</v>
      </c>
    </row>
    <row r="47" spans="2:34" x14ac:dyDescent="0.15">
      <c r="B47" s="11" t="s">
        <v>74</v>
      </c>
      <c r="C47" s="57">
        <v>573</v>
      </c>
      <c r="D47" s="57">
        <v>389</v>
      </c>
      <c r="E47" s="57">
        <v>557</v>
      </c>
      <c r="F47" s="57">
        <v>0</v>
      </c>
      <c r="G47" s="57">
        <v>0</v>
      </c>
      <c r="H47" s="57">
        <v>0</v>
      </c>
      <c r="I47" s="57">
        <v>0</v>
      </c>
      <c r="J47" s="57">
        <v>0</v>
      </c>
      <c r="K47" s="57">
        <v>0</v>
      </c>
      <c r="L47" s="57">
        <v>0</v>
      </c>
      <c r="M47" s="57">
        <v>0</v>
      </c>
      <c r="N47" s="57">
        <v>0</v>
      </c>
      <c r="O47" s="57">
        <v>0</v>
      </c>
      <c r="P47" s="57">
        <v>0</v>
      </c>
      <c r="Q47" s="57">
        <v>0</v>
      </c>
      <c r="R47" s="57">
        <v>0</v>
      </c>
      <c r="S47" s="57">
        <v>0</v>
      </c>
      <c r="T47" s="57">
        <v>0</v>
      </c>
      <c r="U47" s="57">
        <v>436</v>
      </c>
      <c r="V47" s="57">
        <v>431</v>
      </c>
      <c r="W47" s="57">
        <v>478</v>
      </c>
      <c r="X47" s="57">
        <v>489</v>
      </c>
      <c r="Y47" s="57">
        <v>442</v>
      </c>
      <c r="Z47" s="57">
        <v>478</v>
      </c>
      <c r="AA47" s="57">
        <v>484</v>
      </c>
      <c r="AB47" s="57">
        <v>463</v>
      </c>
      <c r="AC47" s="57">
        <v>468</v>
      </c>
      <c r="AD47" s="57">
        <v>499</v>
      </c>
      <c r="AE47" s="57"/>
      <c r="AF47" s="57"/>
      <c r="AG47" s="57"/>
      <c r="AH47" s="12">
        <f t="shared" si="3"/>
        <v>6187</v>
      </c>
    </row>
    <row r="48" spans="2:34" x14ac:dyDescent="0.15">
      <c r="B48" s="11" t="s">
        <v>75</v>
      </c>
      <c r="C48" s="57">
        <v>563</v>
      </c>
      <c r="D48" s="57">
        <v>447</v>
      </c>
      <c r="E48" s="57">
        <v>473</v>
      </c>
      <c r="F48" s="57">
        <v>0</v>
      </c>
      <c r="G48" s="57">
        <v>0</v>
      </c>
      <c r="H48" s="57">
        <v>0</v>
      </c>
      <c r="I48" s="57">
        <v>0</v>
      </c>
      <c r="J48" s="57">
        <v>0</v>
      </c>
      <c r="K48" s="57">
        <v>0</v>
      </c>
      <c r="L48" s="57">
        <v>0</v>
      </c>
      <c r="M48" s="57">
        <v>0</v>
      </c>
      <c r="N48" s="57">
        <v>0</v>
      </c>
      <c r="O48" s="57">
        <v>0</v>
      </c>
      <c r="P48" s="57">
        <v>0</v>
      </c>
      <c r="Q48" s="57">
        <v>0</v>
      </c>
      <c r="R48" s="57">
        <v>0</v>
      </c>
      <c r="S48" s="57">
        <v>0</v>
      </c>
      <c r="T48" s="57">
        <v>0</v>
      </c>
      <c r="U48" s="57">
        <v>457</v>
      </c>
      <c r="V48" s="57">
        <v>447</v>
      </c>
      <c r="W48" s="57">
        <v>510</v>
      </c>
      <c r="X48" s="57">
        <v>442</v>
      </c>
      <c r="Y48" s="57">
        <v>484</v>
      </c>
      <c r="Z48" s="57">
        <v>499</v>
      </c>
      <c r="AA48" s="57">
        <v>489</v>
      </c>
      <c r="AB48" s="57">
        <v>468</v>
      </c>
      <c r="AC48" s="57">
        <v>563</v>
      </c>
      <c r="AD48" s="57">
        <v>505</v>
      </c>
      <c r="AE48" s="57"/>
      <c r="AF48" s="57"/>
      <c r="AG48" s="57"/>
      <c r="AH48" s="12">
        <f t="shared" si="3"/>
        <v>6347</v>
      </c>
    </row>
    <row r="49" spans="2:34" x14ac:dyDescent="0.15">
      <c r="B49" s="11" t="s">
        <v>76</v>
      </c>
      <c r="C49" s="57">
        <v>499</v>
      </c>
      <c r="D49" s="57">
        <v>442</v>
      </c>
      <c r="E49" s="57">
        <v>531</v>
      </c>
      <c r="F49" s="57">
        <v>0</v>
      </c>
      <c r="G49" s="57">
        <v>0</v>
      </c>
      <c r="H49" s="57">
        <v>0</v>
      </c>
      <c r="I49" s="57">
        <v>0</v>
      </c>
      <c r="J49" s="57">
        <v>0</v>
      </c>
      <c r="K49" s="57">
        <v>0</v>
      </c>
      <c r="L49" s="57">
        <v>0</v>
      </c>
      <c r="M49" s="57">
        <v>0</v>
      </c>
      <c r="N49" s="57">
        <v>0</v>
      </c>
      <c r="O49" s="57">
        <v>0</v>
      </c>
      <c r="P49" s="57">
        <v>0</v>
      </c>
      <c r="Q49" s="57">
        <v>0</v>
      </c>
      <c r="R49" s="57">
        <v>0</v>
      </c>
      <c r="S49" s="57">
        <v>0</v>
      </c>
      <c r="T49" s="57">
        <v>0</v>
      </c>
      <c r="U49" s="57">
        <v>468</v>
      </c>
      <c r="V49" s="57">
        <v>473</v>
      </c>
      <c r="W49" s="57">
        <v>510</v>
      </c>
      <c r="X49" s="57">
        <v>494</v>
      </c>
      <c r="Y49" s="57">
        <v>484</v>
      </c>
      <c r="Z49" s="57">
        <v>536</v>
      </c>
      <c r="AA49" s="57">
        <v>499</v>
      </c>
      <c r="AB49" s="57">
        <v>457</v>
      </c>
      <c r="AC49" s="57">
        <v>547</v>
      </c>
      <c r="AD49" s="57">
        <v>484</v>
      </c>
      <c r="AE49" s="57"/>
      <c r="AF49" s="57"/>
      <c r="AG49" s="57"/>
      <c r="AH49" s="12">
        <f t="shared" si="3"/>
        <v>6424</v>
      </c>
    </row>
    <row r="50" spans="2:34" x14ac:dyDescent="0.15">
      <c r="B50" s="11" t="s">
        <v>77</v>
      </c>
      <c r="C50" s="57">
        <v>531</v>
      </c>
      <c r="D50" s="57">
        <v>421</v>
      </c>
      <c r="E50" s="57">
        <v>568</v>
      </c>
      <c r="F50" s="57">
        <v>0</v>
      </c>
      <c r="G50" s="57">
        <v>0</v>
      </c>
      <c r="H50" s="57">
        <v>0</v>
      </c>
      <c r="I50" s="57">
        <v>0</v>
      </c>
      <c r="J50" s="57">
        <v>0</v>
      </c>
      <c r="K50" s="57">
        <v>0</v>
      </c>
      <c r="L50" s="57">
        <v>0</v>
      </c>
      <c r="M50" s="57">
        <v>0</v>
      </c>
      <c r="N50" s="57">
        <v>0</v>
      </c>
      <c r="O50" s="57">
        <v>0</v>
      </c>
      <c r="P50" s="57">
        <v>0</v>
      </c>
      <c r="Q50" s="57">
        <v>0</v>
      </c>
      <c r="R50" s="57">
        <v>0</v>
      </c>
      <c r="S50" s="57">
        <v>0</v>
      </c>
      <c r="T50" s="57">
        <v>0</v>
      </c>
      <c r="U50" s="57">
        <v>431</v>
      </c>
      <c r="V50" s="57">
        <v>436</v>
      </c>
      <c r="W50" s="57">
        <v>505</v>
      </c>
      <c r="X50" s="57">
        <v>526</v>
      </c>
      <c r="Y50" s="57">
        <v>431</v>
      </c>
      <c r="Z50" s="57">
        <v>468</v>
      </c>
      <c r="AA50" s="57">
        <v>494</v>
      </c>
      <c r="AB50" s="57">
        <v>457</v>
      </c>
      <c r="AC50" s="57">
        <v>536</v>
      </c>
      <c r="AD50" s="57">
        <v>526</v>
      </c>
      <c r="AE50" s="57"/>
      <c r="AF50" s="57"/>
      <c r="AG50" s="57"/>
      <c r="AH50" s="12">
        <f t="shared" si="3"/>
        <v>6330</v>
      </c>
    </row>
    <row r="51" spans="2:34" x14ac:dyDescent="0.15">
      <c r="B51" s="11" t="s">
        <v>78</v>
      </c>
      <c r="C51" s="57">
        <v>526</v>
      </c>
      <c r="D51" s="57">
        <v>426</v>
      </c>
      <c r="E51" s="57">
        <v>547</v>
      </c>
      <c r="F51" s="57">
        <v>0</v>
      </c>
      <c r="G51" s="57">
        <v>0</v>
      </c>
      <c r="H51" s="57">
        <v>0</v>
      </c>
      <c r="I51" s="57">
        <v>0</v>
      </c>
      <c r="J51" s="57">
        <v>0</v>
      </c>
      <c r="K51" s="57">
        <v>0</v>
      </c>
      <c r="L51" s="57">
        <v>0</v>
      </c>
      <c r="M51" s="57">
        <v>0</v>
      </c>
      <c r="N51" s="57">
        <v>0</v>
      </c>
      <c r="O51" s="57">
        <v>0</v>
      </c>
      <c r="P51" s="57">
        <v>0</v>
      </c>
      <c r="Q51" s="57">
        <v>0</v>
      </c>
      <c r="R51" s="57">
        <v>0</v>
      </c>
      <c r="S51" s="57">
        <v>0</v>
      </c>
      <c r="T51" s="57">
        <v>0</v>
      </c>
      <c r="U51" s="57">
        <v>473</v>
      </c>
      <c r="V51" s="57">
        <v>447</v>
      </c>
      <c r="W51" s="57">
        <v>457</v>
      </c>
      <c r="X51" s="57">
        <v>478</v>
      </c>
      <c r="Y51" s="57">
        <v>494</v>
      </c>
      <c r="Z51" s="57">
        <v>426</v>
      </c>
      <c r="AA51" s="57">
        <v>452</v>
      </c>
      <c r="AB51" s="57">
        <v>531</v>
      </c>
      <c r="AC51" s="57">
        <v>489</v>
      </c>
      <c r="AD51" s="57">
        <v>510</v>
      </c>
      <c r="AE51" s="57"/>
      <c r="AF51" s="57"/>
      <c r="AG51" s="57"/>
      <c r="AH51" s="12">
        <f t="shared" si="3"/>
        <v>6256</v>
      </c>
    </row>
    <row r="52" spans="2:34" x14ac:dyDescent="0.15">
      <c r="B52" s="11" t="s">
        <v>79</v>
      </c>
      <c r="C52" s="57">
        <v>489</v>
      </c>
      <c r="D52" s="57">
        <v>526</v>
      </c>
      <c r="E52" s="57">
        <v>521</v>
      </c>
      <c r="F52" s="57">
        <v>0</v>
      </c>
      <c r="G52" s="57">
        <v>0</v>
      </c>
      <c r="H52" s="57">
        <v>0</v>
      </c>
      <c r="I52" s="57">
        <v>0</v>
      </c>
      <c r="J52" s="57">
        <v>0</v>
      </c>
      <c r="K52" s="57">
        <v>0</v>
      </c>
      <c r="L52" s="57">
        <v>0</v>
      </c>
      <c r="M52" s="57">
        <v>0</v>
      </c>
      <c r="N52" s="57">
        <v>0</v>
      </c>
      <c r="O52" s="57">
        <v>0</v>
      </c>
      <c r="P52" s="57">
        <v>0</v>
      </c>
      <c r="Q52" s="57">
        <v>0</v>
      </c>
      <c r="R52" s="57">
        <v>0</v>
      </c>
      <c r="S52" s="57">
        <v>0</v>
      </c>
      <c r="T52" s="57">
        <v>0</v>
      </c>
      <c r="U52" s="57">
        <v>457</v>
      </c>
      <c r="V52" s="57">
        <v>447</v>
      </c>
      <c r="W52" s="57">
        <v>473</v>
      </c>
      <c r="X52" s="57">
        <v>521</v>
      </c>
      <c r="Y52" s="57">
        <v>489</v>
      </c>
      <c r="Z52" s="57">
        <v>457</v>
      </c>
      <c r="AA52" s="57">
        <v>510</v>
      </c>
      <c r="AB52" s="57">
        <v>563</v>
      </c>
      <c r="AC52" s="57">
        <v>526</v>
      </c>
      <c r="AD52" s="57">
        <v>536</v>
      </c>
      <c r="AE52" s="57"/>
      <c r="AF52" s="57"/>
      <c r="AG52" s="57"/>
      <c r="AH52" s="12">
        <f t="shared" si="3"/>
        <v>6515</v>
      </c>
    </row>
    <row r="53" spans="2:34" x14ac:dyDescent="0.15">
      <c r="B53" s="11" t="s">
        <v>80</v>
      </c>
      <c r="C53" s="57">
        <v>484</v>
      </c>
      <c r="D53" s="57">
        <v>526</v>
      </c>
      <c r="E53" s="57">
        <v>552</v>
      </c>
      <c r="F53" s="57">
        <v>0</v>
      </c>
      <c r="G53" s="57">
        <v>0</v>
      </c>
      <c r="H53" s="57">
        <v>0</v>
      </c>
      <c r="I53" s="57">
        <v>0</v>
      </c>
      <c r="J53" s="57">
        <v>0</v>
      </c>
      <c r="K53" s="57">
        <v>0</v>
      </c>
      <c r="L53" s="57">
        <v>0</v>
      </c>
      <c r="M53" s="57">
        <v>0</v>
      </c>
      <c r="N53" s="57">
        <v>0</v>
      </c>
      <c r="O53" s="57">
        <v>0</v>
      </c>
      <c r="P53" s="57">
        <v>0</v>
      </c>
      <c r="Q53" s="57">
        <v>0</v>
      </c>
      <c r="R53" s="57">
        <v>0</v>
      </c>
      <c r="S53" s="57">
        <v>0</v>
      </c>
      <c r="T53" s="57">
        <v>0</v>
      </c>
      <c r="U53" s="57">
        <v>442</v>
      </c>
      <c r="V53" s="57">
        <v>473</v>
      </c>
      <c r="W53" s="57">
        <v>468</v>
      </c>
      <c r="X53" s="57">
        <v>505</v>
      </c>
      <c r="Y53" s="57">
        <v>505</v>
      </c>
      <c r="Z53" s="57">
        <v>426</v>
      </c>
      <c r="AA53" s="57">
        <v>478</v>
      </c>
      <c r="AB53" s="57">
        <v>531</v>
      </c>
      <c r="AC53" s="57">
        <v>521</v>
      </c>
      <c r="AD53" s="57">
        <v>557</v>
      </c>
      <c r="AE53" s="57"/>
      <c r="AF53" s="57"/>
      <c r="AG53" s="57"/>
      <c r="AH53" s="12">
        <f t="shared" si="3"/>
        <v>6468</v>
      </c>
    </row>
    <row r="54" spans="2:34" x14ac:dyDescent="0.15">
      <c r="B54" s="13" t="s">
        <v>81</v>
      </c>
      <c r="C54" s="58">
        <v>478</v>
      </c>
      <c r="D54" s="58">
        <v>478</v>
      </c>
      <c r="E54" s="58">
        <v>505</v>
      </c>
      <c r="F54" s="58">
        <v>0</v>
      </c>
      <c r="G54" s="58">
        <v>0</v>
      </c>
      <c r="H54" s="58">
        <v>0</v>
      </c>
      <c r="I54" s="58">
        <v>0</v>
      </c>
      <c r="J54" s="58">
        <v>0</v>
      </c>
      <c r="K54" s="58">
        <v>0</v>
      </c>
      <c r="L54" s="58">
        <v>0</v>
      </c>
      <c r="M54" s="58">
        <v>0</v>
      </c>
      <c r="N54" s="58">
        <v>0</v>
      </c>
      <c r="O54" s="58">
        <v>0</v>
      </c>
      <c r="P54" s="58">
        <v>0</v>
      </c>
      <c r="Q54" s="58">
        <v>0</v>
      </c>
      <c r="R54" s="58">
        <v>0</v>
      </c>
      <c r="S54" s="58">
        <v>0</v>
      </c>
      <c r="T54" s="58">
        <v>0</v>
      </c>
      <c r="U54" s="58">
        <v>457</v>
      </c>
      <c r="V54" s="58">
        <v>436</v>
      </c>
      <c r="W54" s="58">
        <v>484</v>
      </c>
      <c r="X54" s="58">
        <v>484</v>
      </c>
      <c r="Y54" s="58">
        <v>473</v>
      </c>
      <c r="Z54" s="58">
        <v>352</v>
      </c>
      <c r="AA54" s="58">
        <v>489</v>
      </c>
      <c r="AB54" s="58">
        <v>505</v>
      </c>
      <c r="AC54" s="58">
        <v>505</v>
      </c>
      <c r="AD54" s="58">
        <v>578</v>
      </c>
      <c r="AE54" s="58"/>
      <c r="AF54" s="58"/>
      <c r="AG54" s="58"/>
      <c r="AH54" s="14">
        <f t="shared" si="3"/>
        <v>6224</v>
      </c>
    </row>
    <row r="55" spans="2:34" x14ac:dyDescent="0.15">
      <c r="B55" s="9" t="s">
        <v>82</v>
      </c>
      <c r="C55" s="56">
        <v>442</v>
      </c>
      <c r="D55" s="56">
        <v>489</v>
      </c>
      <c r="E55" s="56">
        <v>410</v>
      </c>
      <c r="F55" s="56">
        <v>0</v>
      </c>
      <c r="G55" s="56">
        <v>0</v>
      </c>
      <c r="H55" s="56">
        <v>0</v>
      </c>
      <c r="I55" s="56">
        <v>0</v>
      </c>
      <c r="J55" s="56">
        <v>0</v>
      </c>
      <c r="K55" s="56">
        <v>0</v>
      </c>
      <c r="L55" s="56">
        <v>0</v>
      </c>
      <c r="M55" s="56">
        <v>0</v>
      </c>
      <c r="N55" s="56">
        <v>0</v>
      </c>
      <c r="O55" s="56">
        <v>0</v>
      </c>
      <c r="P55" s="56">
        <v>0</v>
      </c>
      <c r="Q55" s="56">
        <v>0</v>
      </c>
      <c r="R55" s="56">
        <v>0</v>
      </c>
      <c r="S55" s="56">
        <v>0</v>
      </c>
      <c r="T55" s="56">
        <v>0</v>
      </c>
      <c r="U55" s="56">
        <v>463</v>
      </c>
      <c r="V55" s="56">
        <v>442</v>
      </c>
      <c r="W55" s="56">
        <v>499</v>
      </c>
      <c r="X55" s="56">
        <v>463</v>
      </c>
      <c r="Y55" s="56">
        <v>494</v>
      </c>
      <c r="Z55" s="56">
        <v>426</v>
      </c>
      <c r="AA55" s="56">
        <v>457</v>
      </c>
      <c r="AB55" s="56">
        <v>526</v>
      </c>
      <c r="AC55" s="56">
        <v>542</v>
      </c>
      <c r="AD55" s="56">
        <v>515</v>
      </c>
      <c r="AE55" s="56"/>
      <c r="AF55" s="56"/>
      <c r="AG55" s="56"/>
      <c r="AH55" s="10">
        <f t="shared" si="3"/>
        <v>6168</v>
      </c>
    </row>
    <row r="56" spans="2:34" x14ac:dyDescent="0.15">
      <c r="B56" s="11" t="s">
        <v>83</v>
      </c>
      <c r="C56" s="57">
        <v>379</v>
      </c>
      <c r="D56" s="57">
        <v>515</v>
      </c>
      <c r="E56" s="57">
        <v>452</v>
      </c>
      <c r="F56" s="57">
        <v>0</v>
      </c>
      <c r="G56" s="57">
        <v>0</v>
      </c>
      <c r="H56" s="57">
        <v>0</v>
      </c>
      <c r="I56" s="57">
        <v>0</v>
      </c>
      <c r="J56" s="57">
        <v>0</v>
      </c>
      <c r="K56" s="57">
        <v>0</v>
      </c>
      <c r="L56" s="57">
        <v>0</v>
      </c>
      <c r="M56" s="57">
        <v>0</v>
      </c>
      <c r="N56" s="57">
        <v>0</v>
      </c>
      <c r="O56" s="57">
        <v>0</v>
      </c>
      <c r="P56" s="57">
        <v>0</v>
      </c>
      <c r="Q56" s="57">
        <v>0</v>
      </c>
      <c r="R56" s="57">
        <v>0</v>
      </c>
      <c r="S56" s="57">
        <v>0</v>
      </c>
      <c r="T56" s="57">
        <v>0</v>
      </c>
      <c r="U56" s="57">
        <v>468</v>
      </c>
      <c r="V56" s="57">
        <v>447</v>
      </c>
      <c r="W56" s="57">
        <v>489</v>
      </c>
      <c r="X56" s="57">
        <v>494</v>
      </c>
      <c r="Y56" s="57">
        <v>494</v>
      </c>
      <c r="Z56" s="57">
        <v>358</v>
      </c>
      <c r="AA56" s="57">
        <v>463</v>
      </c>
      <c r="AB56" s="57">
        <v>536</v>
      </c>
      <c r="AC56" s="57">
        <v>531</v>
      </c>
      <c r="AD56" s="57">
        <v>547</v>
      </c>
      <c r="AE56" s="57"/>
      <c r="AF56" s="57"/>
      <c r="AG56" s="57"/>
      <c r="AH56" s="12">
        <f t="shared" si="3"/>
        <v>6173</v>
      </c>
    </row>
    <row r="57" spans="2:34" x14ac:dyDescent="0.15">
      <c r="B57" s="11" t="s">
        <v>84</v>
      </c>
      <c r="C57" s="57">
        <v>421</v>
      </c>
      <c r="D57" s="57">
        <v>426</v>
      </c>
      <c r="E57" s="57">
        <v>426</v>
      </c>
      <c r="F57" s="57">
        <v>0</v>
      </c>
      <c r="G57" s="57">
        <v>0</v>
      </c>
      <c r="H57" s="57">
        <v>0</v>
      </c>
      <c r="I57" s="57">
        <v>0</v>
      </c>
      <c r="J57" s="57">
        <v>0</v>
      </c>
      <c r="K57" s="57">
        <v>0</v>
      </c>
      <c r="L57" s="57">
        <v>0</v>
      </c>
      <c r="M57" s="57">
        <v>0</v>
      </c>
      <c r="N57" s="57">
        <v>0</v>
      </c>
      <c r="O57" s="57">
        <v>0</v>
      </c>
      <c r="P57" s="57">
        <v>0</v>
      </c>
      <c r="Q57" s="57">
        <v>0</v>
      </c>
      <c r="R57" s="57">
        <v>0</v>
      </c>
      <c r="S57" s="57">
        <v>0</v>
      </c>
      <c r="T57" s="57">
        <v>0</v>
      </c>
      <c r="U57" s="57">
        <v>431</v>
      </c>
      <c r="V57" s="57">
        <v>436</v>
      </c>
      <c r="W57" s="57">
        <v>521</v>
      </c>
      <c r="X57" s="57">
        <v>484</v>
      </c>
      <c r="Y57" s="57">
        <v>457</v>
      </c>
      <c r="Z57" s="57">
        <v>363</v>
      </c>
      <c r="AA57" s="57">
        <v>473</v>
      </c>
      <c r="AB57" s="57">
        <v>473</v>
      </c>
      <c r="AC57" s="57">
        <v>505</v>
      </c>
      <c r="AD57" s="57">
        <v>521</v>
      </c>
      <c r="AE57" s="57"/>
      <c r="AF57" s="57"/>
      <c r="AG57" s="57"/>
      <c r="AH57" s="12">
        <f t="shared" si="3"/>
        <v>5937</v>
      </c>
    </row>
    <row r="58" spans="2:34" x14ac:dyDescent="0.15">
      <c r="B58" s="13" t="s">
        <v>85</v>
      </c>
      <c r="C58" s="58">
        <v>431</v>
      </c>
      <c r="D58" s="58">
        <v>426</v>
      </c>
      <c r="E58" s="58">
        <v>373</v>
      </c>
      <c r="F58" s="58">
        <v>0</v>
      </c>
      <c r="G58" s="58">
        <v>0</v>
      </c>
      <c r="H58" s="58">
        <v>0</v>
      </c>
      <c r="I58" s="58">
        <v>0</v>
      </c>
      <c r="J58" s="58">
        <v>0</v>
      </c>
      <c r="K58" s="58">
        <v>0</v>
      </c>
      <c r="L58" s="58">
        <v>0</v>
      </c>
      <c r="M58" s="58">
        <v>0</v>
      </c>
      <c r="N58" s="58">
        <v>0</v>
      </c>
      <c r="O58" s="58">
        <v>0</v>
      </c>
      <c r="P58" s="58">
        <v>0</v>
      </c>
      <c r="Q58" s="58">
        <v>0</v>
      </c>
      <c r="R58" s="58">
        <v>0</v>
      </c>
      <c r="S58" s="58">
        <v>0</v>
      </c>
      <c r="T58" s="58">
        <v>0</v>
      </c>
      <c r="U58" s="58">
        <v>489</v>
      </c>
      <c r="V58" s="58">
        <v>421</v>
      </c>
      <c r="W58" s="58">
        <v>489</v>
      </c>
      <c r="X58" s="58">
        <v>400</v>
      </c>
      <c r="Y58" s="58">
        <v>473</v>
      </c>
      <c r="Z58" s="58">
        <v>410</v>
      </c>
      <c r="AA58" s="58">
        <v>468</v>
      </c>
      <c r="AB58" s="58">
        <v>505</v>
      </c>
      <c r="AC58" s="58">
        <v>510</v>
      </c>
      <c r="AD58" s="58">
        <v>510</v>
      </c>
      <c r="AE58" s="58"/>
      <c r="AF58" s="58"/>
      <c r="AG58" s="58"/>
      <c r="AH58" s="14">
        <f t="shared" si="3"/>
        <v>5905</v>
      </c>
    </row>
    <row r="59" spans="2:34" x14ac:dyDescent="0.15">
      <c r="B59" s="1" t="s">
        <v>86</v>
      </c>
      <c r="C59" s="3">
        <f>SUM(C11:C58)</f>
        <v>22955</v>
      </c>
      <c r="D59" s="3">
        <f t="shared" ref="D59:AG59" si="4">SUM(D11:D58)</f>
        <v>23300</v>
      </c>
      <c r="E59" s="3">
        <f t="shared" si="4"/>
        <v>22666</v>
      </c>
      <c r="F59" s="3">
        <f t="shared" si="4"/>
        <v>9723</v>
      </c>
      <c r="G59" s="3">
        <f t="shared" si="4"/>
        <v>0</v>
      </c>
      <c r="H59" s="3">
        <f t="shared" si="4"/>
        <v>0</v>
      </c>
      <c r="I59" s="3">
        <f t="shared" si="4"/>
        <v>0</v>
      </c>
      <c r="J59" s="3">
        <f t="shared" si="4"/>
        <v>0</v>
      </c>
      <c r="K59" s="3">
        <f t="shared" si="4"/>
        <v>0</v>
      </c>
      <c r="L59" s="3">
        <f t="shared" si="4"/>
        <v>0</v>
      </c>
      <c r="M59" s="3">
        <f t="shared" si="4"/>
        <v>0</v>
      </c>
      <c r="N59" s="3">
        <f t="shared" si="4"/>
        <v>0</v>
      </c>
      <c r="O59" s="3">
        <f t="shared" si="4"/>
        <v>0</v>
      </c>
      <c r="P59" s="3">
        <f t="shared" si="4"/>
        <v>0</v>
      </c>
      <c r="Q59" s="3">
        <f t="shared" si="4"/>
        <v>0</v>
      </c>
      <c r="R59" s="3">
        <f t="shared" si="4"/>
        <v>0</v>
      </c>
      <c r="S59" s="3">
        <f t="shared" si="4"/>
        <v>0</v>
      </c>
      <c r="T59" s="3">
        <f t="shared" si="4"/>
        <v>0</v>
      </c>
      <c r="U59" s="3">
        <f t="shared" si="4"/>
        <v>9568</v>
      </c>
      <c r="V59" s="3">
        <f t="shared" si="4"/>
        <v>21993</v>
      </c>
      <c r="W59" s="3">
        <f t="shared" si="4"/>
        <v>22344</v>
      </c>
      <c r="X59" s="3">
        <f t="shared" si="4"/>
        <v>23248</v>
      </c>
      <c r="Y59" s="3">
        <f t="shared" si="4"/>
        <v>23061</v>
      </c>
      <c r="Z59" s="3">
        <f t="shared" si="4"/>
        <v>22926</v>
      </c>
      <c r="AA59" s="3">
        <f t="shared" si="4"/>
        <v>21621</v>
      </c>
      <c r="AB59" s="3">
        <f t="shared" si="4"/>
        <v>22204</v>
      </c>
      <c r="AC59" s="3">
        <f t="shared" si="4"/>
        <v>23590</v>
      </c>
      <c r="AD59" s="3">
        <f t="shared" si="4"/>
        <v>24370</v>
      </c>
      <c r="AE59" s="3">
        <f t="shared" si="4"/>
        <v>0</v>
      </c>
      <c r="AF59" s="3">
        <f t="shared" si="4"/>
        <v>0</v>
      </c>
      <c r="AG59" s="3">
        <f t="shared" si="4"/>
        <v>0</v>
      </c>
      <c r="AH59" s="3">
        <f>SUM(C11:AG58)</f>
        <v>293569</v>
      </c>
    </row>
    <row r="61" spans="2:34" x14ac:dyDescent="0.15">
      <c r="C61" t="s">
        <v>97</v>
      </c>
    </row>
    <row r="62" spans="2:34" x14ac:dyDescent="0.15">
      <c r="C62" t="s">
        <v>98</v>
      </c>
    </row>
    <row r="64" spans="2:34" x14ac:dyDescent="0.15">
      <c r="C64">
        <v>1</v>
      </c>
      <c r="D64">
        <v>2</v>
      </c>
      <c r="E64">
        <v>3</v>
      </c>
      <c r="F64">
        <v>4</v>
      </c>
      <c r="G64">
        <v>5</v>
      </c>
      <c r="H64">
        <v>6</v>
      </c>
      <c r="I64">
        <v>7</v>
      </c>
    </row>
    <row r="65" spans="3:9" x14ac:dyDescent="0.15">
      <c r="C65" s="31" t="s">
        <v>130</v>
      </c>
      <c r="D65" s="31" t="s">
        <v>121</v>
      </c>
      <c r="E65" s="1" t="s">
        <v>122</v>
      </c>
      <c r="F65" s="1" t="s">
        <v>123</v>
      </c>
      <c r="G65" s="1" t="s">
        <v>131</v>
      </c>
      <c r="H65" s="1" t="s">
        <v>128</v>
      </c>
      <c r="I65" s="1" t="s">
        <v>129</v>
      </c>
    </row>
  </sheetData>
  <mergeCells count="1">
    <mergeCell ref="AH9:AH10"/>
  </mergeCells>
  <phoneticPr fontId="2"/>
  <conditionalFormatting sqref="C10:AG10">
    <cfRule type="containsText" dxfId="1" priority="1" operator="containsText" text="日">
      <formula>NOT(ISERROR(SEARCH("日",C10)))</formula>
    </cfRule>
  </conditionalFormatting>
  <pageMargins left="0.23622047244094491" right="0.23622047244094491" top="0.74803149606299213" bottom="0.74803149606299213" header="0.31496062992125984" footer="0.31496062992125984"/>
  <pageSetup paperSize="9" scale="48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584AF7-8266-4997-B5E9-BDD465C47A74}">
  <dimension ref="B2:AH65"/>
  <sheetViews>
    <sheetView view="pageBreakPreview" topLeftCell="J1" zoomScale="80" zoomScaleNormal="100" zoomScaleSheetLayoutView="80" workbookViewId="0">
      <selection activeCell="E24" sqref="E24"/>
    </sheetView>
  </sheetViews>
  <sheetFormatPr defaultRowHeight="13.5" x14ac:dyDescent="0.15"/>
  <cols>
    <col min="2" max="2" width="18.375" bestFit="1" customWidth="1"/>
    <col min="3" max="34" width="8.625" customWidth="1"/>
  </cols>
  <sheetData>
    <row r="2" spans="2:34" ht="17.25" x14ac:dyDescent="0.2">
      <c r="B2" s="6" t="str">
        <f>'４月'!B2</f>
        <v>資料５　令和６年度　時間別電力量（非バイオマス電力）実績（ｋWｈ）</v>
      </c>
    </row>
    <row r="4" spans="2:34" x14ac:dyDescent="0.15">
      <c r="B4" s="4" t="s">
        <v>93</v>
      </c>
      <c r="C4" s="5">
        <v>0.58328999999999998</v>
      </c>
    </row>
    <row r="5" spans="2:34" x14ac:dyDescent="0.15">
      <c r="B5" s="4" t="s">
        <v>94</v>
      </c>
      <c r="C5" s="5">
        <f>1-C4</f>
        <v>0.41671000000000002</v>
      </c>
    </row>
    <row r="6" spans="2:34" x14ac:dyDescent="0.15">
      <c r="B6" s="4"/>
      <c r="C6" s="5"/>
    </row>
    <row r="7" spans="2:34" hidden="1" x14ac:dyDescent="0.15">
      <c r="C7" s="61">
        <v>45627</v>
      </c>
      <c r="D7" s="61">
        <f>C7+1</f>
        <v>45628</v>
      </c>
      <c r="E7" s="61">
        <f t="shared" ref="E7:AG7" si="0">D7+1</f>
        <v>45629</v>
      </c>
      <c r="F7" s="61">
        <f t="shared" si="0"/>
        <v>45630</v>
      </c>
      <c r="G7" s="61">
        <f t="shared" si="0"/>
        <v>45631</v>
      </c>
      <c r="H7" s="61">
        <f t="shared" si="0"/>
        <v>45632</v>
      </c>
      <c r="I7" s="61">
        <f t="shared" si="0"/>
        <v>45633</v>
      </c>
      <c r="J7" s="61">
        <f t="shared" si="0"/>
        <v>45634</v>
      </c>
      <c r="K7" s="61">
        <f t="shared" si="0"/>
        <v>45635</v>
      </c>
      <c r="L7" s="61">
        <f t="shared" si="0"/>
        <v>45636</v>
      </c>
      <c r="M7" s="61">
        <f t="shared" si="0"/>
        <v>45637</v>
      </c>
      <c r="N7" s="61">
        <f t="shared" si="0"/>
        <v>45638</v>
      </c>
      <c r="O7" s="61">
        <f t="shared" si="0"/>
        <v>45639</v>
      </c>
      <c r="P7" s="61">
        <f t="shared" si="0"/>
        <v>45640</v>
      </c>
      <c r="Q7" s="61">
        <f t="shared" si="0"/>
        <v>45641</v>
      </c>
      <c r="R7" s="61">
        <f t="shared" si="0"/>
        <v>45642</v>
      </c>
      <c r="S7" s="61">
        <f t="shared" si="0"/>
        <v>45643</v>
      </c>
      <c r="T7" s="61">
        <f t="shared" si="0"/>
        <v>45644</v>
      </c>
      <c r="U7" s="61">
        <f t="shared" si="0"/>
        <v>45645</v>
      </c>
      <c r="V7" s="61">
        <f t="shared" si="0"/>
        <v>45646</v>
      </c>
      <c r="W7" s="61">
        <f t="shared" si="0"/>
        <v>45647</v>
      </c>
      <c r="X7" s="61">
        <f t="shared" si="0"/>
        <v>45648</v>
      </c>
      <c r="Y7" s="61">
        <f t="shared" si="0"/>
        <v>45649</v>
      </c>
      <c r="Z7" s="61">
        <f t="shared" si="0"/>
        <v>45650</v>
      </c>
      <c r="AA7" s="61">
        <f t="shared" si="0"/>
        <v>45651</v>
      </c>
      <c r="AB7" s="61">
        <f t="shared" si="0"/>
        <v>45652</v>
      </c>
      <c r="AC7" s="61">
        <f t="shared" si="0"/>
        <v>45653</v>
      </c>
      <c r="AD7" s="61">
        <f t="shared" si="0"/>
        <v>45654</v>
      </c>
      <c r="AE7" s="61">
        <f t="shared" si="0"/>
        <v>45655</v>
      </c>
      <c r="AF7" s="61">
        <f t="shared" si="0"/>
        <v>45656</v>
      </c>
      <c r="AG7" s="61">
        <f t="shared" si="0"/>
        <v>45657</v>
      </c>
    </row>
    <row r="8" spans="2:34" hidden="1" x14ac:dyDescent="0.15">
      <c r="C8">
        <f>WEEKDAY(C7)</f>
        <v>1</v>
      </c>
      <c r="D8">
        <f t="shared" ref="D8:AG8" si="1">WEEKDAY(D7)</f>
        <v>2</v>
      </c>
      <c r="E8">
        <f t="shared" si="1"/>
        <v>3</v>
      </c>
      <c r="F8">
        <f t="shared" si="1"/>
        <v>4</v>
      </c>
      <c r="G8">
        <f t="shared" si="1"/>
        <v>5</v>
      </c>
      <c r="H8">
        <f t="shared" si="1"/>
        <v>6</v>
      </c>
      <c r="I8">
        <f t="shared" si="1"/>
        <v>7</v>
      </c>
      <c r="J8">
        <f t="shared" si="1"/>
        <v>1</v>
      </c>
      <c r="K8">
        <f t="shared" si="1"/>
        <v>2</v>
      </c>
      <c r="L8">
        <f t="shared" si="1"/>
        <v>3</v>
      </c>
      <c r="M8">
        <f t="shared" si="1"/>
        <v>4</v>
      </c>
      <c r="N8">
        <f t="shared" si="1"/>
        <v>5</v>
      </c>
      <c r="O8">
        <f t="shared" si="1"/>
        <v>6</v>
      </c>
      <c r="P8">
        <f t="shared" si="1"/>
        <v>7</v>
      </c>
      <c r="Q8">
        <f t="shared" si="1"/>
        <v>1</v>
      </c>
      <c r="R8">
        <f t="shared" si="1"/>
        <v>2</v>
      </c>
      <c r="S8">
        <f t="shared" si="1"/>
        <v>3</v>
      </c>
      <c r="T8">
        <f t="shared" si="1"/>
        <v>4</v>
      </c>
      <c r="U8">
        <f t="shared" si="1"/>
        <v>5</v>
      </c>
      <c r="V8">
        <f t="shared" si="1"/>
        <v>6</v>
      </c>
      <c r="W8">
        <f t="shared" si="1"/>
        <v>7</v>
      </c>
      <c r="X8">
        <f t="shared" si="1"/>
        <v>1</v>
      </c>
      <c r="Y8">
        <f t="shared" si="1"/>
        <v>2</v>
      </c>
      <c r="Z8">
        <f t="shared" si="1"/>
        <v>3</v>
      </c>
      <c r="AA8">
        <f t="shared" si="1"/>
        <v>4</v>
      </c>
      <c r="AB8">
        <f t="shared" si="1"/>
        <v>5</v>
      </c>
      <c r="AC8">
        <f t="shared" si="1"/>
        <v>6</v>
      </c>
      <c r="AD8">
        <f t="shared" si="1"/>
        <v>7</v>
      </c>
      <c r="AE8">
        <f t="shared" si="1"/>
        <v>1</v>
      </c>
      <c r="AF8">
        <f t="shared" si="1"/>
        <v>2</v>
      </c>
      <c r="AG8">
        <f t="shared" si="1"/>
        <v>3</v>
      </c>
    </row>
    <row r="9" spans="2:34" x14ac:dyDescent="0.15">
      <c r="B9" s="1" t="s">
        <v>124</v>
      </c>
      <c r="C9" s="1" t="s">
        <v>0</v>
      </c>
      <c r="D9" s="1" t="s">
        <v>1</v>
      </c>
      <c r="E9" s="1" t="s">
        <v>2</v>
      </c>
      <c r="F9" s="1" t="s">
        <v>3</v>
      </c>
      <c r="G9" s="1" t="s">
        <v>4</v>
      </c>
      <c r="H9" s="1" t="s">
        <v>5</v>
      </c>
      <c r="I9" s="1" t="s">
        <v>6</v>
      </c>
      <c r="J9" s="1" t="s">
        <v>7</v>
      </c>
      <c r="K9" s="1" t="s">
        <v>8</v>
      </c>
      <c r="L9" s="1" t="s">
        <v>9</v>
      </c>
      <c r="M9" s="1" t="s">
        <v>10</v>
      </c>
      <c r="N9" s="1" t="s">
        <v>11</v>
      </c>
      <c r="O9" s="1" t="s">
        <v>12</v>
      </c>
      <c r="P9" s="1" t="s">
        <v>13</v>
      </c>
      <c r="Q9" s="1" t="s">
        <v>14</v>
      </c>
      <c r="R9" s="1" t="s">
        <v>15</v>
      </c>
      <c r="S9" s="1" t="s">
        <v>16</v>
      </c>
      <c r="T9" s="1" t="s">
        <v>17</v>
      </c>
      <c r="U9" s="1" t="s">
        <v>18</v>
      </c>
      <c r="V9" s="1" t="s">
        <v>19</v>
      </c>
      <c r="W9" s="1" t="s">
        <v>20</v>
      </c>
      <c r="X9" s="1" t="s">
        <v>21</v>
      </c>
      <c r="Y9" s="1" t="s">
        <v>22</v>
      </c>
      <c r="Z9" s="1" t="s">
        <v>23</v>
      </c>
      <c r="AA9" s="1" t="s">
        <v>24</v>
      </c>
      <c r="AB9" s="1" t="s">
        <v>25</v>
      </c>
      <c r="AC9" s="1" t="s">
        <v>26</v>
      </c>
      <c r="AD9" s="1" t="s">
        <v>27</v>
      </c>
      <c r="AE9" s="1" t="s">
        <v>28</v>
      </c>
      <c r="AF9" s="1" t="s">
        <v>29</v>
      </c>
      <c r="AG9" s="1" t="s">
        <v>87</v>
      </c>
      <c r="AH9" s="64" t="s">
        <v>30</v>
      </c>
    </row>
    <row r="10" spans="2:34" ht="17.25" x14ac:dyDescent="0.15">
      <c r="B10" s="30" t="s">
        <v>127</v>
      </c>
      <c r="C10" s="1" t="str">
        <f t="shared" ref="C10:AG10" si="2">HLOOKUP(C8,$C$64:$I$65,2,FALSE)</f>
        <v>土</v>
      </c>
      <c r="D10" s="1" t="str">
        <f t="shared" si="2"/>
        <v>日</v>
      </c>
      <c r="E10" s="1" t="str">
        <f t="shared" si="2"/>
        <v>月</v>
      </c>
      <c r="F10" s="1" t="str">
        <f t="shared" si="2"/>
        <v>火</v>
      </c>
      <c r="G10" s="1" t="str">
        <f t="shared" si="2"/>
        <v>水</v>
      </c>
      <c r="H10" s="1" t="str">
        <f t="shared" si="2"/>
        <v>木　</v>
      </c>
      <c r="I10" s="1" t="str">
        <f t="shared" si="2"/>
        <v>金</v>
      </c>
      <c r="J10" s="1" t="str">
        <f t="shared" si="2"/>
        <v>土</v>
      </c>
      <c r="K10" s="1" t="str">
        <f t="shared" si="2"/>
        <v>日</v>
      </c>
      <c r="L10" s="1" t="str">
        <f t="shared" si="2"/>
        <v>月</v>
      </c>
      <c r="M10" s="1" t="str">
        <f t="shared" si="2"/>
        <v>火</v>
      </c>
      <c r="N10" s="1" t="str">
        <f t="shared" si="2"/>
        <v>水</v>
      </c>
      <c r="O10" s="1" t="str">
        <f t="shared" si="2"/>
        <v>木　</v>
      </c>
      <c r="P10" s="1" t="str">
        <f t="shared" si="2"/>
        <v>金</v>
      </c>
      <c r="Q10" s="1" t="str">
        <f t="shared" si="2"/>
        <v>土</v>
      </c>
      <c r="R10" s="1" t="str">
        <f t="shared" si="2"/>
        <v>日</v>
      </c>
      <c r="S10" s="1" t="str">
        <f t="shared" si="2"/>
        <v>月</v>
      </c>
      <c r="T10" s="1" t="str">
        <f t="shared" si="2"/>
        <v>火</v>
      </c>
      <c r="U10" s="1" t="str">
        <f t="shared" si="2"/>
        <v>水</v>
      </c>
      <c r="V10" s="40" t="str">
        <f t="shared" si="2"/>
        <v>木　</v>
      </c>
      <c r="W10" s="1" t="str">
        <f t="shared" si="2"/>
        <v>金</v>
      </c>
      <c r="X10" s="1" t="str">
        <f t="shared" si="2"/>
        <v>土</v>
      </c>
      <c r="Y10" s="1" t="str">
        <f t="shared" si="2"/>
        <v>日</v>
      </c>
      <c r="Z10" s="1" t="str">
        <f t="shared" si="2"/>
        <v>月</v>
      </c>
      <c r="AA10" s="1" t="str">
        <f t="shared" si="2"/>
        <v>火</v>
      </c>
      <c r="AB10" s="1" t="str">
        <f t="shared" si="2"/>
        <v>水</v>
      </c>
      <c r="AC10" s="1" t="str">
        <f t="shared" si="2"/>
        <v>木　</v>
      </c>
      <c r="AD10" s="1" t="str">
        <f t="shared" si="2"/>
        <v>金</v>
      </c>
      <c r="AE10" s="1" t="str">
        <f t="shared" si="2"/>
        <v>土</v>
      </c>
      <c r="AF10" s="1" t="str">
        <f t="shared" si="2"/>
        <v>日</v>
      </c>
      <c r="AG10" s="1" t="str">
        <f t="shared" si="2"/>
        <v>月</v>
      </c>
      <c r="AH10" s="64"/>
    </row>
    <row r="11" spans="2:34" x14ac:dyDescent="0.15">
      <c r="B11" s="9" t="s">
        <v>38</v>
      </c>
      <c r="C11" s="56">
        <v>330</v>
      </c>
      <c r="D11" s="56">
        <v>347</v>
      </c>
      <c r="E11" s="56">
        <v>330</v>
      </c>
      <c r="F11" s="56">
        <v>343</v>
      </c>
      <c r="G11" s="56">
        <v>260</v>
      </c>
      <c r="H11" s="56">
        <v>737</v>
      </c>
      <c r="I11" s="56">
        <v>680</v>
      </c>
      <c r="J11" s="56">
        <v>693</v>
      </c>
      <c r="K11" s="56">
        <v>740</v>
      </c>
      <c r="L11" s="56">
        <v>740</v>
      </c>
      <c r="M11" s="56">
        <v>713</v>
      </c>
      <c r="N11" s="56">
        <v>740</v>
      </c>
      <c r="O11" s="56">
        <v>720</v>
      </c>
      <c r="P11" s="56">
        <v>737</v>
      </c>
      <c r="Q11" s="56">
        <v>653</v>
      </c>
      <c r="R11" s="56">
        <v>667</v>
      </c>
      <c r="S11" s="56">
        <v>750</v>
      </c>
      <c r="T11" s="56">
        <v>743</v>
      </c>
      <c r="U11" s="56">
        <v>730</v>
      </c>
      <c r="V11" s="56">
        <v>753</v>
      </c>
      <c r="W11" s="56">
        <v>707</v>
      </c>
      <c r="X11" s="56">
        <v>743</v>
      </c>
      <c r="Y11" s="56">
        <v>670</v>
      </c>
      <c r="Z11" s="56">
        <v>747</v>
      </c>
      <c r="AA11" s="56">
        <v>737</v>
      </c>
      <c r="AB11" s="56">
        <v>737</v>
      </c>
      <c r="AC11" s="56">
        <v>743</v>
      </c>
      <c r="AD11" s="56">
        <v>740</v>
      </c>
      <c r="AE11" s="56">
        <v>727</v>
      </c>
      <c r="AF11" s="56">
        <v>727</v>
      </c>
      <c r="AG11" s="56">
        <v>630</v>
      </c>
      <c r="AH11" s="10">
        <f>SUM(C11:AG11)</f>
        <v>20314</v>
      </c>
    </row>
    <row r="12" spans="2:34" x14ac:dyDescent="0.15">
      <c r="B12" s="11" t="s">
        <v>39</v>
      </c>
      <c r="C12" s="57">
        <v>363</v>
      </c>
      <c r="D12" s="57">
        <v>340</v>
      </c>
      <c r="E12" s="57">
        <v>303</v>
      </c>
      <c r="F12" s="57">
        <v>297</v>
      </c>
      <c r="G12" s="57">
        <v>283</v>
      </c>
      <c r="H12" s="57">
        <v>737</v>
      </c>
      <c r="I12" s="57">
        <v>700</v>
      </c>
      <c r="J12" s="57">
        <v>713</v>
      </c>
      <c r="K12" s="57">
        <v>740</v>
      </c>
      <c r="L12" s="57">
        <v>740</v>
      </c>
      <c r="M12" s="57">
        <v>667</v>
      </c>
      <c r="N12" s="57">
        <v>727</v>
      </c>
      <c r="O12" s="57">
        <v>740</v>
      </c>
      <c r="P12" s="57">
        <v>733</v>
      </c>
      <c r="Q12" s="57">
        <v>597</v>
      </c>
      <c r="R12" s="57">
        <v>680</v>
      </c>
      <c r="S12" s="57">
        <v>750</v>
      </c>
      <c r="T12" s="57">
        <v>750</v>
      </c>
      <c r="U12" s="57">
        <v>733</v>
      </c>
      <c r="V12" s="57">
        <v>750</v>
      </c>
      <c r="W12" s="57">
        <v>660</v>
      </c>
      <c r="X12" s="57">
        <v>703</v>
      </c>
      <c r="Y12" s="57">
        <v>650</v>
      </c>
      <c r="Z12" s="57">
        <v>747</v>
      </c>
      <c r="AA12" s="57">
        <v>743</v>
      </c>
      <c r="AB12" s="57">
        <v>737</v>
      </c>
      <c r="AC12" s="57">
        <v>743</v>
      </c>
      <c r="AD12" s="57">
        <v>740</v>
      </c>
      <c r="AE12" s="57">
        <v>730</v>
      </c>
      <c r="AF12" s="57">
        <v>723</v>
      </c>
      <c r="AG12" s="57">
        <v>613</v>
      </c>
      <c r="AH12" s="12">
        <f t="shared" ref="AH12:AH58" si="3">SUM(C12:AG12)</f>
        <v>20132</v>
      </c>
    </row>
    <row r="13" spans="2:34" x14ac:dyDescent="0.15">
      <c r="B13" s="11" t="s">
        <v>40</v>
      </c>
      <c r="C13" s="57">
        <v>360</v>
      </c>
      <c r="D13" s="57">
        <v>320</v>
      </c>
      <c r="E13" s="57">
        <v>320</v>
      </c>
      <c r="F13" s="57">
        <v>317</v>
      </c>
      <c r="G13" s="57">
        <v>287</v>
      </c>
      <c r="H13" s="57">
        <v>733</v>
      </c>
      <c r="I13" s="57">
        <v>697</v>
      </c>
      <c r="J13" s="57">
        <v>743</v>
      </c>
      <c r="K13" s="57">
        <v>743</v>
      </c>
      <c r="L13" s="57">
        <v>740</v>
      </c>
      <c r="M13" s="57">
        <v>730</v>
      </c>
      <c r="N13" s="57">
        <v>710</v>
      </c>
      <c r="O13" s="57">
        <v>723</v>
      </c>
      <c r="P13" s="57">
        <v>700</v>
      </c>
      <c r="Q13" s="57">
        <v>607</v>
      </c>
      <c r="R13" s="57">
        <v>640</v>
      </c>
      <c r="S13" s="57">
        <v>753</v>
      </c>
      <c r="T13" s="57">
        <v>747</v>
      </c>
      <c r="U13" s="57">
        <v>740</v>
      </c>
      <c r="V13" s="57">
        <v>747</v>
      </c>
      <c r="W13" s="57">
        <v>637</v>
      </c>
      <c r="X13" s="57">
        <v>713</v>
      </c>
      <c r="Y13" s="57">
        <v>640</v>
      </c>
      <c r="Z13" s="57">
        <v>693</v>
      </c>
      <c r="AA13" s="57">
        <v>740</v>
      </c>
      <c r="AB13" s="57">
        <v>740</v>
      </c>
      <c r="AC13" s="57">
        <v>740</v>
      </c>
      <c r="AD13" s="57">
        <v>740</v>
      </c>
      <c r="AE13" s="57">
        <v>720</v>
      </c>
      <c r="AF13" s="57">
        <v>667</v>
      </c>
      <c r="AG13" s="57">
        <v>607</v>
      </c>
      <c r="AH13" s="12">
        <f t="shared" si="3"/>
        <v>19994</v>
      </c>
    </row>
    <row r="14" spans="2:34" x14ac:dyDescent="0.15">
      <c r="B14" s="11" t="s">
        <v>41</v>
      </c>
      <c r="C14" s="57">
        <v>313</v>
      </c>
      <c r="D14" s="57">
        <v>343</v>
      </c>
      <c r="E14" s="57">
        <v>317</v>
      </c>
      <c r="F14" s="57">
        <v>330</v>
      </c>
      <c r="G14" s="57">
        <v>260</v>
      </c>
      <c r="H14" s="57">
        <v>737</v>
      </c>
      <c r="I14" s="57">
        <v>740</v>
      </c>
      <c r="J14" s="57">
        <v>743</v>
      </c>
      <c r="K14" s="57">
        <v>747</v>
      </c>
      <c r="L14" s="57">
        <v>743</v>
      </c>
      <c r="M14" s="57">
        <v>730</v>
      </c>
      <c r="N14" s="57">
        <v>707</v>
      </c>
      <c r="O14" s="57">
        <v>723</v>
      </c>
      <c r="P14" s="57">
        <v>640</v>
      </c>
      <c r="Q14" s="57">
        <v>653</v>
      </c>
      <c r="R14" s="57">
        <v>690</v>
      </c>
      <c r="S14" s="57">
        <v>753</v>
      </c>
      <c r="T14" s="57">
        <v>750</v>
      </c>
      <c r="U14" s="57">
        <v>750</v>
      </c>
      <c r="V14" s="57">
        <v>747</v>
      </c>
      <c r="W14" s="57">
        <v>673</v>
      </c>
      <c r="X14" s="57">
        <v>727</v>
      </c>
      <c r="Y14" s="57">
        <v>633</v>
      </c>
      <c r="Z14" s="57">
        <v>703</v>
      </c>
      <c r="AA14" s="57">
        <v>743</v>
      </c>
      <c r="AB14" s="57">
        <v>737</v>
      </c>
      <c r="AC14" s="57">
        <v>740</v>
      </c>
      <c r="AD14" s="57">
        <v>740</v>
      </c>
      <c r="AE14" s="57">
        <v>727</v>
      </c>
      <c r="AF14" s="57">
        <v>713</v>
      </c>
      <c r="AG14" s="57">
        <v>693</v>
      </c>
      <c r="AH14" s="12">
        <f t="shared" si="3"/>
        <v>20245</v>
      </c>
    </row>
    <row r="15" spans="2:34" x14ac:dyDescent="0.15">
      <c r="B15" s="11" t="s">
        <v>42</v>
      </c>
      <c r="C15" s="57">
        <v>323</v>
      </c>
      <c r="D15" s="57">
        <v>337</v>
      </c>
      <c r="E15" s="57">
        <v>337</v>
      </c>
      <c r="F15" s="57">
        <v>333</v>
      </c>
      <c r="G15" s="57">
        <v>257</v>
      </c>
      <c r="H15" s="57">
        <v>740</v>
      </c>
      <c r="I15" s="57">
        <v>753</v>
      </c>
      <c r="J15" s="57">
        <v>743</v>
      </c>
      <c r="K15" s="57">
        <v>740</v>
      </c>
      <c r="L15" s="57">
        <v>740</v>
      </c>
      <c r="M15" s="57">
        <v>747</v>
      </c>
      <c r="N15" s="57">
        <v>713</v>
      </c>
      <c r="O15" s="57">
        <v>717</v>
      </c>
      <c r="P15" s="57">
        <v>670</v>
      </c>
      <c r="Q15" s="57">
        <v>677</v>
      </c>
      <c r="R15" s="57">
        <v>710</v>
      </c>
      <c r="S15" s="57">
        <v>753</v>
      </c>
      <c r="T15" s="57">
        <v>740</v>
      </c>
      <c r="U15" s="57">
        <v>747</v>
      </c>
      <c r="V15" s="57">
        <v>747</v>
      </c>
      <c r="W15" s="57">
        <v>700</v>
      </c>
      <c r="X15" s="57">
        <v>697</v>
      </c>
      <c r="Y15" s="57">
        <v>680</v>
      </c>
      <c r="Z15" s="57">
        <v>743</v>
      </c>
      <c r="AA15" s="57">
        <v>747</v>
      </c>
      <c r="AB15" s="57">
        <v>737</v>
      </c>
      <c r="AC15" s="57">
        <v>740</v>
      </c>
      <c r="AD15" s="57">
        <v>740</v>
      </c>
      <c r="AE15" s="57">
        <v>730</v>
      </c>
      <c r="AF15" s="57">
        <v>700</v>
      </c>
      <c r="AG15" s="57">
        <v>697</v>
      </c>
      <c r="AH15" s="12">
        <f t="shared" si="3"/>
        <v>20435</v>
      </c>
    </row>
    <row r="16" spans="2:34" x14ac:dyDescent="0.15">
      <c r="B16" s="11" t="s">
        <v>43</v>
      </c>
      <c r="C16" s="57">
        <v>320</v>
      </c>
      <c r="D16" s="57">
        <v>317</v>
      </c>
      <c r="E16" s="57">
        <v>347</v>
      </c>
      <c r="F16" s="57">
        <v>300</v>
      </c>
      <c r="G16" s="57">
        <v>297</v>
      </c>
      <c r="H16" s="57">
        <v>737</v>
      </c>
      <c r="I16" s="57">
        <v>747</v>
      </c>
      <c r="J16" s="57">
        <v>740</v>
      </c>
      <c r="K16" s="57">
        <v>737</v>
      </c>
      <c r="L16" s="57">
        <v>743</v>
      </c>
      <c r="M16" s="57">
        <v>747</v>
      </c>
      <c r="N16" s="57">
        <v>733</v>
      </c>
      <c r="O16" s="57">
        <v>687</v>
      </c>
      <c r="P16" s="57">
        <v>693</v>
      </c>
      <c r="Q16" s="57">
        <v>693</v>
      </c>
      <c r="R16" s="57">
        <v>740</v>
      </c>
      <c r="S16" s="57">
        <v>750</v>
      </c>
      <c r="T16" s="57">
        <v>753</v>
      </c>
      <c r="U16" s="57">
        <v>747</v>
      </c>
      <c r="V16" s="57">
        <v>733</v>
      </c>
      <c r="W16" s="57">
        <v>727</v>
      </c>
      <c r="X16" s="57">
        <v>717</v>
      </c>
      <c r="Y16" s="57">
        <v>623</v>
      </c>
      <c r="Z16" s="57">
        <v>743</v>
      </c>
      <c r="AA16" s="57">
        <v>747</v>
      </c>
      <c r="AB16" s="57">
        <v>740</v>
      </c>
      <c r="AC16" s="57">
        <v>713</v>
      </c>
      <c r="AD16" s="57">
        <v>740</v>
      </c>
      <c r="AE16" s="57">
        <v>733</v>
      </c>
      <c r="AF16" s="57">
        <v>723</v>
      </c>
      <c r="AG16" s="57">
        <v>713</v>
      </c>
      <c r="AH16" s="12">
        <f t="shared" si="3"/>
        <v>20480</v>
      </c>
    </row>
    <row r="17" spans="2:34" x14ac:dyDescent="0.15">
      <c r="B17" s="11" t="s">
        <v>44</v>
      </c>
      <c r="C17" s="57">
        <v>317</v>
      </c>
      <c r="D17" s="57">
        <v>317</v>
      </c>
      <c r="E17" s="57">
        <v>353</v>
      </c>
      <c r="F17" s="57">
        <v>343</v>
      </c>
      <c r="G17" s="57">
        <v>287</v>
      </c>
      <c r="H17" s="57">
        <v>737</v>
      </c>
      <c r="I17" s="57">
        <v>747</v>
      </c>
      <c r="J17" s="57">
        <v>740</v>
      </c>
      <c r="K17" s="57">
        <v>737</v>
      </c>
      <c r="L17" s="57">
        <v>750</v>
      </c>
      <c r="M17" s="57">
        <v>750</v>
      </c>
      <c r="N17" s="57">
        <v>747</v>
      </c>
      <c r="O17" s="57">
        <v>700</v>
      </c>
      <c r="P17" s="57">
        <v>703</v>
      </c>
      <c r="Q17" s="57">
        <v>707</v>
      </c>
      <c r="R17" s="57">
        <v>740</v>
      </c>
      <c r="S17" s="57">
        <v>750</v>
      </c>
      <c r="T17" s="57">
        <v>737</v>
      </c>
      <c r="U17" s="57">
        <v>747</v>
      </c>
      <c r="V17" s="57">
        <v>727</v>
      </c>
      <c r="W17" s="57">
        <v>753</v>
      </c>
      <c r="X17" s="57">
        <v>713</v>
      </c>
      <c r="Y17" s="57">
        <v>700</v>
      </c>
      <c r="Z17" s="57">
        <v>740</v>
      </c>
      <c r="AA17" s="57">
        <v>747</v>
      </c>
      <c r="AB17" s="57">
        <v>737</v>
      </c>
      <c r="AC17" s="57">
        <v>693</v>
      </c>
      <c r="AD17" s="57">
        <v>740</v>
      </c>
      <c r="AE17" s="57">
        <v>710</v>
      </c>
      <c r="AF17" s="57">
        <v>713</v>
      </c>
      <c r="AG17" s="57">
        <v>740</v>
      </c>
      <c r="AH17" s="12">
        <f t="shared" si="3"/>
        <v>20622</v>
      </c>
    </row>
    <row r="18" spans="2:34" x14ac:dyDescent="0.15">
      <c r="B18" s="11" t="s">
        <v>45</v>
      </c>
      <c r="C18" s="57">
        <v>290</v>
      </c>
      <c r="D18" s="57">
        <v>340</v>
      </c>
      <c r="E18" s="57">
        <v>360</v>
      </c>
      <c r="F18" s="57">
        <v>323</v>
      </c>
      <c r="G18" s="57">
        <v>233</v>
      </c>
      <c r="H18" s="57">
        <v>740</v>
      </c>
      <c r="I18" s="57">
        <v>740</v>
      </c>
      <c r="J18" s="57">
        <v>740</v>
      </c>
      <c r="K18" s="57">
        <v>740</v>
      </c>
      <c r="L18" s="57">
        <v>747</v>
      </c>
      <c r="M18" s="57">
        <v>743</v>
      </c>
      <c r="N18" s="57">
        <v>747</v>
      </c>
      <c r="O18" s="57">
        <v>697</v>
      </c>
      <c r="P18" s="57">
        <v>697</v>
      </c>
      <c r="Q18" s="57">
        <v>713</v>
      </c>
      <c r="R18" s="57">
        <v>743</v>
      </c>
      <c r="S18" s="57">
        <v>753</v>
      </c>
      <c r="T18" s="57">
        <v>743</v>
      </c>
      <c r="U18" s="57">
        <v>743</v>
      </c>
      <c r="V18" s="57">
        <v>737</v>
      </c>
      <c r="W18" s="57">
        <v>750</v>
      </c>
      <c r="X18" s="57">
        <v>730</v>
      </c>
      <c r="Y18" s="57">
        <v>740</v>
      </c>
      <c r="Z18" s="57">
        <v>737</v>
      </c>
      <c r="AA18" s="57">
        <v>743</v>
      </c>
      <c r="AB18" s="57">
        <v>737</v>
      </c>
      <c r="AC18" s="57">
        <v>727</v>
      </c>
      <c r="AD18" s="57">
        <v>740</v>
      </c>
      <c r="AE18" s="57">
        <v>713</v>
      </c>
      <c r="AF18" s="57">
        <v>733</v>
      </c>
      <c r="AG18" s="57">
        <v>747</v>
      </c>
      <c r="AH18" s="12">
        <f t="shared" si="3"/>
        <v>20666</v>
      </c>
    </row>
    <row r="19" spans="2:34" x14ac:dyDescent="0.15">
      <c r="B19" s="11" t="s">
        <v>46</v>
      </c>
      <c r="C19" s="57">
        <v>340</v>
      </c>
      <c r="D19" s="57">
        <v>367</v>
      </c>
      <c r="E19" s="57">
        <v>373</v>
      </c>
      <c r="F19" s="57">
        <v>343</v>
      </c>
      <c r="G19" s="57">
        <v>277</v>
      </c>
      <c r="H19" s="57">
        <v>740</v>
      </c>
      <c r="I19" s="57">
        <v>747</v>
      </c>
      <c r="J19" s="57">
        <v>743</v>
      </c>
      <c r="K19" s="57">
        <v>740</v>
      </c>
      <c r="L19" s="57">
        <v>747</v>
      </c>
      <c r="M19" s="57">
        <v>747</v>
      </c>
      <c r="N19" s="57">
        <v>750</v>
      </c>
      <c r="O19" s="57">
        <v>693</v>
      </c>
      <c r="P19" s="57">
        <v>717</v>
      </c>
      <c r="Q19" s="57">
        <v>743</v>
      </c>
      <c r="R19" s="57">
        <v>730</v>
      </c>
      <c r="S19" s="57">
        <v>750</v>
      </c>
      <c r="T19" s="57">
        <v>747</v>
      </c>
      <c r="U19" s="57">
        <v>747</v>
      </c>
      <c r="V19" s="57">
        <v>737</v>
      </c>
      <c r="W19" s="57">
        <v>750</v>
      </c>
      <c r="X19" s="57">
        <v>710</v>
      </c>
      <c r="Y19" s="57">
        <v>740</v>
      </c>
      <c r="Z19" s="57">
        <v>737</v>
      </c>
      <c r="AA19" s="57">
        <v>747</v>
      </c>
      <c r="AB19" s="57">
        <v>733</v>
      </c>
      <c r="AC19" s="57">
        <v>697</v>
      </c>
      <c r="AD19" s="57">
        <v>743</v>
      </c>
      <c r="AE19" s="57">
        <v>730</v>
      </c>
      <c r="AF19" s="57">
        <v>743</v>
      </c>
      <c r="AG19" s="57">
        <v>747</v>
      </c>
      <c r="AH19" s="12">
        <f t="shared" si="3"/>
        <v>20855</v>
      </c>
    </row>
    <row r="20" spans="2:34" x14ac:dyDescent="0.15">
      <c r="B20" s="11" t="s">
        <v>47</v>
      </c>
      <c r="C20" s="57">
        <v>347</v>
      </c>
      <c r="D20" s="57">
        <v>303</v>
      </c>
      <c r="E20" s="57">
        <v>400</v>
      </c>
      <c r="F20" s="57">
        <v>320</v>
      </c>
      <c r="G20" s="57">
        <v>263</v>
      </c>
      <c r="H20" s="57">
        <v>737</v>
      </c>
      <c r="I20" s="57">
        <v>750</v>
      </c>
      <c r="J20" s="57">
        <v>740</v>
      </c>
      <c r="K20" s="57">
        <v>743</v>
      </c>
      <c r="L20" s="57">
        <v>743</v>
      </c>
      <c r="M20" s="57">
        <v>743</v>
      </c>
      <c r="N20" s="57">
        <v>750</v>
      </c>
      <c r="O20" s="57">
        <v>737</v>
      </c>
      <c r="P20" s="57">
        <v>737</v>
      </c>
      <c r="Q20" s="57">
        <v>747</v>
      </c>
      <c r="R20" s="57">
        <v>743</v>
      </c>
      <c r="S20" s="57">
        <v>750</v>
      </c>
      <c r="T20" s="57">
        <v>753</v>
      </c>
      <c r="U20" s="57">
        <v>710</v>
      </c>
      <c r="V20" s="57">
        <v>713</v>
      </c>
      <c r="W20" s="57">
        <v>753</v>
      </c>
      <c r="X20" s="57">
        <v>743</v>
      </c>
      <c r="Y20" s="57">
        <v>743</v>
      </c>
      <c r="Z20" s="57">
        <v>740</v>
      </c>
      <c r="AA20" s="57">
        <v>740</v>
      </c>
      <c r="AB20" s="57">
        <v>733</v>
      </c>
      <c r="AC20" s="57">
        <v>663</v>
      </c>
      <c r="AD20" s="57">
        <v>743</v>
      </c>
      <c r="AE20" s="57">
        <v>740</v>
      </c>
      <c r="AF20" s="57">
        <v>747</v>
      </c>
      <c r="AG20" s="57">
        <v>753</v>
      </c>
      <c r="AH20" s="12">
        <f t="shared" si="3"/>
        <v>20827</v>
      </c>
    </row>
    <row r="21" spans="2:34" x14ac:dyDescent="0.15">
      <c r="B21" s="11" t="s">
        <v>48</v>
      </c>
      <c r="C21" s="57">
        <v>347</v>
      </c>
      <c r="D21" s="57">
        <v>330</v>
      </c>
      <c r="E21" s="57">
        <v>373</v>
      </c>
      <c r="F21" s="57">
        <v>330</v>
      </c>
      <c r="G21" s="57">
        <v>233</v>
      </c>
      <c r="H21" s="57">
        <v>740</v>
      </c>
      <c r="I21" s="57">
        <v>753</v>
      </c>
      <c r="J21" s="57">
        <v>740</v>
      </c>
      <c r="K21" s="57">
        <v>740</v>
      </c>
      <c r="L21" s="57">
        <v>747</v>
      </c>
      <c r="M21" s="57">
        <v>747</v>
      </c>
      <c r="N21" s="57">
        <v>747</v>
      </c>
      <c r="O21" s="57">
        <v>740</v>
      </c>
      <c r="P21" s="57">
        <v>743</v>
      </c>
      <c r="Q21" s="57">
        <v>743</v>
      </c>
      <c r="R21" s="57">
        <v>743</v>
      </c>
      <c r="S21" s="57">
        <v>747</v>
      </c>
      <c r="T21" s="57">
        <v>753</v>
      </c>
      <c r="U21" s="57">
        <v>747</v>
      </c>
      <c r="V21" s="57">
        <v>700</v>
      </c>
      <c r="W21" s="57">
        <v>750</v>
      </c>
      <c r="X21" s="57">
        <v>747</v>
      </c>
      <c r="Y21" s="57">
        <v>740</v>
      </c>
      <c r="Z21" s="57">
        <v>743</v>
      </c>
      <c r="AA21" s="57">
        <v>743</v>
      </c>
      <c r="AB21" s="57">
        <v>737</v>
      </c>
      <c r="AC21" s="57">
        <v>740</v>
      </c>
      <c r="AD21" s="57">
        <v>747</v>
      </c>
      <c r="AE21" s="57">
        <v>747</v>
      </c>
      <c r="AF21" s="57">
        <v>743</v>
      </c>
      <c r="AG21" s="57">
        <v>747</v>
      </c>
      <c r="AH21" s="12">
        <f t="shared" si="3"/>
        <v>20927</v>
      </c>
    </row>
    <row r="22" spans="2:34" x14ac:dyDescent="0.15">
      <c r="B22" s="11" t="s">
        <v>49</v>
      </c>
      <c r="C22" s="57">
        <v>330</v>
      </c>
      <c r="D22" s="57">
        <v>337</v>
      </c>
      <c r="E22" s="57">
        <v>393</v>
      </c>
      <c r="F22" s="57">
        <v>317</v>
      </c>
      <c r="G22" s="57">
        <v>267</v>
      </c>
      <c r="H22" s="57">
        <v>740</v>
      </c>
      <c r="I22" s="57">
        <v>747</v>
      </c>
      <c r="J22" s="57">
        <v>737</v>
      </c>
      <c r="K22" s="57">
        <v>743</v>
      </c>
      <c r="L22" s="57">
        <v>747</v>
      </c>
      <c r="M22" s="57">
        <v>743</v>
      </c>
      <c r="N22" s="57">
        <v>747</v>
      </c>
      <c r="O22" s="57">
        <v>740</v>
      </c>
      <c r="P22" s="57">
        <v>740</v>
      </c>
      <c r="Q22" s="57">
        <v>740</v>
      </c>
      <c r="R22" s="57">
        <v>740</v>
      </c>
      <c r="S22" s="57">
        <v>747</v>
      </c>
      <c r="T22" s="57">
        <v>743</v>
      </c>
      <c r="U22" s="57">
        <v>730</v>
      </c>
      <c r="V22" s="57">
        <v>737</v>
      </c>
      <c r="W22" s="57">
        <v>750</v>
      </c>
      <c r="X22" s="57">
        <v>750</v>
      </c>
      <c r="Y22" s="57">
        <v>743</v>
      </c>
      <c r="Z22" s="57">
        <v>747</v>
      </c>
      <c r="AA22" s="57">
        <v>747</v>
      </c>
      <c r="AB22" s="57">
        <v>733</v>
      </c>
      <c r="AC22" s="57">
        <v>740</v>
      </c>
      <c r="AD22" s="57">
        <v>743</v>
      </c>
      <c r="AE22" s="57">
        <v>750</v>
      </c>
      <c r="AF22" s="57">
        <v>743</v>
      </c>
      <c r="AG22" s="57">
        <v>743</v>
      </c>
      <c r="AH22" s="12">
        <f t="shared" si="3"/>
        <v>20954</v>
      </c>
    </row>
    <row r="23" spans="2:34" x14ac:dyDescent="0.15">
      <c r="B23" s="11" t="s">
        <v>50</v>
      </c>
      <c r="C23" s="57">
        <v>347</v>
      </c>
      <c r="D23" s="57">
        <v>313</v>
      </c>
      <c r="E23" s="57">
        <v>387</v>
      </c>
      <c r="F23" s="57">
        <v>310</v>
      </c>
      <c r="G23" s="57">
        <v>273</v>
      </c>
      <c r="H23" s="57">
        <v>740</v>
      </c>
      <c r="I23" s="57">
        <v>750</v>
      </c>
      <c r="J23" s="57">
        <v>740</v>
      </c>
      <c r="K23" s="57">
        <v>747</v>
      </c>
      <c r="L23" s="57">
        <v>747</v>
      </c>
      <c r="M23" s="57">
        <v>743</v>
      </c>
      <c r="N23" s="57">
        <v>740</v>
      </c>
      <c r="O23" s="57">
        <v>743</v>
      </c>
      <c r="P23" s="57">
        <v>740</v>
      </c>
      <c r="Q23" s="57">
        <v>743</v>
      </c>
      <c r="R23" s="57">
        <v>740</v>
      </c>
      <c r="S23" s="57">
        <v>743</v>
      </c>
      <c r="T23" s="57">
        <v>747</v>
      </c>
      <c r="U23" s="57">
        <v>700</v>
      </c>
      <c r="V23" s="57">
        <v>730</v>
      </c>
      <c r="W23" s="57">
        <v>750</v>
      </c>
      <c r="X23" s="57">
        <v>750</v>
      </c>
      <c r="Y23" s="57">
        <v>743</v>
      </c>
      <c r="Z23" s="57">
        <v>740</v>
      </c>
      <c r="AA23" s="57">
        <v>743</v>
      </c>
      <c r="AB23" s="57">
        <v>733</v>
      </c>
      <c r="AC23" s="57">
        <v>737</v>
      </c>
      <c r="AD23" s="57">
        <v>743</v>
      </c>
      <c r="AE23" s="57">
        <v>747</v>
      </c>
      <c r="AF23" s="57">
        <v>747</v>
      </c>
      <c r="AG23" s="57">
        <v>743</v>
      </c>
      <c r="AH23" s="12">
        <f t="shared" si="3"/>
        <v>20899</v>
      </c>
    </row>
    <row r="24" spans="2:34" x14ac:dyDescent="0.15">
      <c r="B24" s="11" t="s">
        <v>51</v>
      </c>
      <c r="C24" s="57">
        <v>347</v>
      </c>
      <c r="D24" s="57">
        <v>300</v>
      </c>
      <c r="E24" s="57">
        <v>353</v>
      </c>
      <c r="F24" s="57">
        <v>337</v>
      </c>
      <c r="G24" s="57">
        <v>277</v>
      </c>
      <c r="H24" s="57">
        <v>743</v>
      </c>
      <c r="I24" s="57">
        <v>743</v>
      </c>
      <c r="J24" s="57">
        <v>737</v>
      </c>
      <c r="K24" s="57">
        <v>740</v>
      </c>
      <c r="L24" s="57">
        <v>750</v>
      </c>
      <c r="M24" s="57">
        <v>740</v>
      </c>
      <c r="N24" s="57">
        <v>740</v>
      </c>
      <c r="O24" s="57">
        <v>740</v>
      </c>
      <c r="P24" s="57">
        <v>743</v>
      </c>
      <c r="Q24" s="57">
        <v>743</v>
      </c>
      <c r="R24" s="57">
        <v>743</v>
      </c>
      <c r="S24" s="57">
        <v>743</v>
      </c>
      <c r="T24" s="57">
        <v>747</v>
      </c>
      <c r="U24" s="57">
        <v>730</v>
      </c>
      <c r="V24" s="57">
        <v>737</v>
      </c>
      <c r="W24" s="57">
        <v>750</v>
      </c>
      <c r="X24" s="57">
        <v>747</v>
      </c>
      <c r="Y24" s="57">
        <v>740</v>
      </c>
      <c r="Z24" s="57">
        <v>737</v>
      </c>
      <c r="AA24" s="57">
        <v>743</v>
      </c>
      <c r="AB24" s="57">
        <v>733</v>
      </c>
      <c r="AC24" s="57">
        <v>737</v>
      </c>
      <c r="AD24" s="57">
        <v>743</v>
      </c>
      <c r="AE24" s="57">
        <v>747</v>
      </c>
      <c r="AF24" s="57">
        <v>750</v>
      </c>
      <c r="AG24" s="57">
        <v>743</v>
      </c>
      <c r="AH24" s="12">
        <f t="shared" si="3"/>
        <v>20903</v>
      </c>
    </row>
    <row r="25" spans="2:34" x14ac:dyDescent="0.15">
      <c r="B25" s="11" t="s">
        <v>52</v>
      </c>
      <c r="C25" s="57">
        <v>300</v>
      </c>
      <c r="D25" s="57">
        <v>317</v>
      </c>
      <c r="E25" s="57">
        <v>353</v>
      </c>
      <c r="F25" s="57">
        <v>343</v>
      </c>
      <c r="G25" s="57">
        <v>273</v>
      </c>
      <c r="H25" s="57">
        <v>733</v>
      </c>
      <c r="I25" s="57">
        <v>743</v>
      </c>
      <c r="J25" s="57">
        <v>740</v>
      </c>
      <c r="K25" s="57">
        <v>743</v>
      </c>
      <c r="L25" s="57">
        <v>740</v>
      </c>
      <c r="M25" s="57">
        <v>743</v>
      </c>
      <c r="N25" s="57">
        <v>740</v>
      </c>
      <c r="O25" s="57">
        <v>737</v>
      </c>
      <c r="P25" s="57">
        <v>737</v>
      </c>
      <c r="Q25" s="57">
        <v>743</v>
      </c>
      <c r="R25" s="57">
        <v>743</v>
      </c>
      <c r="S25" s="57">
        <v>747</v>
      </c>
      <c r="T25" s="57">
        <v>743</v>
      </c>
      <c r="U25" s="57">
        <v>700</v>
      </c>
      <c r="V25" s="57">
        <v>723</v>
      </c>
      <c r="W25" s="57">
        <v>750</v>
      </c>
      <c r="X25" s="57">
        <v>743</v>
      </c>
      <c r="Y25" s="57">
        <v>740</v>
      </c>
      <c r="Z25" s="57">
        <v>740</v>
      </c>
      <c r="AA25" s="57">
        <v>743</v>
      </c>
      <c r="AB25" s="57">
        <v>733</v>
      </c>
      <c r="AC25" s="57">
        <v>740</v>
      </c>
      <c r="AD25" s="57">
        <v>743</v>
      </c>
      <c r="AE25" s="57">
        <v>750</v>
      </c>
      <c r="AF25" s="57">
        <v>747</v>
      </c>
      <c r="AG25" s="57">
        <v>747</v>
      </c>
      <c r="AH25" s="12">
        <f t="shared" si="3"/>
        <v>20817</v>
      </c>
    </row>
    <row r="26" spans="2:34" x14ac:dyDescent="0.15">
      <c r="B26" s="13" t="s">
        <v>53</v>
      </c>
      <c r="C26" s="58">
        <v>350</v>
      </c>
      <c r="D26" s="58">
        <v>303</v>
      </c>
      <c r="E26" s="58">
        <v>367</v>
      </c>
      <c r="F26" s="58">
        <v>327</v>
      </c>
      <c r="G26" s="58">
        <v>297</v>
      </c>
      <c r="H26" s="58">
        <v>740</v>
      </c>
      <c r="I26" s="58">
        <v>747</v>
      </c>
      <c r="J26" s="58">
        <v>733</v>
      </c>
      <c r="K26" s="58">
        <v>740</v>
      </c>
      <c r="L26" s="58">
        <v>747</v>
      </c>
      <c r="M26" s="58">
        <v>740</v>
      </c>
      <c r="N26" s="58">
        <v>740</v>
      </c>
      <c r="O26" s="58">
        <v>733</v>
      </c>
      <c r="P26" s="58">
        <v>740</v>
      </c>
      <c r="Q26" s="58">
        <v>743</v>
      </c>
      <c r="R26" s="58">
        <v>743</v>
      </c>
      <c r="S26" s="58">
        <v>743</v>
      </c>
      <c r="T26" s="58">
        <v>740</v>
      </c>
      <c r="U26" s="58">
        <v>710</v>
      </c>
      <c r="V26" s="58">
        <v>737</v>
      </c>
      <c r="W26" s="58">
        <v>743</v>
      </c>
      <c r="X26" s="58">
        <v>740</v>
      </c>
      <c r="Y26" s="58">
        <v>740</v>
      </c>
      <c r="Z26" s="58">
        <v>740</v>
      </c>
      <c r="AA26" s="58">
        <v>743</v>
      </c>
      <c r="AB26" s="58">
        <v>730</v>
      </c>
      <c r="AC26" s="58">
        <v>660</v>
      </c>
      <c r="AD26" s="58">
        <v>740</v>
      </c>
      <c r="AE26" s="58">
        <v>743</v>
      </c>
      <c r="AF26" s="58">
        <v>747</v>
      </c>
      <c r="AG26" s="58">
        <v>743</v>
      </c>
      <c r="AH26" s="14">
        <f t="shared" si="3"/>
        <v>20789</v>
      </c>
    </row>
    <row r="27" spans="2:34" x14ac:dyDescent="0.15">
      <c r="B27" s="9" t="s">
        <v>54</v>
      </c>
      <c r="C27" s="56">
        <v>320</v>
      </c>
      <c r="D27" s="56">
        <v>313</v>
      </c>
      <c r="E27" s="56">
        <v>347</v>
      </c>
      <c r="F27" s="56">
        <v>323</v>
      </c>
      <c r="G27" s="56">
        <v>313</v>
      </c>
      <c r="H27" s="56">
        <v>733</v>
      </c>
      <c r="I27" s="56">
        <v>743</v>
      </c>
      <c r="J27" s="56">
        <v>740</v>
      </c>
      <c r="K27" s="56">
        <v>743</v>
      </c>
      <c r="L27" s="56">
        <v>743</v>
      </c>
      <c r="M27" s="56">
        <v>743</v>
      </c>
      <c r="N27" s="56">
        <v>740</v>
      </c>
      <c r="O27" s="56">
        <v>733</v>
      </c>
      <c r="P27" s="56">
        <v>740</v>
      </c>
      <c r="Q27" s="56">
        <v>743</v>
      </c>
      <c r="R27" s="56">
        <v>740</v>
      </c>
      <c r="S27" s="56">
        <v>747</v>
      </c>
      <c r="T27" s="56">
        <v>730</v>
      </c>
      <c r="U27" s="56">
        <v>720</v>
      </c>
      <c r="V27" s="56">
        <v>737</v>
      </c>
      <c r="W27" s="56">
        <v>743</v>
      </c>
      <c r="X27" s="56">
        <v>743</v>
      </c>
      <c r="Y27" s="56">
        <v>740</v>
      </c>
      <c r="Z27" s="56">
        <v>740</v>
      </c>
      <c r="AA27" s="56">
        <v>743</v>
      </c>
      <c r="AB27" s="56">
        <v>730</v>
      </c>
      <c r="AC27" s="56">
        <v>0</v>
      </c>
      <c r="AD27" s="56">
        <v>740</v>
      </c>
      <c r="AE27" s="56">
        <v>743</v>
      </c>
      <c r="AF27" s="56">
        <v>747</v>
      </c>
      <c r="AG27" s="56">
        <v>740</v>
      </c>
      <c r="AH27" s="10">
        <f t="shared" si="3"/>
        <v>20100</v>
      </c>
    </row>
    <row r="28" spans="2:34" x14ac:dyDescent="0.15">
      <c r="B28" s="11" t="s">
        <v>55</v>
      </c>
      <c r="C28" s="57">
        <v>317</v>
      </c>
      <c r="D28" s="57">
        <v>280</v>
      </c>
      <c r="E28" s="57">
        <v>353</v>
      </c>
      <c r="F28" s="57">
        <v>313</v>
      </c>
      <c r="G28" s="57">
        <v>307</v>
      </c>
      <c r="H28" s="57">
        <v>727</v>
      </c>
      <c r="I28" s="57">
        <v>740</v>
      </c>
      <c r="J28" s="57">
        <v>733</v>
      </c>
      <c r="K28" s="57">
        <v>723</v>
      </c>
      <c r="L28" s="57">
        <v>740</v>
      </c>
      <c r="M28" s="57">
        <v>743</v>
      </c>
      <c r="N28" s="57">
        <v>733</v>
      </c>
      <c r="O28" s="57">
        <v>733</v>
      </c>
      <c r="P28" s="57">
        <v>737</v>
      </c>
      <c r="Q28" s="57">
        <v>743</v>
      </c>
      <c r="R28" s="57">
        <v>740</v>
      </c>
      <c r="S28" s="57">
        <v>717</v>
      </c>
      <c r="T28" s="57">
        <v>710</v>
      </c>
      <c r="U28" s="57">
        <v>707</v>
      </c>
      <c r="V28" s="57">
        <v>733</v>
      </c>
      <c r="W28" s="57">
        <v>747</v>
      </c>
      <c r="X28" s="57">
        <v>740</v>
      </c>
      <c r="Y28" s="57">
        <v>747</v>
      </c>
      <c r="Z28" s="57">
        <v>743</v>
      </c>
      <c r="AA28" s="57">
        <v>740</v>
      </c>
      <c r="AB28" s="57">
        <v>737</v>
      </c>
      <c r="AC28" s="57">
        <v>0</v>
      </c>
      <c r="AD28" s="57">
        <v>740</v>
      </c>
      <c r="AE28" s="57">
        <v>740</v>
      </c>
      <c r="AF28" s="57">
        <v>750</v>
      </c>
      <c r="AG28" s="57">
        <v>733</v>
      </c>
      <c r="AH28" s="12">
        <f t="shared" si="3"/>
        <v>19946</v>
      </c>
    </row>
    <row r="29" spans="2:34" x14ac:dyDescent="0.15">
      <c r="B29" s="11" t="s">
        <v>56</v>
      </c>
      <c r="C29" s="57">
        <v>277</v>
      </c>
      <c r="D29" s="57">
        <v>323</v>
      </c>
      <c r="E29" s="57">
        <v>360</v>
      </c>
      <c r="F29" s="57">
        <v>280</v>
      </c>
      <c r="G29" s="57">
        <v>293</v>
      </c>
      <c r="H29" s="57">
        <v>733</v>
      </c>
      <c r="I29" s="57">
        <v>727</v>
      </c>
      <c r="J29" s="57">
        <v>733</v>
      </c>
      <c r="K29" s="57">
        <v>730</v>
      </c>
      <c r="L29" s="57">
        <v>733</v>
      </c>
      <c r="M29" s="57">
        <v>713</v>
      </c>
      <c r="N29" s="57">
        <v>733</v>
      </c>
      <c r="O29" s="57">
        <v>733</v>
      </c>
      <c r="P29" s="57">
        <v>737</v>
      </c>
      <c r="Q29" s="57">
        <v>743</v>
      </c>
      <c r="R29" s="57">
        <v>747</v>
      </c>
      <c r="S29" s="57">
        <v>720</v>
      </c>
      <c r="T29" s="57">
        <v>703</v>
      </c>
      <c r="U29" s="57">
        <v>730</v>
      </c>
      <c r="V29" s="57">
        <v>753</v>
      </c>
      <c r="W29" s="57">
        <v>733</v>
      </c>
      <c r="X29" s="57">
        <v>743</v>
      </c>
      <c r="Y29" s="57">
        <v>743</v>
      </c>
      <c r="Z29" s="57">
        <v>733</v>
      </c>
      <c r="AA29" s="57">
        <v>730</v>
      </c>
      <c r="AB29" s="57">
        <v>733</v>
      </c>
      <c r="AC29" s="57">
        <v>0</v>
      </c>
      <c r="AD29" s="57">
        <v>733</v>
      </c>
      <c r="AE29" s="57">
        <v>743</v>
      </c>
      <c r="AF29" s="57">
        <v>750</v>
      </c>
      <c r="AG29" s="57">
        <v>720</v>
      </c>
      <c r="AH29" s="12">
        <f t="shared" si="3"/>
        <v>19862</v>
      </c>
    </row>
    <row r="30" spans="2:34" x14ac:dyDescent="0.15">
      <c r="B30" s="11" t="s">
        <v>57</v>
      </c>
      <c r="C30" s="57">
        <v>307</v>
      </c>
      <c r="D30" s="57">
        <v>310</v>
      </c>
      <c r="E30" s="57">
        <v>337</v>
      </c>
      <c r="F30" s="57">
        <v>287</v>
      </c>
      <c r="G30" s="57">
        <v>263</v>
      </c>
      <c r="H30" s="57">
        <v>727</v>
      </c>
      <c r="I30" s="57">
        <v>737</v>
      </c>
      <c r="J30" s="57">
        <v>730</v>
      </c>
      <c r="K30" s="57">
        <v>730</v>
      </c>
      <c r="L30" s="57">
        <v>733</v>
      </c>
      <c r="M30" s="57">
        <v>720</v>
      </c>
      <c r="N30" s="57">
        <v>737</v>
      </c>
      <c r="O30" s="57">
        <v>727</v>
      </c>
      <c r="P30" s="57">
        <v>730</v>
      </c>
      <c r="Q30" s="57">
        <v>740</v>
      </c>
      <c r="R30" s="57">
        <v>737</v>
      </c>
      <c r="S30" s="57">
        <v>683</v>
      </c>
      <c r="T30" s="57">
        <v>710</v>
      </c>
      <c r="U30" s="57">
        <v>733</v>
      </c>
      <c r="V30" s="57">
        <v>747</v>
      </c>
      <c r="W30" s="57">
        <v>740</v>
      </c>
      <c r="X30" s="57">
        <v>740</v>
      </c>
      <c r="Y30" s="57">
        <v>737</v>
      </c>
      <c r="Z30" s="57">
        <v>733</v>
      </c>
      <c r="AA30" s="57">
        <v>730</v>
      </c>
      <c r="AB30" s="57">
        <v>737</v>
      </c>
      <c r="AC30" s="57">
        <v>0</v>
      </c>
      <c r="AD30" s="57">
        <v>730</v>
      </c>
      <c r="AE30" s="57">
        <v>740</v>
      </c>
      <c r="AF30" s="57">
        <v>750</v>
      </c>
      <c r="AG30" s="57">
        <v>733</v>
      </c>
      <c r="AH30" s="12">
        <f t="shared" si="3"/>
        <v>19795</v>
      </c>
    </row>
    <row r="31" spans="2:34" x14ac:dyDescent="0.15">
      <c r="B31" s="11" t="s">
        <v>58</v>
      </c>
      <c r="C31" s="57">
        <v>317</v>
      </c>
      <c r="D31" s="57">
        <v>293</v>
      </c>
      <c r="E31" s="57">
        <v>277</v>
      </c>
      <c r="F31" s="57">
        <v>263</v>
      </c>
      <c r="G31" s="57">
        <v>303</v>
      </c>
      <c r="H31" s="57">
        <v>723</v>
      </c>
      <c r="I31" s="57">
        <v>730</v>
      </c>
      <c r="J31" s="57">
        <v>730</v>
      </c>
      <c r="K31" s="57">
        <v>720</v>
      </c>
      <c r="L31" s="57">
        <v>653</v>
      </c>
      <c r="M31" s="57">
        <v>700</v>
      </c>
      <c r="N31" s="57">
        <v>730</v>
      </c>
      <c r="O31" s="57">
        <v>727</v>
      </c>
      <c r="P31" s="57">
        <v>730</v>
      </c>
      <c r="Q31" s="57">
        <v>743</v>
      </c>
      <c r="R31" s="57">
        <v>737</v>
      </c>
      <c r="S31" s="57">
        <v>707</v>
      </c>
      <c r="T31" s="57">
        <v>733</v>
      </c>
      <c r="U31" s="57">
        <v>733</v>
      </c>
      <c r="V31" s="57">
        <v>743</v>
      </c>
      <c r="W31" s="57">
        <v>740</v>
      </c>
      <c r="X31" s="57">
        <v>740</v>
      </c>
      <c r="Y31" s="57">
        <v>743</v>
      </c>
      <c r="Z31" s="57">
        <v>727</v>
      </c>
      <c r="AA31" s="57">
        <v>720</v>
      </c>
      <c r="AB31" s="57">
        <v>730</v>
      </c>
      <c r="AC31" s="57">
        <v>0</v>
      </c>
      <c r="AD31" s="57">
        <v>730</v>
      </c>
      <c r="AE31" s="57">
        <v>737</v>
      </c>
      <c r="AF31" s="57">
        <v>743</v>
      </c>
      <c r="AG31" s="57">
        <v>733</v>
      </c>
      <c r="AH31" s="12">
        <f t="shared" si="3"/>
        <v>19635</v>
      </c>
    </row>
    <row r="32" spans="2:34" x14ac:dyDescent="0.15">
      <c r="B32" s="11" t="s">
        <v>59</v>
      </c>
      <c r="C32" s="57">
        <v>303</v>
      </c>
      <c r="D32" s="57">
        <v>300</v>
      </c>
      <c r="E32" s="57">
        <v>310</v>
      </c>
      <c r="F32" s="57">
        <v>300</v>
      </c>
      <c r="G32" s="57">
        <v>307</v>
      </c>
      <c r="H32" s="57">
        <v>723</v>
      </c>
      <c r="I32" s="57">
        <v>727</v>
      </c>
      <c r="J32" s="57">
        <v>730</v>
      </c>
      <c r="K32" s="57">
        <v>747</v>
      </c>
      <c r="L32" s="57">
        <v>617</v>
      </c>
      <c r="M32" s="57">
        <v>710</v>
      </c>
      <c r="N32" s="57">
        <v>727</v>
      </c>
      <c r="O32" s="57">
        <v>720</v>
      </c>
      <c r="P32" s="57">
        <v>733</v>
      </c>
      <c r="Q32" s="57">
        <v>743</v>
      </c>
      <c r="R32" s="57">
        <v>740</v>
      </c>
      <c r="S32" s="57">
        <v>723</v>
      </c>
      <c r="T32" s="57">
        <v>740</v>
      </c>
      <c r="U32" s="57">
        <v>733</v>
      </c>
      <c r="V32" s="57">
        <v>753</v>
      </c>
      <c r="W32" s="57">
        <v>737</v>
      </c>
      <c r="X32" s="57">
        <v>740</v>
      </c>
      <c r="Y32" s="57">
        <v>743</v>
      </c>
      <c r="Z32" s="57">
        <v>687</v>
      </c>
      <c r="AA32" s="57">
        <v>703</v>
      </c>
      <c r="AB32" s="57">
        <v>730</v>
      </c>
      <c r="AC32" s="57">
        <v>470</v>
      </c>
      <c r="AD32" s="57">
        <v>727</v>
      </c>
      <c r="AE32" s="57">
        <v>737</v>
      </c>
      <c r="AF32" s="57">
        <v>743</v>
      </c>
      <c r="AG32" s="57">
        <v>703</v>
      </c>
      <c r="AH32" s="12">
        <f t="shared" si="3"/>
        <v>20106</v>
      </c>
    </row>
    <row r="33" spans="2:34" x14ac:dyDescent="0.15">
      <c r="B33" s="11" t="s">
        <v>60</v>
      </c>
      <c r="C33" s="57">
        <v>307</v>
      </c>
      <c r="D33" s="57">
        <v>313</v>
      </c>
      <c r="E33" s="57">
        <v>313</v>
      </c>
      <c r="F33" s="57">
        <v>307</v>
      </c>
      <c r="G33" s="57">
        <v>300</v>
      </c>
      <c r="H33" s="57">
        <v>727</v>
      </c>
      <c r="I33" s="57">
        <v>733</v>
      </c>
      <c r="J33" s="57">
        <v>730</v>
      </c>
      <c r="K33" s="57">
        <v>747</v>
      </c>
      <c r="L33" s="57">
        <v>710</v>
      </c>
      <c r="M33" s="57">
        <v>707</v>
      </c>
      <c r="N33" s="57">
        <v>727</v>
      </c>
      <c r="O33" s="57">
        <v>723</v>
      </c>
      <c r="P33" s="57">
        <v>727</v>
      </c>
      <c r="Q33" s="57">
        <v>737</v>
      </c>
      <c r="R33" s="57">
        <v>730</v>
      </c>
      <c r="S33" s="57">
        <v>740</v>
      </c>
      <c r="T33" s="57">
        <v>720</v>
      </c>
      <c r="U33" s="57">
        <v>737</v>
      </c>
      <c r="V33" s="57">
        <v>737</v>
      </c>
      <c r="W33" s="57">
        <v>730</v>
      </c>
      <c r="X33" s="57">
        <v>743</v>
      </c>
      <c r="Y33" s="57">
        <v>747</v>
      </c>
      <c r="Z33" s="57">
        <v>647</v>
      </c>
      <c r="AA33" s="57">
        <v>727</v>
      </c>
      <c r="AB33" s="57">
        <v>727</v>
      </c>
      <c r="AC33" s="57">
        <v>727</v>
      </c>
      <c r="AD33" s="57">
        <v>730</v>
      </c>
      <c r="AE33" s="57">
        <v>737</v>
      </c>
      <c r="AF33" s="57">
        <v>743</v>
      </c>
      <c r="AG33" s="57">
        <v>730</v>
      </c>
      <c r="AH33" s="12">
        <f t="shared" si="3"/>
        <v>20460</v>
      </c>
    </row>
    <row r="34" spans="2:34" x14ac:dyDescent="0.15">
      <c r="B34" s="11" t="s">
        <v>61</v>
      </c>
      <c r="C34" s="57">
        <v>340</v>
      </c>
      <c r="D34" s="57">
        <v>300</v>
      </c>
      <c r="E34" s="57">
        <v>300</v>
      </c>
      <c r="F34" s="57">
        <v>327</v>
      </c>
      <c r="G34" s="57">
        <v>290</v>
      </c>
      <c r="H34" s="57">
        <v>727</v>
      </c>
      <c r="I34" s="57">
        <v>730</v>
      </c>
      <c r="J34" s="57">
        <v>733</v>
      </c>
      <c r="K34" s="57">
        <v>740</v>
      </c>
      <c r="L34" s="57">
        <v>710</v>
      </c>
      <c r="M34" s="57">
        <v>713</v>
      </c>
      <c r="N34" s="57">
        <v>730</v>
      </c>
      <c r="O34" s="57">
        <v>730</v>
      </c>
      <c r="P34" s="57">
        <v>733</v>
      </c>
      <c r="Q34" s="57">
        <v>737</v>
      </c>
      <c r="R34" s="57">
        <v>733</v>
      </c>
      <c r="S34" s="57">
        <v>740</v>
      </c>
      <c r="T34" s="57">
        <v>740</v>
      </c>
      <c r="U34" s="57">
        <v>743</v>
      </c>
      <c r="V34" s="57">
        <v>740</v>
      </c>
      <c r="W34" s="57">
        <v>730</v>
      </c>
      <c r="X34" s="57">
        <v>740</v>
      </c>
      <c r="Y34" s="57">
        <v>747</v>
      </c>
      <c r="Z34" s="57">
        <v>653</v>
      </c>
      <c r="AA34" s="57">
        <v>730</v>
      </c>
      <c r="AB34" s="57">
        <v>727</v>
      </c>
      <c r="AC34" s="57">
        <v>733</v>
      </c>
      <c r="AD34" s="57">
        <v>733</v>
      </c>
      <c r="AE34" s="57">
        <v>740</v>
      </c>
      <c r="AF34" s="57">
        <v>747</v>
      </c>
      <c r="AG34" s="57">
        <v>733</v>
      </c>
      <c r="AH34" s="12">
        <f t="shared" si="3"/>
        <v>20549</v>
      </c>
    </row>
    <row r="35" spans="2:34" x14ac:dyDescent="0.15">
      <c r="B35" s="11" t="s">
        <v>62</v>
      </c>
      <c r="C35" s="57">
        <v>330</v>
      </c>
      <c r="D35" s="57">
        <v>327</v>
      </c>
      <c r="E35" s="57">
        <v>300</v>
      </c>
      <c r="F35" s="57">
        <v>323</v>
      </c>
      <c r="G35" s="57">
        <v>277</v>
      </c>
      <c r="H35" s="57">
        <v>737</v>
      </c>
      <c r="I35" s="57">
        <v>737</v>
      </c>
      <c r="J35" s="57">
        <v>737</v>
      </c>
      <c r="K35" s="57">
        <v>747</v>
      </c>
      <c r="L35" s="57">
        <v>727</v>
      </c>
      <c r="M35" s="57">
        <v>700</v>
      </c>
      <c r="N35" s="57">
        <v>740</v>
      </c>
      <c r="O35" s="57">
        <v>730</v>
      </c>
      <c r="P35" s="57">
        <v>737</v>
      </c>
      <c r="Q35" s="57">
        <v>737</v>
      </c>
      <c r="R35" s="57">
        <v>730</v>
      </c>
      <c r="S35" s="57">
        <v>743</v>
      </c>
      <c r="T35" s="57">
        <v>743</v>
      </c>
      <c r="U35" s="57">
        <v>743</v>
      </c>
      <c r="V35" s="57">
        <v>750</v>
      </c>
      <c r="W35" s="57">
        <v>737</v>
      </c>
      <c r="X35" s="57">
        <v>743</v>
      </c>
      <c r="Y35" s="57">
        <v>737</v>
      </c>
      <c r="Z35" s="57">
        <v>713</v>
      </c>
      <c r="AA35" s="57">
        <v>737</v>
      </c>
      <c r="AB35" s="57">
        <v>730</v>
      </c>
      <c r="AC35" s="57">
        <v>733</v>
      </c>
      <c r="AD35" s="57">
        <v>717</v>
      </c>
      <c r="AE35" s="57">
        <v>740</v>
      </c>
      <c r="AF35" s="57">
        <v>743</v>
      </c>
      <c r="AG35" s="57">
        <v>737</v>
      </c>
      <c r="AH35" s="12">
        <f t="shared" si="3"/>
        <v>20662</v>
      </c>
    </row>
    <row r="36" spans="2:34" x14ac:dyDescent="0.15">
      <c r="B36" s="15" t="s">
        <v>63</v>
      </c>
      <c r="C36" s="59">
        <v>313</v>
      </c>
      <c r="D36" s="59">
        <v>340</v>
      </c>
      <c r="E36" s="59">
        <v>253</v>
      </c>
      <c r="F36" s="59">
        <v>260</v>
      </c>
      <c r="G36" s="59">
        <v>313</v>
      </c>
      <c r="H36" s="59">
        <v>733</v>
      </c>
      <c r="I36" s="59">
        <v>733</v>
      </c>
      <c r="J36" s="59">
        <v>740</v>
      </c>
      <c r="K36" s="59">
        <v>743</v>
      </c>
      <c r="L36" s="59">
        <v>733</v>
      </c>
      <c r="M36" s="59">
        <v>720</v>
      </c>
      <c r="N36" s="59">
        <v>740</v>
      </c>
      <c r="O36" s="59">
        <v>690</v>
      </c>
      <c r="P36" s="59">
        <v>737</v>
      </c>
      <c r="Q36" s="59">
        <v>743</v>
      </c>
      <c r="R36" s="59">
        <v>747</v>
      </c>
      <c r="S36" s="59">
        <v>743</v>
      </c>
      <c r="T36" s="59">
        <v>750</v>
      </c>
      <c r="U36" s="59">
        <v>747</v>
      </c>
      <c r="V36" s="59">
        <v>750</v>
      </c>
      <c r="W36" s="59">
        <v>740</v>
      </c>
      <c r="X36" s="59">
        <v>710</v>
      </c>
      <c r="Y36" s="59">
        <v>743</v>
      </c>
      <c r="Z36" s="59">
        <v>723</v>
      </c>
      <c r="AA36" s="59">
        <v>737</v>
      </c>
      <c r="AB36" s="59">
        <v>727</v>
      </c>
      <c r="AC36" s="59">
        <v>733</v>
      </c>
      <c r="AD36" s="59">
        <v>710</v>
      </c>
      <c r="AE36" s="59">
        <v>740</v>
      </c>
      <c r="AF36" s="59">
        <v>740</v>
      </c>
      <c r="AG36" s="59">
        <v>740</v>
      </c>
      <c r="AH36" s="16">
        <f t="shared" si="3"/>
        <v>20571</v>
      </c>
    </row>
    <row r="37" spans="2:34" x14ac:dyDescent="0.15">
      <c r="B37" s="9" t="s">
        <v>64</v>
      </c>
      <c r="C37" s="56">
        <v>337</v>
      </c>
      <c r="D37" s="56">
        <v>310</v>
      </c>
      <c r="E37" s="56">
        <v>253</v>
      </c>
      <c r="F37" s="56">
        <v>217</v>
      </c>
      <c r="G37" s="56">
        <v>293</v>
      </c>
      <c r="H37" s="56">
        <v>730</v>
      </c>
      <c r="I37" s="56">
        <v>727</v>
      </c>
      <c r="J37" s="56">
        <v>740</v>
      </c>
      <c r="K37" s="56">
        <v>747</v>
      </c>
      <c r="L37" s="56">
        <v>723</v>
      </c>
      <c r="M37" s="56">
        <v>733</v>
      </c>
      <c r="N37" s="56">
        <v>727</v>
      </c>
      <c r="O37" s="56">
        <v>690</v>
      </c>
      <c r="P37" s="56">
        <v>730</v>
      </c>
      <c r="Q37" s="56">
        <v>737</v>
      </c>
      <c r="R37" s="56">
        <v>747</v>
      </c>
      <c r="S37" s="56">
        <v>730</v>
      </c>
      <c r="T37" s="56">
        <v>720</v>
      </c>
      <c r="U37" s="56">
        <v>740</v>
      </c>
      <c r="V37" s="56">
        <v>743</v>
      </c>
      <c r="W37" s="56">
        <v>733</v>
      </c>
      <c r="X37" s="56">
        <v>740</v>
      </c>
      <c r="Y37" s="56">
        <v>740</v>
      </c>
      <c r="Z37" s="56">
        <v>720</v>
      </c>
      <c r="AA37" s="56">
        <v>727</v>
      </c>
      <c r="AB37" s="56">
        <v>720</v>
      </c>
      <c r="AC37" s="56">
        <v>730</v>
      </c>
      <c r="AD37" s="56">
        <v>723</v>
      </c>
      <c r="AE37" s="56">
        <v>733</v>
      </c>
      <c r="AF37" s="56">
        <v>683</v>
      </c>
      <c r="AG37" s="56">
        <v>727</v>
      </c>
      <c r="AH37" s="10">
        <f t="shared" si="3"/>
        <v>20350</v>
      </c>
    </row>
    <row r="38" spans="2:34" x14ac:dyDescent="0.15">
      <c r="B38" s="11" t="s">
        <v>65</v>
      </c>
      <c r="C38" s="57">
        <v>317</v>
      </c>
      <c r="D38" s="57">
        <v>303</v>
      </c>
      <c r="E38" s="57">
        <v>247</v>
      </c>
      <c r="F38" s="57">
        <v>283</v>
      </c>
      <c r="G38" s="57">
        <v>410</v>
      </c>
      <c r="H38" s="57">
        <v>737</v>
      </c>
      <c r="I38" s="57">
        <v>730</v>
      </c>
      <c r="J38" s="57">
        <v>737</v>
      </c>
      <c r="K38" s="57">
        <v>740</v>
      </c>
      <c r="L38" s="57">
        <v>723</v>
      </c>
      <c r="M38" s="57">
        <v>727</v>
      </c>
      <c r="N38" s="57">
        <v>730</v>
      </c>
      <c r="O38" s="57">
        <v>730</v>
      </c>
      <c r="P38" s="57">
        <v>740</v>
      </c>
      <c r="Q38" s="57">
        <v>733</v>
      </c>
      <c r="R38" s="57">
        <v>747</v>
      </c>
      <c r="S38" s="57">
        <v>727</v>
      </c>
      <c r="T38" s="57">
        <v>777</v>
      </c>
      <c r="U38" s="57">
        <v>737</v>
      </c>
      <c r="V38" s="57">
        <v>740</v>
      </c>
      <c r="W38" s="57">
        <v>733</v>
      </c>
      <c r="X38" s="57">
        <v>740</v>
      </c>
      <c r="Y38" s="57">
        <v>740</v>
      </c>
      <c r="Z38" s="57">
        <v>713</v>
      </c>
      <c r="AA38" s="57">
        <v>727</v>
      </c>
      <c r="AB38" s="57">
        <v>717</v>
      </c>
      <c r="AC38" s="57">
        <v>720</v>
      </c>
      <c r="AD38" s="57">
        <v>720</v>
      </c>
      <c r="AE38" s="57">
        <v>733</v>
      </c>
      <c r="AF38" s="57">
        <v>630</v>
      </c>
      <c r="AG38" s="57">
        <v>723</v>
      </c>
      <c r="AH38" s="12">
        <f t="shared" si="3"/>
        <v>20511</v>
      </c>
    </row>
    <row r="39" spans="2:34" x14ac:dyDescent="0.15">
      <c r="B39" s="11" t="s">
        <v>66</v>
      </c>
      <c r="C39" s="57">
        <v>303</v>
      </c>
      <c r="D39" s="57">
        <v>287</v>
      </c>
      <c r="E39" s="57">
        <v>293</v>
      </c>
      <c r="F39" s="57">
        <v>273</v>
      </c>
      <c r="G39" s="57">
        <v>507</v>
      </c>
      <c r="H39" s="57">
        <v>733</v>
      </c>
      <c r="I39" s="57">
        <v>730</v>
      </c>
      <c r="J39" s="57">
        <v>733</v>
      </c>
      <c r="K39" s="57">
        <v>747</v>
      </c>
      <c r="L39" s="57">
        <v>727</v>
      </c>
      <c r="M39" s="57">
        <v>730</v>
      </c>
      <c r="N39" s="57">
        <v>730</v>
      </c>
      <c r="O39" s="57">
        <v>737</v>
      </c>
      <c r="P39" s="57">
        <v>740</v>
      </c>
      <c r="Q39" s="57">
        <v>737</v>
      </c>
      <c r="R39" s="57">
        <v>743</v>
      </c>
      <c r="S39" s="57">
        <v>730</v>
      </c>
      <c r="T39" s="57">
        <v>737</v>
      </c>
      <c r="U39" s="57">
        <v>743</v>
      </c>
      <c r="V39" s="57">
        <v>740</v>
      </c>
      <c r="W39" s="57">
        <v>733</v>
      </c>
      <c r="X39" s="57">
        <v>743</v>
      </c>
      <c r="Y39" s="57">
        <v>740</v>
      </c>
      <c r="Z39" s="57">
        <v>733</v>
      </c>
      <c r="AA39" s="57">
        <v>727</v>
      </c>
      <c r="AB39" s="57">
        <v>723</v>
      </c>
      <c r="AC39" s="57">
        <v>720</v>
      </c>
      <c r="AD39" s="57">
        <v>727</v>
      </c>
      <c r="AE39" s="57">
        <v>723</v>
      </c>
      <c r="AF39" s="57">
        <v>660</v>
      </c>
      <c r="AG39" s="57">
        <v>727</v>
      </c>
      <c r="AH39" s="12">
        <f t="shared" si="3"/>
        <v>20656</v>
      </c>
    </row>
    <row r="40" spans="2:34" x14ac:dyDescent="0.15">
      <c r="B40" s="11" t="s">
        <v>67</v>
      </c>
      <c r="C40" s="57">
        <v>330</v>
      </c>
      <c r="D40" s="57">
        <v>317</v>
      </c>
      <c r="E40" s="57">
        <v>270</v>
      </c>
      <c r="F40" s="57">
        <v>207</v>
      </c>
      <c r="G40" s="57">
        <v>643</v>
      </c>
      <c r="H40" s="57">
        <v>730</v>
      </c>
      <c r="I40" s="57">
        <v>730</v>
      </c>
      <c r="J40" s="57">
        <v>737</v>
      </c>
      <c r="K40" s="57">
        <v>740</v>
      </c>
      <c r="L40" s="57">
        <v>727</v>
      </c>
      <c r="M40" s="57">
        <v>733</v>
      </c>
      <c r="N40" s="57">
        <v>723</v>
      </c>
      <c r="O40" s="57">
        <v>733</v>
      </c>
      <c r="P40" s="57">
        <v>740</v>
      </c>
      <c r="Q40" s="57">
        <v>720</v>
      </c>
      <c r="R40" s="57">
        <v>743</v>
      </c>
      <c r="S40" s="57">
        <v>730</v>
      </c>
      <c r="T40" s="57">
        <v>740</v>
      </c>
      <c r="U40" s="57">
        <v>740</v>
      </c>
      <c r="V40" s="57">
        <v>743</v>
      </c>
      <c r="W40" s="57">
        <v>730</v>
      </c>
      <c r="X40" s="57">
        <v>740</v>
      </c>
      <c r="Y40" s="57">
        <v>743</v>
      </c>
      <c r="Z40" s="57">
        <v>733</v>
      </c>
      <c r="AA40" s="57">
        <v>720</v>
      </c>
      <c r="AB40" s="57">
        <v>717</v>
      </c>
      <c r="AC40" s="57">
        <v>723</v>
      </c>
      <c r="AD40" s="57">
        <v>713</v>
      </c>
      <c r="AE40" s="57">
        <v>707</v>
      </c>
      <c r="AF40" s="57">
        <v>737</v>
      </c>
      <c r="AG40" s="57">
        <v>727</v>
      </c>
      <c r="AH40" s="12">
        <f t="shared" si="3"/>
        <v>20766</v>
      </c>
    </row>
    <row r="41" spans="2:34" x14ac:dyDescent="0.15">
      <c r="B41" s="11" t="s">
        <v>68</v>
      </c>
      <c r="C41" s="57">
        <v>340</v>
      </c>
      <c r="D41" s="57">
        <v>333</v>
      </c>
      <c r="E41" s="57">
        <v>273</v>
      </c>
      <c r="F41" s="57">
        <v>273</v>
      </c>
      <c r="G41" s="57">
        <v>700</v>
      </c>
      <c r="H41" s="57">
        <v>730</v>
      </c>
      <c r="I41" s="57">
        <v>737</v>
      </c>
      <c r="J41" s="57">
        <v>740</v>
      </c>
      <c r="K41" s="57">
        <v>743</v>
      </c>
      <c r="L41" s="57">
        <v>730</v>
      </c>
      <c r="M41" s="57">
        <v>737</v>
      </c>
      <c r="N41" s="57">
        <v>727</v>
      </c>
      <c r="O41" s="57">
        <v>733</v>
      </c>
      <c r="P41" s="57">
        <v>740</v>
      </c>
      <c r="Q41" s="57">
        <v>737</v>
      </c>
      <c r="R41" s="57">
        <v>747</v>
      </c>
      <c r="S41" s="57">
        <v>733</v>
      </c>
      <c r="T41" s="57">
        <v>740</v>
      </c>
      <c r="U41" s="57">
        <v>740</v>
      </c>
      <c r="V41" s="57">
        <v>743</v>
      </c>
      <c r="W41" s="57">
        <v>733</v>
      </c>
      <c r="X41" s="57">
        <v>737</v>
      </c>
      <c r="Y41" s="57">
        <v>740</v>
      </c>
      <c r="Z41" s="57">
        <v>727</v>
      </c>
      <c r="AA41" s="57">
        <v>723</v>
      </c>
      <c r="AB41" s="57">
        <v>717</v>
      </c>
      <c r="AC41" s="57">
        <v>690</v>
      </c>
      <c r="AD41" s="57">
        <v>723</v>
      </c>
      <c r="AE41" s="57">
        <v>710</v>
      </c>
      <c r="AF41" s="57">
        <v>740</v>
      </c>
      <c r="AG41" s="57">
        <v>730</v>
      </c>
      <c r="AH41" s="12">
        <f t="shared" si="3"/>
        <v>20946</v>
      </c>
    </row>
    <row r="42" spans="2:34" x14ac:dyDescent="0.15">
      <c r="B42" s="13" t="s">
        <v>69</v>
      </c>
      <c r="C42" s="58">
        <v>330</v>
      </c>
      <c r="D42" s="58">
        <v>263</v>
      </c>
      <c r="E42" s="58">
        <v>287</v>
      </c>
      <c r="F42" s="58">
        <v>283</v>
      </c>
      <c r="G42" s="58">
        <v>727</v>
      </c>
      <c r="H42" s="58">
        <v>733</v>
      </c>
      <c r="I42" s="58">
        <v>740</v>
      </c>
      <c r="J42" s="58">
        <v>737</v>
      </c>
      <c r="K42" s="58">
        <v>743</v>
      </c>
      <c r="L42" s="58">
        <v>737</v>
      </c>
      <c r="M42" s="58">
        <v>740</v>
      </c>
      <c r="N42" s="58">
        <v>730</v>
      </c>
      <c r="O42" s="58">
        <v>730</v>
      </c>
      <c r="P42" s="58">
        <v>747</v>
      </c>
      <c r="Q42" s="58">
        <v>737</v>
      </c>
      <c r="R42" s="58">
        <v>743</v>
      </c>
      <c r="S42" s="58">
        <v>727</v>
      </c>
      <c r="T42" s="58">
        <v>747</v>
      </c>
      <c r="U42" s="58">
        <v>740</v>
      </c>
      <c r="V42" s="58">
        <v>750</v>
      </c>
      <c r="W42" s="58">
        <v>740</v>
      </c>
      <c r="X42" s="58">
        <v>743</v>
      </c>
      <c r="Y42" s="58">
        <v>740</v>
      </c>
      <c r="Z42" s="58">
        <v>730</v>
      </c>
      <c r="AA42" s="58">
        <v>727</v>
      </c>
      <c r="AB42" s="58">
        <v>727</v>
      </c>
      <c r="AC42" s="58">
        <v>10</v>
      </c>
      <c r="AD42" s="58">
        <v>707</v>
      </c>
      <c r="AE42" s="58">
        <v>673</v>
      </c>
      <c r="AF42" s="58">
        <v>740</v>
      </c>
      <c r="AG42" s="58">
        <v>730</v>
      </c>
      <c r="AH42" s="14">
        <f t="shared" si="3"/>
        <v>20238</v>
      </c>
    </row>
    <row r="43" spans="2:34" x14ac:dyDescent="0.15">
      <c r="B43" s="17" t="s">
        <v>70</v>
      </c>
      <c r="C43" s="60">
        <v>287</v>
      </c>
      <c r="D43" s="60">
        <v>313</v>
      </c>
      <c r="E43" s="60">
        <v>303</v>
      </c>
      <c r="F43" s="60">
        <v>303</v>
      </c>
      <c r="G43" s="60">
        <v>733</v>
      </c>
      <c r="H43" s="60">
        <v>740</v>
      </c>
      <c r="I43" s="60">
        <v>740</v>
      </c>
      <c r="J43" s="60">
        <v>740</v>
      </c>
      <c r="K43" s="60">
        <v>747</v>
      </c>
      <c r="L43" s="60">
        <v>737</v>
      </c>
      <c r="M43" s="60">
        <v>740</v>
      </c>
      <c r="N43" s="60">
        <v>737</v>
      </c>
      <c r="O43" s="60">
        <v>737</v>
      </c>
      <c r="P43" s="60">
        <v>743</v>
      </c>
      <c r="Q43" s="60">
        <v>737</v>
      </c>
      <c r="R43" s="60">
        <v>740</v>
      </c>
      <c r="S43" s="60">
        <v>730</v>
      </c>
      <c r="T43" s="60">
        <v>740</v>
      </c>
      <c r="U43" s="60">
        <v>740</v>
      </c>
      <c r="V43" s="60">
        <v>750</v>
      </c>
      <c r="W43" s="60">
        <v>747</v>
      </c>
      <c r="X43" s="60">
        <v>740</v>
      </c>
      <c r="Y43" s="60">
        <v>743</v>
      </c>
      <c r="Z43" s="60">
        <v>730</v>
      </c>
      <c r="AA43" s="60">
        <v>727</v>
      </c>
      <c r="AB43" s="60">
        <v>730</v>
      </c>
      <c r="AC43" s="60">
        <v>0</v>
      </c>
      <c r="AD43" s="60">
        <v>733</v>
      </c>
      <c r="AE43" s="60">
        <v>710</v>
      </c>
      <c r="AF43" s="60">
        <v>743</v>
      </c>
      <c r="AG43" s="60">
        <v>733</v>
      </c>
      <c r="AH43" s="18">
        <f t="shared" si="3"/>
        <v>20373</v>
      </c>
    </row>
    <row r="44" spans="2:34" x14ac:dyDescent="0.15">
      <c r="B44" s="11" t="s">
        <v>71</v>
      </c>
      <c r="C44" s="57">
        <v>347</v>
      </c>
      <c r="D44" s="57">
        <v>293</v>
      </c>
      <c r="E44" s="57">
        <v>303</v>
      </c>
      <c r="F44" s="57">
        <v>297</v>
      </c>
      <c r="G44" s="57">
        <v>733</v>
      </c>
      <c r="H44" s="57">
        <v>737</v>
      </c>
      <c r="I44" s="57">
        <v>737</v>
      </c>
      <c r="J44" s="57">
        <v>740</v>
      </c>
      <c r="K44" s="57">
        <v>747</v>
      </c>
      <c r="L44" s="57">
        <v>740</v>
      </c>
      <c r="M44" s="57">
        <v>740</v>
      </c>
      <c r="N44" s="57">
        <v>740</v>
      </c>
      <c r="O44" s="57">
        <v>743</v>
      </c>
      <c r="P44" s="57">
        <v>740</v>
      </c>
      <c r="Q44" s="57">
        <v>743</v>
      </c>
      <c r="R44" s="57">
        <v>740</v>
      </c>
      <c r="S44" s="57">
        <v>743</v>
      </c>
      <c r="T44" s="57">
        <v>740</v>
      </c>
      <c r="U44" s="57">
        <v>743</v>
      </c>
      <c r="V44" s="57">
        <v>747</v>
      </c>
      <c r="W44" s="57">
        <v>713</v>
      </c>
      <c r="X44" s="57">
        <v>747</v>
      </c>
      <c r="Y44" s="57">
        <v>740</v>
      </c>
      <c r="Z44" s="57">
        <v>730</v>
      </c>
      <c r="AA44" s="57">
        <v>733</v>
      </c>
      <c r="AB44" s="57">
        <v>737</v>
      </c>
      <c r="AC44" s="57">
        <v>0</v>
      </c>
      <c r="AD44" s="57">
        <v>743</v>
      </c>
      <c r="AE44" s="57">
        <v>663</v>
      </c>
      <c r="AF44" s="57">
        <v>743</v>
      </c>
      <c r="AG44" s="57">
        <v>737</v>
      </c>
      <c r="AH44" s="12">
        <f t="shared" si="3"/>
        <v>20379</v>
      </c>
    </row>
    <row r="45" spans="2:34" x14ac:dyDescent="0.15">
      <c r="B45" s="11" t="s">
        <v>72</v>
      </c>
      <c r="C45" s="57">
        <v>333</v>
      </c>
      <c r="D45" s="57">
        <v>297</v>
      </c>
      <c r="E45" s="57">
        <v>293</v>
      </c>
      <c r="F45" s="57">
        <v>293</v>
      </c>
      <c r="G45" s="57">
        <v>740</v>
      </c>
      <c r="H45" s="57">
        <v>733</v>
      </c>
      <c r="I45" s="57">
        <v>740</v>
      </c>
      <c r="J45" s="57">
        <v>740</v>
      </c>
      <c r="K45" s="57">
        <v>747</v>
      </c>
      <c r="L45" s="57">
        <v>743</v>
      </c>
      <c r="M45" s="57">
        <v>737</v>
      </c>
      <c r="N45" s="57">
        <v>743</v>
      </c>
      <c r="O45" s="57">
        <v>740</v>
      </c>
      <c r="P45" s="57">
        <v>740</v>
      </c>
      <c r="Q45" s="57">
        <v>733</v>
      </c>
      <c r="R45" s="57">
        <v>737</v>
      </c>
      <c r="S45" s="57">
        <v>747</v>
      </c>
      <c r="T45" s="57">
        <v>753</v>
      </c>
      <c r="U45" s="57">
        <v>747</v>
      </c>
      <c r="V45" s="57">
        <v>750</v>
      </c>
      <c r="W45" s="57">
        <v>660</v>
      </c>
      <c r="X45" s="57">
        <v>747</v>
      </c>
      <c r="Y45" s="57">
        <v>743</v>
      </c>
      <c r="Z45" s="57">
        <v>733</v>
      </c>
      <c r="AA45" s="57">
        <v>733</v>
      </c>
      <c r="AB45" s="57">
        <v>737</v>
      </c>
      <c r="AC45" s="57">
        <v>3</v>
      </c>
      <c r="AD45" s="57">
        <v>740</v>
      </c>
      <c r="AE45" s="57">
        <v>657</v>
      </c>
      <c r="AF45" s="57">
        <v>747</v>
      </c>
      <c r="AG45" s="57">
        <v>737</v>
      </c>
      <c r="AH45" s="12">
        <f t="shared" si="3"/>
        <v>20323</v>
      </c>
    </row>
    <row r="46" spans="2:34" x14ac:dyDescent="0.15">
      <c r="B46" s="11" t="s">
        <v>73</v>
      </c>
      <c r="C46" s="57">
        <v>300</v>
      </c>
      <c r="D46" s="57">
        <v>267</v>
      </c>
      <c r="E46" s="57">
        <v>313</v>
      </c>
      <c r="F46" s="57">
        <v>297</v>
      </c>
      <c r="G46" s="57">
        <v>740</v>
      </c>
      <c r="H46" s="57">
        <v>737</v>
      </c>
      <c r="I46" s="57">
        <v>737</v>
      </c>
      <c r="J46" s="57">
        <v>740</v>
      </c>
      <c r="K46" s="57">
        <v>747</v>
      </c>
      <c r="L46" s="57">
        <v>740</v>
      </c>
      <c r="M46" s="57">
        <v>743</v>
      </c>
      <c r="N46" s="57">
        <v>737</v>
      </c>
      <c r="O46" s="57">
        <v>743</v>
      </c>
      <c r="P46" s="57">
        <v>723</v>
      </c>
      <c r="Q46" s="57">
        <v>743</v>
      </c>
      <c r="R46" s="57">
        <v>723</v>
      </c>
      <c r="S46" s="57">
        <v>740</v>
      </c>
      <c r="T46" s="57">
        <v>753</v>
      </c>
      <c r="U46" s="57">
        <v>750</v>
      </c>
      <c r="V46" s="57">
        <v>750</v>
      </c>
      <c r="W46" s="57">
        <v>720</v>
      </c>
      <c r="X46" s="57">
        <v>750</v>
      </c>
      <c r="Y46" s="57">
        <v>740</v>
      </c>
      <c r="Z46" s="57">
        <v>740</v>
      </c>
      <c r="AA46" s="57">
        <v>737</v>
      </c>
      <c r="AB46" s="57">
        <v>733</v>
      </c>
      <c r="AC46" s="57">
        <v>677</v>
      </c>
      <c r="AD46" s="57">
        <v>743</v>
      </c>
      <c r="AE46" s="57">
        <v>687</v>
      </c>
      <c r="AF46" s="57">
        <v>743</v>
      </c>
      <c r="AG46" s="57">
        <v>740</v>
      </c>
      <c r="AH46" s="12">
        <f t="shared" si="3"/>
        <v>21033</v>
      </c>
    </row>
    <row r="47" spans="2:34" x14ac:dyDescent="0.15">
      <c r="B47" s="11" t="s">
        <v>74</v>
      </c>
      <c r="C47" s="57">
        <v>317</v>
      </c>
      <c r="D47" s="57">
        <v>290</v>
      </c>
      <c r="E47" s="57">
        <v>313</v>
      </c>
      <c r="F47" s="57">
        <v>310</v>
      </c>
      <c r="G47" s="57">
        <v>743</v>
      </c>
      <c r="H47" s="57">
        <v>740</v>
      </c>
      <c r="I47" s="57">
        <v>740</v>
      </c>
      <c r="J47" s="57">
        <v>740</v>
      </c>
      <c r="K47" s="57">
        <v>747</v>
      </c>
      <c r="L47" s="57">
        <v>737</v>
      </c>
      <c r="M47" s="57">
        <v>743</v>
      </c>
      <c r="N47" s="57">
        <v>737</v>
      </c>
      <c r="O47" s="57">
        <v>737</v>
      </c>
      <c r="P47" s="57">
        <v>740</v>
      </c>
      <c r="Q47" s="57">
        <v>743</v>
      </c>
      <c r="R47" s="57">
        <v>733</v>
      </c>
      <c r="S47" s="57">
        <v>743</v>
      </c>
      <c r="T47" s="57">
        <v>747</v>
      </c>
      <c r="U47" s="57">
        <v>743</v>
      </c>
      <c r="V47" s="57">
        <v>733</v>
      </c>
      <c r="W47" s="57">
        <v>737</v>
      </c>
      <c r="X47" s="57">
        <v>737</v>
      </c>
      <c r="Y47" s="57">
        <v>743</v>
      </c>
      <c r="Z47" s="57">
        <v>740</v>
      </c>
      <c r="AA47" s="57">
        <v>730</v>
      </c>
      <c r="AB47" s="57">
        <v>737</v>
      </c>
      <c r="AC47" s="57">
        <v>737</v>
      </c>
      <c r="AD47" s="57">
        <v>740</v>
      </c>
      <c r="AE47" s="57">
        <v>697</v>
      </c>
      <c r="AF47" s="57">
        <v>743</v>
      </c>
      <c r="AG47" s="57">
        <v>740</v>
      </c>
      <c r="AH47" s="12">
        <f t="shared" si="3"/>
        <v>21157</v>
      </c>
    </row>
    <row r="48" spans="2:34" x14ac:dyDescent="0.15">
      <c r="B48" s="11" t="s">
        <v>75</v>
      </c>
      <c r="C48" s="57">
        <v>340</v>
      </c>
      <c r="D48" s="57">
        <v>290</v>
      </c>
      <c r="E48" s="57">
        <v>330</v>
      </c>
      <c r="F48" s="57">
        <v>270</v>
      </c>
      <c r="G48" s="57">
        <v>710</v>
      </c>
      <c r="H48" s="57">
        <v>737</v>
      </c>
      <c r="I48" s="57">
        <v>740</v>
      </c>
      <c r="J48" s="57">
        <v>743</v>
      </c>
      <c r="K48" s="57">
        <v>743</v>
      </c>
      <c r="L48" s="57">
        <v>740</v>
      </c>
      <c r="M48" s="57">
        <v>747</v>
      </c>
      <c r="N48" s="57">
        <v>737</v>
      </c>
      <c r="O48" s="57">
        <v>740</v>
      </c>
      <c r="P48" s="57">
        <v>737</v>
      </c>
      <c r="Q48" s="57">
        <v>747</v>
      </c>
      <c r="R48" s="57">
        <v>723</v>
      </c>
      <c r="S48" s="57">
        <v>743</v>
      </c>
      <c r="T48" s="57">
        <v>740</v>
      </c>
      <c r="U48" s="57">
        <v>750</v>
      </c>
      <c r="V48" s="57">
        <v>713</v>
      </c>
      <c r="W48" s="57">
        <v>747</v>
      </c>
      <c r="X48" s="57">
        <v>743</v>
      </c>
      <c r="Y48" s="57">
        <v>747</v>
      </c>
      <c r="Z48" s="57">
        <v>740</v>
      </c>
      <c r="AA48" s="57">
        <v>737</v>
      </c>
      <c r="AB48" s="57">
        <v>737</v>
      </c>
      <c r="AC48" s="57">
        <v>740</v>
      </c>
      <c r="AD48" s="57">
        <v>743</v>
      </c>
      <c r="AE48" s="57">
        <v>737</v>
      </c>
      <c r="AF48" s="57">
        <v>747</v>
      </c>
      <c r="AG48" s="57">
        <v>740</v>
      </c>
      <c r="AH48" s="12">
        <f t="shared" si="3"/>
        <v>21178</v>
      </c>
    </row>
    <row r="49" spans="2:34" x14ac:dyDescent="0.15">
      <c r="B49" s="11" t="s">
        <v>76</v>
      </c>
      <c r="C49" s="57">
        <v>323</v>
      </c>
      <c r="D49" s="57">
        <v>303</v>
      </c>
      <c r="E49" s="57">
        <v>307</v>
      </c>
      <c r="F49" s="57">
        <v>287</v>
      </c>
      <c r="G49" s="57">
        <v>713</v>
      </c>
      <c r="H49" s="57">
        <v>737</v>
      </c>
      <c r="I49" s="57">
        <v>737</v>
      </c>
      <c r="J49" s="57">
        <v>740</v>
      </c>
      <c r="K49" s="57">
        <v>733</v>
      </c>
      <c r="L49" s="57">
        <v>740</v>
      </c>
      <c r="M49" s="57">
        <v>740</v>
      </c>
      <c r="N49" s="57">
        <v>740</v>
      </c>
      <c r="O49" s="57">
        <v>740</v>
      </c>
      <c r="P49" s="57">
        <v>743</v>
      </c>
      <c r="Q49" s="57">
        <v>743</v>
      </c>
      <c r="R49" s="57">
        <v>747</v>
      </c>
      <c r="S49" s="57">
        <v>743</v>
      </c>
      <c r="T49" s="57">
        <v>720</v>
      </c>
      <c r="U49" s="57">
        <v>743</v>
      </c>
      <c r="V49" s="57">
        <v>747</v>
      </c>
      <c r="W49" s="57">
        <v>747</v>
      </c>
      <c r="X49" s="57">
        <v>743</v>
      </c>
      <c r="Y49" s="57">
        <v>743</v>
      </c>
      <c r="Z49" s="57">
        <v>740</v>
      </c>
      <c r="AA49" s="57">
        <v>737</v>
      </c>
      <c r="AB49" s="57">
        <v>737</v>
      </c>
      <c r="AC49" s="57">
        <v>733</v>
      </c>
      <c r="AD49" s="57">
        <v>743</v>
      </c>
      <c r="AE49" s="57">
        <v>733</v>
      </c>
      <c r="AF49" s="57">
        <v>743</v>
      </c>
      <c r="AG49" s="57">
        <v>740</v>
      </c>
      <c r="AH49" s="12">
        <f t="shared" si="3"/>
        <v>21165</v>
      </c>
    </row>
    <row r="50" spans="2:34" x14ac:dyDescent="0.15">
      <c r="B50" s="11" t="s">
        <v>77</v>
      </c>
      <c r="C50" s="57">
        <v>300</v>
      </c>
      <c r="D50" s="57">
        <v>327</v>
      </c>
      <c r="E50" s="57">
        <v>320</v>
      </c>
      <c r="F50" s="57">
        <v>287</v>
      </c>
      <c r="G50" s="57">
        <v>743</v>
      </c>
      <c r="H50" s="57">
        <v>737</v>
      </c>
      <c r="I50" s="57">
        <v>733</v>
      </c>
      <c r="J50" s="57">
        <v>737</v>
      </c>
      <c r="K50" s="57">
        <v>747</v>
      </c>
      <c r="L50" s="57">
        <v>740</v>
      </c>
      <c r="M50" s="57">
        <v>743</v>
      </c>
      <c r="N50" s="57">
        <v>743</v>
      </c>
      <c r="O50" s="57">
        <v>740</v>
      </c>
      <c r="P50" s="57">
        <v>740</v>
      </c>
      <c r="Q50" s="57">
        <v>733</v>
      </c>
      <c r="R50" s="57">
        <v>750</v>
      </c>
      <c r="S50" s="57">
        <v>743</v>
      </c>
      <c r="T50" s="57">
        <v>713</v>
      </c>
      <c r="U50" s="57">
        <v>750</v>
      </c>
      <c r="V50" s="57">
        <v>743</v>
      </c>
      <c r="W50" s="57">
        <v>743</v>
      </c>
      <c r="X50" s="57">
        <v>743</v>
      </c>
      <c r="Y50" s="57">
        <v>743</v>
      </c>
      <c r="Z50" s="57">
        <v>743</v>
      </c>
      <c r="AA50" s="57">
        <v>740</v>
      </c>
      <c r="AB50" s="57">
        <v>733</v>
      </c>
      <c r="AC50" s="57">
        <v>733</v>
      </c>
      <c r="AD50" s="57">
        <v>743</v>
      </c>
      <c r="AE50" s="57">
        <v>743</v>
      </c>
      <c r="AF50" s="57">
        <v>743</v>
      </c>
      <c r="AG50" s="57">
        <v>740</v>
      </c>
      <c r="AH50" s="12">
        <f t="shared" si="3"/>
        <v>21216</v>
      </c>
    </row>
    <row r="51" spans="2:34" x14ac:dyDescent="0.15">
      <c r="B51" s="11" t="s">
        <v>78</v>
      </c>
      <c r="C51" s="57">
        <v>337</v>
      </c>
      <c r="D51" s="57">
        <v>333</v>
      </c>
      <c r="E51" s="57">
        <v>330</v>
      </c>
      <c r="F51" s="57">
        <v>267</v>
      </c>
      <c r="G51" s="57">
        <v>737</v>
      </c>
      <c r="H51" s="57">
        <v>740</v>
      </c>
      <c r="I51" s="57">
        <v>737</v>
      </c>
      <c r="J51" s="57">
        <v>740</v>
      </c>
      <c r="K51" s="57">
        <v>747</v>
      </c>
      <c r="L51" s="57">
        <v>743</v>
      </c>
      <c r="M51" s="57">
        <v>740</v>
      </c>
      <c r="N51" s="57">
        <v>740</v>
      </c>
      <c r="O51" s="57">
        <v>740</v>
      </c>
      <c r="P51" s="57">
        <v>740</v>
      </c>
      <c r="Q51" s="57">
        <v>730</v>
      </c>
      <c r="R51" s="57">
        <v>747</v>
      </c>
      <c r="S51" s="57">
        <v>743</v>
      </c>
      <c r="T51" s="57">
        <v>727</v>
      </c>
      <c r="U51" s="57">
        <v>740</v>
      </c>
      <c r="V51" s="57">
        <v>730</v>
      </c>
      <c r="W51" s="57">
        <v>740</v>
      </c>
      <c r="X51" s="57">
        <v>740</v>
      </c>
      <c r="Y51" s="57">
        <v>733</v>
      </c>
      <c r="Z51" s="57">
        <v>743</v>
      </c>
      <c r="AA51" s="57">
        <v>737</v>
      </c>
      <c r="AB51" s="57">
        <v>740</v>
      </c>
      <c r="AC51" s="57">
        <v>733</v>
      </c>
      <c r="AD51" s="57">
        <v>743</v>
      </c>
      <c r="AE51" s="57">
        <v>747</v>
      </c>
      <c r="AF51" s="57">
        <v>740</v>
      </c>
      <c r="AG51" s="57">
        <v>743</v>
      </c>
      <c r="AH51" s="12">
        <f t="shared" si="3"/>
        <v>21227</v>
      </c>
    </row>
    <row r="52" spans="2:34" x14ac:dyDescent="0.15">
      <c r="B52" s="11" t="s">
        <v>79</v>
      </c>
      <c r="C52" s="57">
        <v>323</v>
      </c>
      <c r="D52" s="57">
        <v>343</v>
      </c>
      <c r="E52" s="57">
        <v>307</v>
      </c>
      <c r="F52" s="57">
        <v>313</v>
      </c>
      <c r="G52" s="57">
        <v>743</v>
      </c>
      <c r="H52" s="57">
        <v>730</v>
      </c>
      <c r="I52" s="57">
        <v>743</v>
      </c>
      <c r="J52" s="57">
        <v>740</v>
      </c>
      <c r="K52" s="57">
        <v>743</v>
      </c>
      <c r="L52" s="57">
        <v>740</v>
      </c>
      <c r="M52" s="57">
        <v>747</v>
      </c>
      <c r="N52" s="57">
        <v>743</v>
      </c>
      <c r="O52" s="57">
        <v>693</v>
      </c>
      <c r="P52" s="57">
        <v>740</v>
      </c>
      <c r="Q52" s="57">
        <v>733</v>
      </c>
      <c r="R52" s="57">
        <v>743</v>
      </c>
      <c r="S52" s="57">
        <v>743</v>
      </c>
      <c r="T52" s="57">
        <v>723</v>
      </c>
      <c r="U52" s="57">
        <v>747</v>
      </c>
      <c r="V52" s="57">
        <v>717</v>
      </c>
      <c r="W52" s="57">
        <v>743</v>
      </c>
      <c r="X52" s="57">
        <v>747</v>
      </c>
      <c r="Y52" s="57">
        <v>730</v>
      </c>
      <c r="Z52" s="57">
        <v>730</v>
      </c>
      <c r="AA52" s="57">
        <v>737</v>
      </c>
      <c r="AB52" s="57">
        <v>737</v>
      </c>
      <c r="AC52" s="57">
        <v>743</v>
      </c>
      <c r="AD52" s="57">
        <v>747</v>
      </c>
      <c r="AE52" s="57">
        <v>747</v>
      </c>
      <c r="AF52" s="57">
        <v>747</v>
      </c>
      <c r="AG52" s="57">
        <v>750</v>
      </c>
      <c r="AH52" s="12">
        <f t="shared" si="3"/>
        <v>21212</v>
      </c>
    </row>
    <row r="53" spans="2:34" x14ac:dyDescent="0.15">
      <c r="B53" s="11" t="s">
        <v>80</v>
      </c>
      <c r="C53" s="57">
        <v>320</v>
      </c>
      <c r="D53" s="57">
        <v>310</v>
      </c>
      <c r="E53" s="57">
        <v>313</v>
      </c>
      <c r="F53" s="57">
        <v>283</v>
      </c>
      <c r="G53" s="57">
        <v>743</v>
      </c>
      <c r="H53" s="57">
        <v>713</v>
      </c>
      <c r="I53" s="57">
        <v>740</v>
      </c>
      <c r="J53" s="57">
        <v>737</v>
      </c>
      <c r="K53" s="57">
        <v>743</v>
      </c>
      <c r="L53" s="57">
        <v>720</v>
      </c>
      <c r="M53" s="57">
        <v>737</v>
      </c>
      <c r="N53" s="57">
        <v>740</v>
      </c>
      <c r="O53" s="57">
        <v>740</v>
      </c>
      <c r="P53" s="57">
        <v>743</v>
      </c>
      <c r="Q53" s="57">
        <v>740</v>
      </c>
      <c r="R53" s="57">
        <v>750</v>
      </c>
      <c r="S53" s="57">
        <v>740</v>
      </c>
      <c r="T53" s="57">
        <v>727</v>
      </c>
      <c r="U53" s="57">
        <v>753</v>
      </c>
      <c r="V53" s="57">
        <v>710</v>
      </c>
      <c r="W53" s="57">
        <v>743</v>
      </c>
      <c r="X53" s="57">
        <v>743</v>
      </c>
      <c r="Y53" s="57">
        <v>727</v>
      </c>
      <c r="Z53" s="57">
        <v>740</v>
      </c>
      <c r="AA53" s="57">
        <v>740</v>
      </c>
      <c r="AB53" s="57">
        <v>737</v>
      </c>
      <c r="AC53" s="57">
        <v>740</v>
      </c>
      <c r="AD53" s="57">
        <v>747</v>
      </c>
      <c r="AE53" s="57">
        <v>743</v>
      </c>
      <c r="AF53" s="57">
        <v>747</v>
      </c>
      <c r="AG53" s="57">
        <v>743</v>
      </c>
      <c r="AH53" s="12">
        <f t="shared" si="3"/>
        <v>21152</v>
      </c>
    </row>
    <row r="54" spans="2:34" x14ac:dyDescent="0.15">
      <c r="B54" s="13" t="s">
        <v>81</v>
      </c>
      <c r="C54" s="58">
        <v>300</v>
      </c>
      <c r="D54" s="58">
        <v>307</v>
      </c>
      <c r="E54" s="58">
        <v>327</v>
      </c>
      <c r="F54" s="58">
        <v>307</v>
      </c>
      <c r="G54" s="58">
        <v>740</v>
      </c>
      <c r="H54" s="58">
        <v>710</v>
      </c>
      <c r="I54" s="58">
        <v>727</v>
      </c>
      <c r="J54" s="58">
        <v>737</v>
      </c>
      <c r="K54" s="58">
        <v>740</v>
      </c>
      <c r="L54" s="58">
        <v>740</v>
      </c>
      <c r="M54" s="58">
        <v>747</v>
      </c>
      <c r="N54" s="58">
        <v>743</v>
      </c>
      <c r="O54" s="58">
        <v>730</v>
      </c>
      <c r="P54" s="58">
        <v>743</v>
      </c>
      <c r="Q54" s="58">
        <v>707</v>
      </c>
      <c r="R54" s="58">
        <v>750</v>
      </c>
      <c r="S54" s="58">
        <v>743</v>
      </c>
      <c r="T54" s="58">
        <v>723</v>
      </c>
      <c r="U54" s="58">
        <v>743</v>
      </c>
      <c r="V54" s="58">
        <v>690</v>
      </c>
      <c r="W54" s="58">
        <v>743</v>
      </c>
      <c r="X54" s="58">
        <v>743</v>
      </c>
      <c r="Y54" s="58">
        <v>710</v>
      </c>
      <c r="Z54" s="58">
        <v>740</v>
      </c>
      <c r="AA54" s="58">
        <v>737</v>
      </c>
      <c r="AB54" s="58">
        <v>737</v>
      </c>
      <c r="AC54" s="58">
        <v>740</v>
      </c>
      <c r="AD54" s="58">
        <v>747</v>
      </c>
      <c r="AE54" s="58">
        <v>710</v>
      </c>
      <c r="AF54" s="58">
        <v>747</v>
      </c>
      <c r="AG54" s="58">
        <v>747</v>
      </c>
      <c r="AH54" s="14">
        <f t="shared" si="3"/>
        <v>21055</v>
      </c>
    </row>
    <row r="55" spans="2:34" x14ac:dyDescent="0.15">
      <c r="B55" s="9" t="s">
        <v>82</v>
      </c>
      <c r="C55" s="56">
        <v>327</v>
      </c>
      <c r="D55" s="56">
        <v>323</v>
      </c>
      <c r="E55" s="56">
        <v>323</v>
      </c>
      <c r="F55" s="56">
        <v>273</v>
      </c>
      <c r="G55" s="56">
        <v>737</v>
      </c>
      <c r="H55" s="56">
        <v>667</v>
      </c>
      <c r="I55" s="56">
        <v>680</v>
      </c>
      <c r="J55" s="56">
        <v>740</v>
      </c>
      <c r="K55" s="56">
        <v>743</v>
      </c>
      <c r="L55" s="56">
        <v>740</v>
      </c>
      <c r="M55" s="56">
        <v>743</v>
      </c>
      <c r="N55" s="56">
        <v>743</v>
      </c>
      <c r="O55" s="56">
        <v>743</v>
      </c>
      <c r="P55" s="56">
        <v>723</v>
      </c>
      <c r="Q55" s="56">
        <v>737</v>
      </c>
      <c r="R55" s="56">
        <v>747</v>
      </c>
      <c r="S55" s="56">
        <v>747</v>
      </c>
      <c r="T55" s="56">
        <v>693</v>
      </c>
      <c r="U55" s="56">
        <v>733</v>
      </c>
      <c r="V55" s="56">
        <v>703</v>
      </c>
      <c r="W55" s="56">
        <v>750</v>
      </c>
      <c r="X55" s="56">
        <v>747</v>
      </c>
      <c r="Y55" s="56">
        <v>690</v>
      </c>
      <c r="Z55" s="56">
        <v>743</v>
      </c>
      <c r="AA55" s="56">
        <v>737</v>
      </c>
      <c r="AB55" s="56">
        <v>737</v>
      </c>
      <c r="AC55" s="56">
        <v>747</v>
      </c>
      <c r="AD55" s="56">
        <v>747</v>
      </c>
      <c r="AE55" s="56">
        <v>727</v>
      </c>
      <c r="AF55" s="56">
        <v>727</v>
      </c>
      <c r="AG55" s="56">
        <v>747</v>
      </c>
      <c r="AH55" s="10">
        <f t="shared" si="3"/>
        <v>20964</v>
      </c>
    </row>
    <row r="56" spans="2:34" x14ac:dyDescent="0.15">
      <c r="B56" s="11" t="s">
        <v>83</v>
      </c>
      <c r="C56" s="57">
        <v>357</v>
      </c>
      <c r="D56" s="57">
        <v>310</v>
      </c>
      <c r="E56" s="57">
        <v>317</v>
      </c>
      <c r="F56" s="57">
        <v>310</v>
      </c>
      <c r="G56" s="57">
        <v>737</v>
      </c>
      <c r="H56" s="57">
        <v>647</v>
      </c>
      <c r="I56" s="57">
        <v>640</v>
      </c>
      <c r="J56" s="57">
        <v>737</v>
      </c>
      <c r="K56" s="57">
        <v>743</v>
      </c>
      <c r="L56" s="57">
        <v>720</v>
      </c>
      <c r="M56" s="57">
        <v>747</v>
      </c>
      <c r="N56" s="57">
        <v>740</v>
      </c>
      <c r="O56" s="57">
        <v>740</v>
      </c>
      <c r="P56" s="57">
        <v>690</v>
      </c>
      <c r="Q56" s="57">
        <v>727</v>
      </c>
      <c r="R56" s="57">
        <v>750</v>
      </c>
      <c r="S56" s="57">
        <v>747</v>
      </c>
      <c r="T56" s="57">
        <v>717</v>
      </c>
      <c r="U56" s="57">
        <v>750</v>
      </c>
      <c r="V56" s="57">
        <v>670</v>
      </c>
      <c r="W56" s="57">
        <v>697</v>
      </c>
      <c r="X56" s="57">
        <v>743</v>
      </c>
      <c r="Y56" s="57">
        <v>737</v>
      </c>
      <c r="Z56" s="57">
        <v>743</v>
      </c>
      <c r="AA56" s="57">
        <v>737</v>
      </c>
      <c r="AB56" s="57">
        <v>740</v>
      </c>
      <c r="AC56" s="57">
        <v>747</v>
      </c>
      <c r="AD56" s="57">
        <v>747</v>
      </c>
      <c r="AE56" s="57">
        <v>677</v>
      </c>
      <c r="AF56" s="57">
        <v>723</v>
      </c>
      <c r="AG56" s="57">
        <v>743</v>
      </c>
      <c r="AH56" s="12">
        <f t="shared" si="3"/>
        <v>20830</v>
      </c>
    </row>
    <row r="57" spans="2:34" x14ac:dyDescent="0.15">
      <c r="B57" s="11" t="s">
        <v>84</v>
      </c>
      <c r="C57" s="57">
        <v>323</v>
      </c>
      <c r="D57" s="57">
        <v>293</v>
      </c>
      <c r="E57" s="57">
        <v>307</v>
      </c>
      <c r="F57" s="57">
        <v>263</v>
      </c>
      <c r="G57" s="57">
        <v>737</v>
      </c>
      <c r="H57" s="57">
        <v>647</v>
      </c>
      <c r="I57" s="57">
        <v>687</v>
      </c>
      <c r="J57" s="57">
        <v>740</v>
      </c>
      <c r="K57" s="57">
        <v>737</v>
      </c>
      <c r="L57" s="57">
        <v>717</v>
      </c>
      <c r="M57" s="57">
        <v>750</v>
      </c>
      <c r="N57" s="57">
        <v>730</v>
      </c>
      <c r="O57" s="57">
        <v>740</v>
      </c>
      <c r="P57" s="57">
        <v>690</v>
      </c>
      <c r="Q57" s="57">
        <v>727</v>
      </c>
      <c r="R57" s="57">
        <v>747</v>
      </c>
      <c r="S57" s="57">
        <v>747</v>
      </c>
      <c r="T57" s="57">
        <v>740</v>
      </c>
      <c r="U57" s="57">
        <v>753</v>
      </c>
      <c r="V57" s="57">
        <v>673</v>
      </c>
      <c r="W57" s="57">
        <v>680</v>
      </c>
      <c r="X57" s="57">
        <v>710</v>
      </c>
      <c r="Y57" s="57">
        <v>747</v>
      </c>
      <c r="Z57" s="57">
        <v>737</v>
      </c>
      <c r="AA57" s="57">
        <v>740</v>
      </c>
      <c r="AB57" s="57">
        <v>740</v>
      </c>
      <c r="AC57" s="57">
        <v>743</v>
      </c>
      <c r="AD57" s="57">
        <v>747</v>
      </c>
      <c r="AE57" s="57">
        <v>667</v>
      </c>
      <c r="AF57" s="57">
        <v>697</v>
      </c>
      <c r="AG57" s="57">
        <v>743</v>
      </c>
      <c r="AH57" s="12">
        <f t="shared" si="3"/>
        <v>20699</v>
      </c>
    </row>
    <row r="58" spans="2:34" x14ac:dyDescent="0.15">
      <c r="B58" s="13" t="s">
        <v>85</v>
      </c>
      <c r="C58" s="58">
        <v>340</v>
      </c>
      <c r="D58" s="58">
        <v>327</v>
      </c>
      <c r="E58" s="58">
        <v>357</v>
      </c>
      <c r="F58" s="58">
        <v>277</v>
      </c>
      <c r="G58" s="58">
        <v>740</v>
      </c>
      <c r="H58" s="58">
        <v>647</v>
      </c>
      <c r="I58" s="58">
        <v>710</v>
      </c>
      <c r="J58" s="58">
        <v>740</v>
      </c>
      <c r="K58" s="58">
        <v>737</v>
      </c>
      <c r="L58" s="58">
        <v>713</v>
      </c>
      <c r="M58" s="58">
        <v>733</v>
      </c>
      <c r="N58" s="58">
        <v>707</v>
      </c>
      <c r="O58" s="58">
        <v>720</v>
      </c>
      <c r="P58" s="58">
        <v>687</v>
      </c>
      <c r="Q58" s="58">
        <v>673</v>
      </c>
      <c r="R58" s="58">
        <v>753</v>
      </c>
      <c r="S58" s="58">
        <v>750</v>
      </c>
      <c r="T58" s="58">
        <v>747</v>
      </c>
      <c r="U58" s="58">
        <v>753</v>
      </c>
      <c r="V58" s="58">
        <v>703</v>
      </c>
      <c r="W58" s="58">
        <v>687</v>
      </c>
      <c r="X58" s="58">
        <v>710</v>
      </c>
      <c r="Y58" s="58">
        <v>747</v>
      </c>
      <c r="Z58" s="58">
        <v>743</v>
      </c>
      <c r="AA58" s="58">
        <v>737</v>
      </c>
      <c r="AB58" s="58">
        <v>740</v>
      </c>
      <c r="AC58" s="58">
        <v>743</v>
      </c>
      <c r="AD58" s="58">
        <v>740</v>
      </c>
      <c r="AE58" s="58">
        <v>707</v>
      </c>
      <c r="AF58" s="58">
        <v>647</v>
      </c>
      <c r="AG58" s="58">
        <v>743</v>
      </c>
      <c r="AH58" s="14">
        <f t="shared" si="3"/>
        <v>20758</v>
      </c>
    </row>
    <row r="59" spans="2:34" x14ac:dyDescent="0.15">
      <c r="B59" s="1" t="s">
        <v>86</v>
      </c>
      <c r="C59" s="3">
        <f>SUM(C11:C58)</f>
        <v>15586</v>
      </c>
      <c r="D59" s="3">
        <f t="shared" ref="D59:AG59" si="4">SUM(D11:D58)</f>
        <v>15069</v>
      </c>
      <c r="E59" s="3">
        <f t="shared" si="4"/>
        <v>15502</v>
      </c>
      <c r="F59" s="3">
        <f t="shared" si="4"/>
        <v>14369</v>
      </c>
      <c r="G59" s="3">
        <f t="shared" si="4"/>
        <v>22339</v>
      </c>
      <c r="H59" s="3">
        <f t="shared" si="4"/>
        <v>34893</v>
      </c>
      <c r="I59" s="3">
        <f t="shared" si="4"/>
        <v>35083</v>
      </c>
      <c r="J59" s="3">
        <f t="shared" si="4"/>
        <v>35356</v>
      </c>
      <c r="K59" s="3">
        <f t="shared" si="4"/>
        <v>35581</v>
      </c>
      <c r="L59" s="3">
        <f t="shared" si="4"/>
        <v>35127</v>
      </c>
      <c r="M59" s="3">
        <f t="shared" si="4"/>
        <v>35219</v>
      </c>
      <c r="N59" s="3">
        <f t="shared" si="4"/>
        <v>35282</v>
      </c>
      <c r="O59" s="3">
        <f t="shared" si="4"/>
        <v>34935</v>
      </c>
      <c r="P59" s="3">
        <f t="shared" si="4"/>
        <v>34910</v>
      </c>
      <c r="Q59" s="3">
        <f t="shared" si="4"/>
        <v>34751</v>
      </c>
      <c r="R59" s="3">
        <f t="shared" si="4"/>
        <v>35266</v>
      </c>
      <c r="S59" s="3">
        <f t="shared" si="4"/>
        <v>35514</v>
      </c>
      <c r="T59" s="3">
        <f t="shared" si="4"/>
        <v>35379</v>
      </c>
      <c r="U59" s="3">
        <f t="shared" si="4"/>
        <v>35415</v>
      </c>
      <c r="V59" s="3">
        <f t="shared" si="4"/>
        <v>35186</v>
      </c>
      <c r="W59" s="3">
        <f t="shared" si="4"/>
        <v>34979</v>
      </c>
      <c r="X59" s="3">
        <f t="shared" si="4"/>
        <v>35331</v>
      </c>
      <c r="Y59" s="3">
        <f t="shared" si="4"/>
        <v>34898</v>
      </c>
      <c r="Z59" s="3">
        <f t="shared" si="4"/>
        <v>35047</v>
      </c>
      <c r="AA59" s="3">
        <f t="shared" si="4"/>
        <v>35320</v>
      </c>
      <c r="AB59" s="3">
        <f t="shared" si="4"/>
        <v>35185</v>
      </c>
      <c r="AC59" s="3">
        <f t="shared" si="4"/>
        <v>28101</v>
      </c>
      <c r="AD59" s="3">
        <f t="shared" si="4"/>
        <v>35361</v>
      </c>
      <c r="AE59" s="3">
        <f t="shared" si="4"/>
        <v>34772</v>
      </c>
      <c r="AF59" s="3">
        <f t="shared" si="4"/>
        <v>35039</v>
      </c>
      <c r="AG59" s="3">
        <f t="shared" si="4"/>
        <v>34938</v>
      </c>
      <c r="AH59" s="3">
        <f>SUM(C11:AG58)</f>
        <v>989733</v>
      </c>
    </row>
    <row r="61" spans="2:34" x14ac:dyDescent="0.15">
      <c r="C61" t="s">
        <v>97</v>
      </c>
    </row>
    <row r="62" spans="2:34" x14ac:dyDescent="0.15">
      <c r="C62" t="s">
        <v>98</v>
      </c>
    </row>
    <row r="64" spans="2:34" x14ac:dyDescent="0.15">
      <c r="C64">
        <v>1</v>
      </c>
      <c r="D64">
        <v>2</v>
      </c>
      <c r="E64">
        <v>3</v>
      </c>
      <c r="F64">
        <v>4</v>
      </c>
      <c r="G64">
        <v>5</v>
      </c>
      <c r="H64">
        <v>6</v>
      </c>
      <c r="I64">
        <v>7</v>
      </c>
    </row>
    <row r="65" spans="3:9" x14ac:dyDescent="0.15">
      <c r="C65" s="62" t="s">
        <v>130</v>
      </c>
      <c r="D65" s="62" t="s">
        <v>121</v>
      </c>
      <c r="E65" s="1" t="s">
        <v>122</v>
      </c>
      <c r="F65" s="1" t="s">
        <v>123</v>
      </c>
      <c r="G65" s="1" t="s">
        <v>131</v>
      </c>
      <c r="H65" s="1" t="s">
        <v>137</v>
      </c>
      <c r="I65" s="1" t="s">
        <v>129</v>
      </c>
    </row>
  </sheetData>
  <mergeCells count="1">
    <mergeCell ref="AH9:AH10"/>
  </mergeCells>
  <phoneticPr fontId="2"/>
  <conditionalFormatting sqref="C10:AG10">
    <cfRule type="containsText" dxfId="0" priority="1" operator="containsText" text="日">
      <formula>NOT(ISERROR(SEARCH("日",C10)))</formula>
    </cfRule>
  </conditionalFormatting>
  <pageMargins left="0.23622047244094491" right="0.23622047244094491" top="0.74803149606299213" bottom="0.74803149606299213" header="0.31496062992125984" footer="0.31496062992125984"/>
  <pageSetup paperSize="9" scale="4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R71"/>
  <sheetViews>
    <sheetView view="pageBreakPreview" topLeftCell="I1" zoomScale="70" zoomScaleNormal="100" zoomScaleSheetLayoutView="70" workbookViewId="0">
      <selection activeCell="E24" sqref="E24"/>
    </sheetView>
  </sheetViews>
  <sheetFormatPr defaultRowHeight="13.5" x14ac:dyDescent="0.15"/>
  <cols>
    <col min="2" max="2" width="18.375" bestFit="1" customWidth="1"/>
    <col min="36" max="36" width="13.5" hidden="1" customWidth="1"/>
    <col min="37" max="70" width="8.875" hidden="1" customWidth="1"/>
    <col min="71" max="72" width="0" hidden="1" customWidth="1"/>
  </cols>
  <sheetData>
    <row r="2" spans="2:68" ht="17.25" x14ac:dyDescent="0.2">
      <c r="B2" s="6" t="str">
        <f>'４月'!B2</f>
        <v>資料５　令和６年度　時間別電力量（非バイオマス電力）実績（ｋWｈ）</v>
      </c>
      <c r="AJ2" s="6" t="str">
        <f>'４月'!$B$2</f>
        <v>資料５　令和６年度　時間別電力量（非バイオマス電力）実績（ｋWｈ）</v>
      </c>
    </row>
    <row r="3" spans="2:68" x14ac:dyDescent="0.15">
      <c r="AJ3" t="s">
        <v>108</v>
      </c>
    </row>
    <row r="4" spans="2:68" x14ac:dyDescent="0.15">
      <c r="B4" s="4" t="s">
        <v>93</v>
      </c>
      <c r="C4" s="5">
        <v>0.74060000000000004</v>
      </c>
      <c r="AJ4" s="25" t="str">
        <f>B4</f>
        <v>バイオマス比率</v>
      </c>
      <c r="AK4" s="24">
        <f>C4</f>
        <v>0.74060000000000004</v>
      </c>
    </row>
    <row r="5" spans="2:68" x14ac:dyDescent="0.15">
      <c r="B5" s="4" t="s">
        <v>94</v>
      </c>
      <c r="C5" s="5">
        <f>1-C4</f>
        <v>0.25939999999999996</v>
      </c>
      <c r="AJ5" s="25" t="str">
        <f>B5</f>
        <v>非バイオマス比率</v>
      </c>
      <c r="AK5" s="24">
        <f>C5</f>
        <v>0.25939999999999996</v>
      </c>
    </row>
    <row r="6" spans="2:68" x14ac:dyDescent="0.15">
      <c r="T6" s="8"/>
      <c r="AZ6" s="8"/>
    </row>
    <row r="7" spans="2:68" x14ac:dyDescent="0.15">
      <c r="B7" s="1" t="s">
        <v>113</v>
      </c>
      <c r="C7" s="39" t="s">
        <v>0</v>
      </c>
      <c r="D7" s="39" t="s">
        <v>1</v>
      </c>
      <c r="E7" s="39" t="s">
        <v>2</v>
      </c>
      <c r="F7" s="39" t="s">
        <v>3</v>
      </c>
      <c r="G7" s="39" t="s">
        <v>4</v>
      </c>
      <c r="H7" s="39" t="s">
        <v>5</v>
      </c>
      <c r="I7" s="39" t="s">
        <v>6</v>
      </c>
      <c r="J7" s="39" t="s">
        <v>7</v>
      </c>
      <c r="K7" s="39" t="s">
        <v>8</v>
      </c>
      <c r="L7" s="39" t="s">
        <v>9</v>
      </c>
      <c r="M7" s="39" t="s">
        <v>10</v>
      </c>
      <c r="N7" s="39" t="s">
        <v>11</v>
      </c>
      <c r="O7" s="39" t="s">
        <v>12</v>
      </c>
      <c r="P7" s="39" t="s">
        <v>13</v>
      </c>
      <c r="Q7" s="39" t="s">
        <v>14</v>
      </c>
      <c r="R7" s="39" t="s">
        <v>15</v>
      </c>
      <c r="S7" s="39" t="s">
        <v>16</v>
      </c>
      <c r="T7" s="39" t="s">
        <v>17</v>
      </c>
      <c r="U7" s="39" t="s">
        <v>18</v>
      </c>
      <c r="V7" s="39" t="s">
        <v>19</v>
      </c>
      <c r="W7" s="39" t="s">
        <v>20</v>
      </c>
      <c r="X7" s="39" t="s">
        <v>21</v>
      </c>
      <c r="Y7" s="39" t="s">
        <v>22</v>
      </c>
      <c r="Z7" s="39" t="s">
        <v>23</v>
      </c>
      <c r="AA7" s="39" t="s">
        <v>24</v>
      </c>
      <c r="AB7" s="39" t="s">
        <v>25</v>
      </c>
      <c r="AC7" s="39" t="s">
        <v>26</v>
      </c>
      <c r="AD7" s="39" t="s">
        <v>27</v>
      </c>
      <c r="AE7" s="39" t="s">
        <v>28</v>
      </c>
      <c r="AF7" s="39" t="s">
        <v>29</v>
      </c>
      <c r="AG7" s="1" t="s">
        <v>87</v>
      </c>
      <c r="AH7" s="64" t="s">
        <v>30</v>
      </c>
      <c r="AJ7" s="1" t="str">
        <f t="shared" ref="AJ7:AK9" si="0">B7</f>
        <v>令和６年</v>
      </c>
      <c r="AK7" s="41" t="str">
        <f t="shared" si="0"/>
        <v>1日</v>
      </c>
      <c r="AL7" s="41" t="str">
        <f t="shared" ref="AL7:AL38" si="1">D7</f>
        <v>2日</v>
      </c>
      <c r="AM7" s="41" t="str">
        <f t="shared" ref="AM7:AM38" si="2">E7</f>
        <v>3日</v>
      </c>
      <c r="AN7" s="41" t="str">
        <f t="shared" ref="AN7:AN38" si="3">F7</f>
        <v>4日</v>
      </c>
      <c r="AO7" s="41" t="str">
        <f t="shared" ref="AO7:AO38" si="4">G7</f>
        <v>5日</v>
      </c>
      <c r="AP7" s="40" t="str">
        <f t="shared" ref="AP7:AP38" si="5">H7</f>
        <v>6日</v>
      </c>
      <c r="AQ7" s="19" t="str">
        <f t="shared" ref="AQ7:AQ38" si="6">I7</f>
        <v>7日</v>
      </c>
      <c r="AR7" s="1" t="str">
        <f t="shared" ref="AR7:AR38" si="7">J7</f>
        <v>8日</v>
      </c>
      <c r="AS7" s="1" t="str">
        <f t="shared" ref="AS7:AS38" si="8">K7</f>
        <v>9日</v>
      </c>
      <c r="AT7" s="1" t="str">
        <f t="shared" ref="AT7:AT38" si="9">L7</f>
        <v>10日</v>
      </c>
      <c r="AU7" s="1" t="str">
        <f t="shared" ref="AU7:AU38" si="10">M7</f>
        <v>11日</v>
      </c>
      <c r="AV7" s="40" t="str">
        <f t="shared" ref="AV7:AV38" si="11">N7</f>
        <v>12日</v>
      </c>
      <c r="AW7" s="1" t="str">
        <f t="shared" ref="AW7:AW38" si="12">O7</f>
        <v>13日</v>
      </c>
      <c r="AX7" s="19" t="str">
        <f t="shared" ref="AX7:AX38" si="13">P7</f>
        <v>14日</v>
      </c>
      <c r="AY7" s="1" t="str">
        <f t="shared" ref="AY7:AY38" si="14">Q7</f>
        <v>15日</v>
      </c>
      <c r="AZ7" s="1" t="str">
        <f t="shared" ref="AZ7:AZ38" si="15">R7</f>
        <v>16日</v>
      </c>
      <c r="BA7" s="1" t="str">
        <f t="shared" ref="BA7:BA38" si="16">S7</f>
        <v>17日</v>
      </c>
      <c r="BB7" s="1" t="str">
        <f t="shared" ref="BB7:BB38" si="17">T7</f>
        <v>18日</v>
      </c>
      <c r="BC7" s="40" t="str">
        <f t="shared" ref="BC7:BC38" si="18">U7</f>
        <v>19日</v>
      </c>
      <c r="BD7" s="1" t="str">
        <f t="shared" ref="BD7:BD38" si="19">V7</f>
        <v>20日</v>
      </c>
      <c r="BE7" s="19" t="str">
        <f t="shared" ref="BE7:BE38" si="20">W7</f>
        <v>21日</v>
      </c>
      <c r="BF7" s="1" t="str">
        <f t="shared" ref="BF7:BF38" si="21">X7</f>
        <v>22日</v>
      </c>
      <c r="BG7" s="1" t="str">
        <f t="shared" ref="BG7:BG38" si="22">Y7</f>
        <v>23日</v>
      </c>
      <c r="BH7" s="1" t="str">
        <f t="shared" ref="BH7:BH38" si="23">Z7</f>
        <v>24日</v>
      </c>
      <c r="BI7" s="1" t="str">
        <f t="shared" ref="BI7:BI38" si="24">AA7</f>
        <v>25日</v>
      </c>
      <c r="BJ7" s="40" t="str">
        <f t="shared" ref="BJ7:BJ38" si="25">AB7</f>
        <v>26日</v>
      </c>
      <c r="BK7" s="1" t="str">
        <f t="shared" ref="BK7:BK38" si="26">AC7</f>
        <v>27日</v>
      </c>
      <c r="BL7" s="19" t="str">
        <f t="shared" ref="BL7:BL38" si="27">AD7</f>
        <v>28日</v>
      </c>
      <c r="BM7" s="1" t="str">
        <f t="shared" ref="BM7:BM38" si="28">AE7</f>
        <v>29日</v>
      </c>
      <c r="BN7" s="1" t="str">
        <f t="shared" ref="BN7:BN38" si="29">AF7</f>
        <v>30日</v>
      </c>
      <c r="BO7" s="1" t="str">
        <f t="shared" ref="BO7:BO38" si="30">AG7</f>
        <v>31日</v>
      </c>
      <c r="BP7" s="64" t="s">
        <v>30</v>
      </c>
    </row>
    <row r="8" spans="2:68" ht="17.25" x14ac:dyDescent="0.15">
      <c r="B8" s="30" t="s">
        <v>88</v>
      </c>
      <c r="C8" s="32" t="s">
        <v>35</v>
      </c>
      <c r="D8" s="33" t="s">
        <v>36</v>
      </c>
      <c r="E8" s="33" t="s">
        <v>37</v>
      </c>
      <c r="F8" s="33" t="s">
        <v>31</v>
      </c>
      <c r="G8" s="32" t="s">
        <v>32</v>
      </c>
      <c r="H8" s="32" t="s">
        <v>33</v>
      </c>
      <c r="I8" s="31" t="s">
        <v>34</v>
      </c>
      <c r="J8" s="31" t="s">
        <v>35</v>
      </c>
      <c r="K8" s="31" t="s">
        <v>36</v>
      </c>
      <c r="L8" s="31" t="s">
        <v>37</v>
      </c>
      <c r="M8" s="31" t="s">
        <v>31</v>
      </c>
      <c r="N8" s="32" t="s">
        <v>32</v>
      </c>
      <c r="O8" s="31" t="s">
        <v>33</v>
      </c>
      <c r="P8" s="31" t="s">
        <v>34</v>
      </c>
      <c r="Q8" s="31" t="s">
        <v>35</v>
      </c>
      <c r="R8" s="31" t="s">
        <v>36</v>
      </c>
      <c r="S8" s="31" t="s">
        <v>37</v>
      </c>
      <c r="T8" s="31" t="s">
        <v>31</v>
      </c>
      <c r="U8" s="32" t="s">
        <v>32</v>
      </c>
      <c r="V8" s="31" t="s">
        <v>33</v>
      </c>
      <c r="W8" s="31" t="s">
        <v>34</v>
      </c>
      <c r="X8" s="31" t="s">
        <v>35</v>
      </c>
      <c r="Y8" s="31" t="s">
        <v>36</v>
      </c>
      <c r="Z8" s="31" t="s">
        <v>37</v>
      </c>
      <c r="AA8" s="31" t="s">
        <v>31</v>
      </c>
      <c r="AB8" s="32" t="s">
        <v>32</v>
      </c>
      <c r="AC8" s="31" t="s">
        <v>33</v>
      </c>
      <c r="AD8" s="31" t="s">
        <v>34</v>
      </c>
      <c r="AE8" s="31" t="s">
        <v>35</v>
      </c>
      <c r="AF8" s="31" t="s">
        <v>36</v>
      </c>
      <c r="AG8" s="31" t="s">
        <v>37</v>
      </c>
      <c r="AH8" s="64"/>
      <c r="AJ8" s="1" t="str">
        <f t="shared" si="0"/>
        <v>５月</v>
      </c>
      <c r="AK8" s="41" t="str">
        <f t="shared" si="0"/>
        <v>水</v>
      </c>
      <c r="AL8" s="41" t="str">
        <f t="shared" si="1"/>
        <v>木</v>
      </c>
      <c r="AM8" s="41" t="str">
        <f t="shared" si="2"/>
        <v>金</v>
      </c>
      <c r="AN8" s="41" t="str">
        <f t="shared" si="3"/>
        <v>土</v>
      </c>
      <c r="AO8" s="41" t="str">
        <f t="shared" si="4"/>
        <v>日</v>
      </c>
      <c r="AP8" s="40" t="str">
        <f t="shared" si="5"/>
        <v>月</v>
      </c>
      <c r="AQ8" s="19" t="str">
        <f t="shared" si="6"/>
        <v>火</v>
      </c>
      <c r="AR8" s="1" t="str">
        <f t="shared" si="7"/>
        <v>水</v>
      </c>
      <c r="AS8" s="1" t="str">
        <f t="shared" si="8"/>
        <v>木</v>
      </c>
      <c r="AT8" s="1" t="str">
        <f t="shared" si="9"/>
        <v>金</v>
      </c>
      <c r="AU8" s="1" t="str">
        <f t="shared" si="10"/>
        <v>土</v>
      </c>
      <c r="AV8" s="40" t="str">
        <f t="shared" si="11"/>
        <v>日</v>
      </c>
      <c r="AW8" s="1" t="str">
        <f t="shared" si="12"/>
        <v>月</v>
      </c>
      <c r="AX8" s="19" t="str">
        <f t="shared" si="13"/>
        <v>火</v>
      </c>
      <c r="AY8" s="1" t="str">
        <f t="shared" si="14"/>
        <v>水</v>
      </c>
      <c r="AZ8" s="1" t="str">
        <f t="shared" si="15"/>
        <v>木</v>
      </c>
      <c r="BA8" s="1" t="str">
        <f t="shared" si="16"/>
        <v>金</v>
      </c>
      <c r="BB8" s="1" t="str">
        <f t="shared" si="17"/>
        <v>土</v>
      </c>
      <c r="BC8" s="40" t="str">
        <f t="shared" si="18"/>
        <v>日</v>
      </c>
      <c r="BD8" s="1" t="str">
        <f t="shared" si="19"/>
        <v>月</v>
      </c>
      <c r="BE8" s="19" t="str">
        <f t="shared" si="20"/>
        <v>火</v>
      </c>
      <c r="BF8" s="1" t="str">
        <f t="shared" si="21"/>
        <v>水</v>
      </c>
      <c r="BG8" s="1" t="str">
        <f t="shared" si="22"/>
        <v>木</v>
      </c>
      <c r="BH8" s="1" t="str">
        <f t="shared" si="23"/>
        <v>金</v>
      </c>
      <c r="BI8" s="1" t="str">
        <f t="shared" si="24"/>
        <v>土</v>
      </c>
      <c r="BJ8" s="40" t="str">
        <f t="shared" si="25"/>
        <v>日</v>
      </c>
      <c r="BK8" s="1" t="str">
        <f t="shared" si="26"/>
        <v>月</v>
      </c>
      <c r="BL8" s="19" t="str">
        <f t="shared" si="27"/>
        <v>火</v>
      </c>
      <c r="BM8" s="1" t="str">
        <f t="shared" si="28"/>
        <v>水</v>
      </c>
      <c r="BN8" s="1" t="str">
        <f t="shared" si="29"/>
        <v>木</v>
      </c>
      <c r="BO8" s="1" t="str">
        <f t="shared" si="30"/>
        <v>金</v>
      </c>
      <c r="BP8" s="64"/>
    </row>
    <row r="9" spans="2:68" x14ac:dyDescent="0.15">
      <c r="B9" s="9" t="s">
        <v>38</v>
      </c>
      <c r="C9" s="10">
        <v>176</v>
      </c>
      <c r="D9" s="10">
        <v>156</v>
      </c>
      <c r="E9" s="10">
        <v>467</v>
      </c>
      <c r="F9" s="10">
        <v>463</v>
      </c>
      <c r="G9" s="10">
        <v>467</v>
      </c>
      <c r="H9" s="10">
        <v>465</v>
      </c>
      <c r="I9" s="10">
        <v>425</v>
      </c>
      <c r="J9" s="10">
        <v>459</v>
      </c>
      <c r="K9" s="10">
        <v>465</v>
      </c>
      <c r="L9" s="10">
        <v>465</v>
      </c>
      <c r="M9" s="10">
        <v>461</v>
      </c>
      <c r="N9" s="10">
        <v>461</v>
      </c>
      <c r="O9" s="10">
        <v>463</v>
      </c>
      <c r="P9" s="10">
        <v>438</v>
      </c>
      <c r="Q9" s="10">
        <v>461</v>
      </c>
      <c r="R9" s="10">
        <v>463</v>
      </c>
      <c r="S9" s="10">
        <v>463</v>
      </c>
      <c r="T9" s="10">
        <v>461</v>
      </c>
      <c r="U9" s="10">
        <v>457</v>
      </c>
      <c r="V9" s="10">
        <v>463</v>
      </c>
      <c r="W9" s="10">
        <v>467</v>
      </c>
      <c r="X9" s="10">
        <v>459</v>
      </c>
      <c r="Y9" s="10">
        <v>457</v>
      </c>
      <c r="Z9" s="10">
        <v>417</v>
      </c>
      <c r="AA9" s="10">
        <v>222</v>
      </c>
      <c r="AB9" s="10">
        <v>178</v>
      </c>
      <c r="AC9" s="10">
        <v>191</v>
      </c>
      <c r="AD9" s="10">
        <v>174</v>
      </c>
      <c r="AE9" s="10">
        <v>170</v>
      </c>
      <c r="AF9" s="10">
        <v>189</v>
      </c>
      <c r="AG9" s="10">
        <v>191</v>
      </c>
      <c r="AH9" s="10">
        <f>SUM(C9:AG9)</f>
        <v>11714</v>
      </c>
      <c r="AJ9" s="9" t="str">
        <f t="shared" si="0"/>
        <v xml:space="preserve"> 0:00- 0:30</v>
      </c>
      <c r="AK9" s="20">
        <f t="shared" si="0"/>
        <v>176</v>
      </c>
      <c r="AL9" s="20">
        <f t="shared" si="1"/>
        <v>156</v>
      </c>
      <c r="AM9" s="20">
        <f t="shared" si="2"/>
        <v>467</v>
      </c>
      <c r="AN9" s="20">
        <f t="shared" si="3"/>
        <v>463</v>
      </c>
      <c r="AO9" s="20">
        <f t="shared" si="4"/>
        <v>467</v>
      </c>
      <c r="AP9" s="10">
        <f t="shared" si="5"/>
        <v>465</v>
      </c>
      <c r="AQ9" s="20">
        <f t="shared" si="6"/>
        <v>425</v>
      </c>
      <c r="AR9" s="10">
        <f t="shared" si="7"/>
        <v>459</v>
      </c>
      <c r="AS9" s="10">
        <f t="shared" si="8"/>
        <v>465</v>
      </c>
      <c r="AT9" s="10">
        <f t="shared" si="9"/>
        <v>465</v>
      </c>
      <c r="AU9" s="10">
        <f t="shared" si="10"/>
        <v>461</v>
      </c>
      <c r="AV9" s="10">
        <f t="shared" si="11"/>
        <v>461</v>
      </c>
      <c r="AW9" s="10">
        <f t="shared" si="12"/>
        <v>463</v>
      </c>
      <c r="AX9" s="20">
        <f t="shared" si="13"/>
        <v>438</v>
      </c>
      <c r="AY9" s="10">
        <f t="shared" si="14"/>
        <v>461</v>
      </c>
      <c r="AZ9" s="10">
        <f t="shared" si="15"/>
        <v>463</v>
      </c>
      <c r="BA9" s="10">
        <f t="shared" si="16"/>
        <v>463</v>
      </c>
      <c r="BB9" s="10">
        <f t="shared" si="17"/>
        <v>461</v>
      </c>
      <c r="BC9" s="10">
        <f t="shared" si="18"/>
        <v>457</v>
      </c>
      <c r="BD9" s="10">
        <f t="shared" si="19"/>
        <v>463</v>
      </c>
      <c r="BE9" s="20">
        <f t="shared" si="20"/>
        <v>467</v>
      </c>
      <c r="BF9" s="10">
        <f t="shared" si="21"/>
        <v>459</v>
      </c>
      <c r="BG9" s="10">
        <f t="shared" si="22"/>
        <v>457</v>
      </c>
      <c r="BH9" s="10">
        <f t="shared" si="23"/>
        <v>417</v>
      </c>
      <c r="BI9" s="10">
        <f t="shared" si="24"/>
        <v>222</v>
      </c>
      <c r="BJ9" s="10">
        <f t="shared" si="25"/>
        <v>178</v>
      </c>
      <c r="BK9" s="10">
        <f t="shared" si="26"/>
        <v>191</v>
      </c>
      <c r="BL9" s="20">
        <f t="shared" si="27"/>
        <v>174</v>
      </c>
      <c r="BM9" s="10">
        <f t="shared" si="28"/>
        <v>170</v>
      </c>
      <c r="BN9" s="10">
        <f t="shared" si="29"/>
        <v>189</v>
      </c>
      <c r="BO9" s="10">
        <f t="shared" si="30"/>
        <v>191</v>
      </c>
      <c r="BP9" s="10">
        <f>SUM(AK9:BO9)</f>
        <v>11714</v>
      </c>
    </row>
    <row r="10" spans="2:68" x14ac:dyDescent="0.15">
      <c r="B10" s="11" t="s">
        <v>39</v>
      </c>
      <c r="C10" s="12">
        <v>181</v>
      </c>
      <c r="D10" s="12">
        <v>158</v>
      </c>
      <c r="E10" s="12">
        <v>471</v>
      </c>
      <c r="F10" s="12">
        <v>465</v>
      </c>
      <c r="G10" s="12">
        <v>465</v>
      </c>
      <c r="H10" s="12">
        <v>465</v>
      </c>
      <c r="I10" s="12">
        <v>415</v>
      </c>
      <c r="J10" s="12">
        <v>459</v>
      </c>
      <c r="K10" s="12">
        <v>465</v>
      </c>
      <c r="L10" s="12">
        <v>465</v>
      </c>
      <c r="M10" s="12">
        <v>463</v>
      </c>
      <c r="N10" s="12">
        <v>463</v>
      </c>
      <c r="O10" s="12">
        <v>465</v>
      </c>
      <c r="P10" s="12">
        <v>459</v>
      </c>
      <c r="Q10" s="12">
        <v>463</v>
      </c>
      <c r="R10" s="12">
        <v>463</v>
      </c>
      <c r="S10" s="12">
        <v>461</v>
      </c>
      <c r="T10" s="12">
        <v>461</v>
      </c>
      <c r="U10" s="12">
        <v>457</v>
      </c>
      <c r="V10" s="12">
        <v>463</v>
      </c>
      <c r="W10" s="12">
        <v>465</v>
      </c>
      <c r="X10" s="12">
        <v>459</v>
      </c>
      <c r="Y10" s="12">
        <v>461</v>
      </c>
      <c r="Z10" s="12">
        <v>461</v>
      </c>
      <c r="AA10" s="12">
        <v>216</v>
      </c>
      <c r="AB10" s="12">
        <v>181</v>
      </c>
      <c r="AC10" s="12">
        <v>203</v>
      </c>
      <c r="AD10" s="12">
        <v>158</v>
      </c>
      <c r="AE10" s="12">
        <v>168</v>
      </c>
      <c r="AF10" s="12">
        <v>154</v>
      </c>
      <c r="AG10" s="12">
        <v>187</v>
      </c>
      <c r="AH10" s="12">
        <f t="shared" ref="AH10:AH56" si="31">SUM(C10:AG10)</f>
        <v>11740</v>
      </c>
      <c r="AJ10" s="9" t="str">
        <f t="shared" ref="AJ10:AJ56" si="32">B10</f>
        <v xml:space="preserve"> 0:30- 1:00</v>
      </c>
      <c r="AK10" s="20">
        <f t="shared" ref="AK10:AK56" si="33">C10</f>
        <v>181</v>
      </c>
      <c r="AL10" s="20">
        <f t="shared" si="1"/>
        <v>158</v>
      </c>
      <c r="AM10" s="20">
        <f t="shared" si="2"/>
        <v>471</v>
      </c>
      <c r="AN10" s="20">
        <f t="shared" si="3"/>
        <v>465</v>
      </c>
      <c r="AO10" s="20">
        <f t="shared" si="4"/>
        <v>465</v>
      </c>
      <c r="AP10" s="10">
        <f t="shared" si="5"/>
        <v>465</v>
      </c>
      <c r="AQ10" s="20">
        <f t="shared" si="6"/>
        <v>415</v>
      </c>
      <c r="AR10" s="10">
        <f t="shared" si="7"/>
        <v>459</v>
      </c>
      <c r="AS10" s="10">
        <f t="shared" si="8"/>
        <v>465</v>
      </c>
      <c r="AT10" s="10">
        <f t="shared" si="9"/>
        <v>465</v>
      </c>
      <c r="AU10" s="10">
        <f t="shared" si="10"/>
        <v>463</v>
      </c>
      <c r="AV10" s="10">
        <f t="shared" si="11"/>
        <v>463</v>
      </c>
      <c r="AW10" s="10">
        <f t="shared" si="12"/>
        <v>465</v>
      </c>
      <c r="AX10" s="20">
        <f t="shared" si="13"/>
        <v>459</v>
      </c>
      <c r="AY10" s="10">
        <f t="shared" si="14"/>
        <v>463</v>
      </c>
      <c r="AZ10" s="10">
        <f t="shared" si="15"/>
        <v>463</v>
      </c>
      <c r="BA10" s="10">
        <f t="shared" si="16"/>
        <v>461</v>
      </c>
      <c r="BB10" s="10">
        <f t="shared" si="17"/>
        <v>461</v>
      </c>
      <c r="BC10" s="10">
        <f t="shared" si="18"/>
        <v>457</v>
      </c>
      <c r="BD10" s="10">
        <f t="shared" si="19"/>
        <v>463</v>
      </c>
      <c r="BE10" s="20">
        <f t="shared" si="20"/>
        <v>465</v>
      </c>
      <c r="BF10" s="10">
        <f t="shared" si="21"/>
        <v>459</v>
      </c>
      <c r="BG10" s="10">
        <f t="shared" si="22"/>
        <v>461</v>
      </c>
      <c r="BH10" s="10">
        <f t="shared" si="23"/>
        <v>461</v>
      </c>
      <c r="BI10" s="10">
        <f t="shared" si="24"/>
        <v>216</v>
      </c>
      <c r="BJ10" s="10">
        <f t="shared" si="25"/>
        <v>181</v>
      </c>
      <c r="BK10" s="10">
        <f t="shared" si="26"/>
        <v>203</v>
      </c>
      <c r="BL10" s="20">
        <f t="shared" si="27"/>
        <v>158</v>
      </c>
      <c r="BM10" s="10">
        <f t="shared" si="28"/>
        <v>168</v>
      </c>
      <c r="BN10" s="10">
        <f t="shared" si="29"/>
        <v>154</v>
      </c>
      <c r="BO10" s="10">
        <f t="shared" si="30"/>
        <v>187</v>
      </c>
      <c r="BP10" s="12">
        <f t="shared" ref="BP10:BP56" si="34">SUM(AK10:BO10)</f>
        <v>11740</v>
      </c>
    </row>
    <row r="11" spans="2:68" x14ac:dyDescent="0.15">
      <c r="B11" s="11" t="s">
        <v>40</v>
      </c>
      <c r="C11" s="12">
        <v>189</v>
      </c>
      <c r="D11" s="12">
        <v>199</v>
      </c>
      <c r="E11" s="12">
        <v>475</v>
      </c>
      <c r="F11" s="12">
        <v>465</v>
      </c>
      <c r="G11" s="12">
        <v>461</v>
      </c>
      <c r="H11" s="12">
        <v>463</v>
      </c>
      <c r="I11" s="12">
        <v>419</v>
      </c>
      <c r="J11" s="12">
        <v>465</v>
      </c>
      <c r="K11" s="12">
        <v>465</v>
      </c>
      <c r="L11" s="12">
        <v>465</v>
      </c>
      <c r="M11" s="12">
        <v>463</v>
      </c>
      <c r="N11" s="12">
        <v>463</v>
      </c>
      <c r="O11" s="12">
        <v>461</v>
      </c>
      <c r="P11" s="12">
        <v>467</v>
      </c>
      <c r="Q11" s="12">
        <v>465</v>
      </c>
      <c r="R11" s="12">
        <v>465</v>
      </c>
      <c r="S11" s="12">
        <v>465</v>
      </c>
      <c r="T11" s="12">
        <v>463</v>
      </c>
      <c r="U11" s="12">
        <v>459</v>
      </c>
      <c r="V11" s="12">
        <v>461</v>
      </c>
      <c r="W11" s="12">
        <v>467</v>
      </c>
      <c r="X11" s="12">
        <v>459</v>
      </c>
      <c r="Y11" s="12">
        <v>461</v>
      </c>
      <c r="Z11" s="12">
        <v>461</v>
      </c>
      <c r="AA11" s="12">
        <v>205</v>
      </c>
      <c r="AB11" s="12">
        <v>189</v>
      </c>
      <c r="AC11" s="12">
        <v>172</v>
      </c>
      <c r="AD11" s="12">
        <v>151</v>
      </c>
      <c r="AE11" s="12">
        <v>133</v>
      </c>
      <c r="AF11" s="12">
        <v>185</v>
      </c>
      <c r="AG11" s="12">
        <v>162</v>
      </c>
      <c r="AH11" s="12">
        <f t="shared" si="31"/>
        <v>11743</v>
      </c>
      <c r="AJ11" s="9" t="str">
        <f t="shared" si="32"/>
        <v xml:space="preserve"> 1:00- 1:30</v>
      </c>
      <c r="AK11" s="20">
        <f t="shared" si="33"/>
        <v>189</v>
      </c>
      <c r="AL11" s="20">
        <f t="shared" si="1"/>
        <v>199</v>
      </c>
      <c r="AM11" s="20">
        <f t="shared" si="2"/>
        <v>475</v>
      </c>
      <c r="AN11" s="20">
        <f t="shared" si="3"/>
        <v>465</v>
      </c>
      <c r="AO11" s="20">
        <f t="shared" si="4"/>
        <v>461</v>
      </c>
      <c r="AP11" s="10">
        <f t="shared" si="5"/>
        <v>463</v>
      </c>
      <c r="AQ11" s="20">
        <f t="shared" si="6"/>
        <v>419</v>
      </c>
      <c r="AR11" s="10">
        <f t="shared" si="7"/>
        <v>465</v>
      </c>
      <c r="AS11" s="10">
        <f t="shared" si="8"/>
        <v>465</v>
      </c>
      <c r="AT11" s="10">
        <f t="shared" si="9"/>
        <v>465</v>
      </c>
      <c r="AU11" s="10">
        <f t="shared" si="10"/>
        <v>463</v>
      </c>
      <c r="AV11" s="10">
        <f t="shared" si="11"/>
        <v>463</v>
      </c>
      <c r="AW11" s="10">
        <f t="shared" si="12"/>
        <v>461</v>
      </c>
      <c r="AX11" s="20">
        <f t="shared" si="13"/>
        <v>467</v>
      </c>
      <c r="AY11" s="10">
        <f t="shared" si="14"/>
        <v>465</v>
      </c>
      <c r="AZ11" s="10">
        <f t="shared" si="15"/>
        <v>465</v>
      </c>
      <c r="BA11" s="10">
        <f t="shared" si="16"/>
        <v>465</v>
      </c>
      <c r="BB11" s="10">
        <f t="shared" si="17"/>
        <v>463</v>
      </c>
      <c r="BC11" s="10">
        <f t="shared" si="18"/>
        <v>459</v>
      </c>
      <c r="BD11" s="10">
        <f t="shared" si="19"/>
        <v>461</v>
      </c>
      <c r="BE11" s="20">
        <f t="shared" si="20"/>
        <v>467</v>
      </c>
      <c r="BF11" s="10">
        <f t="shared" si="21"/>
        <v>459</v>
      </c>
      <c r="BG11" s="10">
        <f t="shared" si="22"/>
        <v>461</v>
      </c>
      <c r="BH11" s="10">
        <f t="shared" si="23"/>
        <v>461</v>
      </c>
      <c r="BI11" s="10">
        <f t="shared" si="24"/>
        <v>205</v>
      </c>
      <c r="BJ11" s="10">
        <f t="shared" si="25"/>
        <v>189</v>
      </c>
      <c r="BK11" s="10">
        <f t="shared" si="26"/>
        <v>172</v>
      </c>
      <c r="BL11" s="20">
        <f t="shared" si="27"/>
        <v>151</v>
      </c>
      <c r="BM11" s="10">
        <f t="shared" si="28"/>
        <v>133</v>
      </c>
      <c r="BN11" s="10">
        <f t="shared" si="29"/>
        <v>185</v>
      </c>
      <c r="BO11" s="10">
        <f t="shared" si="30"/>
        <v>162</v>
      </c>
      <c r="BP11" s="12">
        <f t="shared" si="34"/>
        <v>11743</v>
      </c>
    </row>
    <row r="12" spans="2:68" x14ac:dyDescent="0.15">
      <c r="B12" s="11" t="s">
        <v>41</v>
      </c>
      <c r="C12" s="12">
        <v>189</v>
      </c>
      <c r="D12" s="12">
        <v>203</v>
      </c>
      <c r="E12" s="12">
        <v>473</v>
      </c>
      <c r="F12" s="12">
        <v>467</v>
      </c>
      <c r="G12" s="12">
        <v>467</v>
      </c>
      <c r="H12" s="12">
        <v>465</v>
      </c>
      <c r="I12" s="12">
        <v>415</v>
      </c>
      <c r="J12" s="12">
        <v>465</v>
      </c>
      <c r="K12" s="12">
        <v>469</v>
      </c>
      <c r="L12" s="12">
        <v>465</v>
      </c>
      <c r="M12" s="12">
        <v>463</v>
      </c>
      <c r="N12" s="12">
        <v>463</v>
      </c>
      <c r="O12" s="12">
        <v>463</v>
      </c>
      <c r="P12" s="12">
        <v>465</v>
      </c>
      <c r="Q12" s="12">
        <v>463</v>
      </c>
      <c r="R12" s="12">
        <v>465</v>
      </c>
      <c r="S12" s="12">
        <v>463</v>
      </c>
      <c r="T12" s="12">
        <v>465</v>
      </c>
      <c r="U12" s="12">
        <v>459</v>
      </c>
      <c r="V12" s="12">
        <v>461</v>
      </c>
      <c r="W12" s="12">
        <v>465</v>
      </c>
      <c r="X12" s="12">
        <v>461</v>
      </c>
      <c r="Y12" s="12">
        <v>459</v>
      </c>
      <c r="Z12" s="12">
        <v>463</v>
      </c>
      <c r="AA12" s="12">
        <v>218</v>
      </c>
      <c r="AB12" s="12">
        <v>203</v>
      </c>
      <c r="AC12" s="12">
        <v>178</v>
      </c>
      <c r="AD12" s="12">
        <v>164</v>
      </c>
      <c r="AE12" s="12">
        <v>176</v>
      </c>
      <c r="AF12" s="12">
        <v>203</v>
      </c>
      <c r="AG12" s="12">
        <v>160</v>
      </c>
      <c r="AH12" s="12">
        <f t="shared" si="31"/>
        <v>11858</v>
      </c>
      <c r="AJ12" s="9" t="str">
        <f t="shared" si="32"/>
        <v xml:space="preserve"> 1:30- 2:00</v>
      </c>
      <c r="AK12" s="20">
        <f t="shared" si="33"/>
        <v>189</v>
      </c>
      <c r="AL12" s="20">
        <f t="shared" si="1"/>
        <v>203</v>
      </c>
      <c r="AM12" s="20">
        <f t="shared" si="2"/>
        <v>473</v>
      </c>
      <c r="AN12" s="20">
        <f t="shared" si="3"/>
        <v>467</v>
      </c>
      <c r="AO12" s="20">
        <f t="shared" si="4"/>
        <v>467</v>
      </c>
      <c r="AP12" s="10">
        <f t="shared" si="5"/>
        <v>465</v>
      </c>
      <c r="AQ12" s="20">
        <f t="shared" si="6"/>
        <v>415</v>
      </c>
      <c r="AR12" s="10">
        <f t="shared" si="7"/>
        <v>465</v>
      </c>
      <c r="AS12" s="10">
        <f t="shared" si="8"/>
        <v>469</v>
      </c>
      <c r="AT12" s="10">
        <f t="shared" si="9"/>
        <v>465</v>
      </c>
      <c r="AU12" s="10">
        <f t="shared" si="10"/>
        <v>463</v>
      </c>
      <c r="AV12" s="10">
        <f t="shared" si="11"/>
        <v>463</v>
      </c>
      <c r="AW12" s="10">
        <f t="shared" si="12"/>
        <v>463</v>
      </c>
      <c r="AX12" s="20">
        <f t="shared" si="13"/>
        <v>465</v>
      </c>
      <c r="AY12" s="10">
        <f t="shared" si="14"/>
        <v>463</v>
      </c>
      <c r="AZ12" s="10">
        <f t="shared" si="15"/>
        <v>465</v>
      </c>
      <c r="BA12" s="10">
        <f t="shared" si="16"/>
        <v>463</v>
      </c>
      <c r="BB12" s="10">
        <f t="shared" si="17"/>
        <v>465</v>
      </c>
      <c r="BC12" s="10">
        <f t="shared" si="18"/>
        <v>459</v>
      </c>
      <c r="BD12" s="10">
        <f t="shared" si="19"/>
        <v>461</v>
      </c>
      <c r="BE12" s="20">
        <f t="shared" si="20"/>
        <v>465</v>
      </c>
      <c r="BF12" s="10">
        <f t="shared" si="21"/>
        <v>461</v>
      </c>
      <c r="BG12" s="10">
        <f t="shared" si="22"/>
        <v>459</v>
      </c>
      <c r="BH12" s="10">
        <f t="shared" si="23"/>
        <v>463</v>
      </c>
      <c r="BI12" s="10">
        <f t="shared" si="24"/>
        <v>218</v>
      </c>
      <c r="BJ12" s="10">
        <f t="shared" si="25"/>
        <v>203</v>
      </c>
      <c r="BK12" s="10">
        <f t="shared" si="26"/>
        <v>178</v>
      </c>
      <c r="BL12" s="20">
        <f t="shared" si="27"/>
        <v>164</v>
      </c>
      <c r="BM12" s="10">
        <f t="shared" si="28"/>
        <v>176</v>
      </c>
      <c r="BN12" s="10">
        <f t="shared" si="29"/>
        <v>203</v>
      </c>
      <c r="BO12" s="10">
        <f t="shared" si="30"/>
        <v>160</v>
      </c>
      <c r="BP12" s="12">
        <f t="shared" si="34"/>
        <v>11858</v>
      </c>
    </row>
    <row r="13" spans="2:68" x14ac:dyDescent="0.15">
      <c r="B13" s="11" t="s">
        <v>42</v>
      </c>
      <c r="C13" s="12">
        <v>197</v>
      </c>
      <c r="D13" s="12">
        <v>178</v>
      </c>
      <c r="E13" s="12">
        <v>473</v>
      </c>
      <c r="F13" s="12">
        <v>469</v>
      </c>
      <c r="G13" s="12">
        <v>465</v>
      </c>
      <c r="H13" s="12">
        <v>461</v>
      </c>
      <c r="I13" s="12">
        <v>423</v>
      </c>
      <c r="J13" s="12">
        <v>457</v>
      </c>
      <c r="K13" s="12">
        <v>463</v>
      </c>
      <c r="L13" s="12">
        <v>471</v>
      </c>
      <c r="M13" s="12">
        <v>465</v>
      </c>
      <c r="N13" s="12">
        <v>459</v>
      </c>
      <c r="O13" s="12">
        <v>461</v>
      </c>
      <c r="P13" s="12">
        <v>467</v>
      </c>
      <c r="Q13" s="12">
        <v>463</v>
      </c>
      <c r="R13" s="12">
        <v>467</v>
      </c>
      <c r="S13" s="12">
        <v>465</v>
      </c>
      <c r="T13" s="12">
        <v>463</v>
      </c>
      <c r="U13" s="12">
        <v>454</v>
      </c>
      <c r="V13" s="12">
        <v>463</v>
      </c>
      <c r="W13" s="12">
        <v>463</v>
      </c>
      <c r="X13" s="12">
        <v>461</v>
      </c>
      <c r="Y13" s="12">
        <v>461</v>
      </c>
      <c r="Z13" s="12">
        <v>459</v>
      </c>
      <c r="AA13" s="12">
        <v>210</v>
      </c>
      <c r="AB13" s="12">
        <v>205</v>
      </c>
      <c r="AC13" s="12">
        <v>232</v>
      </c>
      <c r="AD13" s="12">
        <v>172</v>
      </c>
      <c r="AE13" s="12">
        <v>168</v>
      </c>
      <c r="AF13" s="12">
        <v>187</v>
      </c>
      <c r="AG13" s="12">
        <v>154</v>
      </c>
      <c r="AH13" s="12">
        <f t="shared" si="31"/>
        <v>11856</v>
      </c>
      <c r="AJ13" s="9" t="str">
        <f t="shared" si="32"/>
        <v xml:space="preserve"> 2:00- 2:30</v>
      </c>
      <c r="AK13" s="20">
        <f t="shared" si="33"/>
        <v>197</v>
      </c>
      <c r="AL13" s="20">
        <f t="shared" si="1"/>
        <v>178</v>
      </c>
      <c r="AM13" s="20">
        <f t="shared" si="2"/>
        <v>473</v>
      </c>
      <c r="AN13" s="20">
        <f t="shared" si="3"/>
        <v>469</v>
      </c>
      <c r="AO13" s="20">
        <f t="shared" si="4"/>
        <v>465</v>
      </c>
      <c r="AP13" s="10">
        <f t="shared" si="5"/>
        <v>461</v>
      </c>
      <c r="AQ13" s="20">
        <f t="shared" si="6"/>
        <v>423</v>
      </c>
      <c r="AR13" s="10">
        <f t="shared" si="7"/>
        <v>457</v>
      </c>
      <c r="AS13" s="10">
        <f t="shared" si="8"/>
        <v>463</v>
      </c>
      <c r="AT13" s="10">
        <f t="shared" si="9"/>
        <v>471</v>
      </c>
      <c r="AU13" s="10">
        <f t="shared" si="10"/>
        <v>465</v>
      </c>
      <c r="AV13" s="10">
        <f t="shared" si="11"/>
        <v>459</v>
      </c>
      <c r="AW13" s="10">
        <f t="shared" si="12"/>
        <v>461</v>
      </c>
      <c r="AX13" s="20">
        <f t="shared" si="13"/>
        <v>467</v>
      </c>
      <c r="AY13" s="10">
        <f t="shared" si="14"/>
        <v>463</v>
      </c>
      <c r="AZ13" s="10">
        <f t="shared" si="15"/>
        <v>467</v>
      </c>
      <c r="BA13" s="10">
        <f t="shared" si="16"/>
        <v>465</v>
      </c>
      <c r="BB13" s="10">
        <f t="shared" si="17"/>
        <v>463</v>
      </c>
      <c r="BC13" s="10">
        <f t="shared" si="18"/>
        <v>454</v>
      </c>
      <c r="BD13" s="10">
        <f t="shared" si="19"/>
        <v>463</v>
      </c>
      <c r="BE13" s="20">
        <f t="shared" si="20"/>
        <v>463</v>
      </c>
      <c r="BF13" s="10">
        <f t="shared" si="21"/>
        <v>461</v>
      </c>
      <c r="BG13" s="10">
        <f t="shared" si="22"/>
        <v>461</v>
      </c>
      <c r="BH13" s="10">
        <f t="shared" si="23"/>
        <v>459</v>
      </c>
      <c r="BI13" s="10">
        <f t="shared" si="24"/>
        <v>210</v>
      </c>
      <c r="BJ13" s="10">
        <f t="shared" si="25"/>
        <v>205</v>
      </c>
      <c r="BK13" s="10">
        <f t="shared" si="26"/>
        <v>232</v>
      </c>
      <c r="BL13" s="20">
        <f t="shared" si="27"/>
        <v>172</v>
      </c>
      <c r="BM13" s="10">
        <f t="shared" si="28"/>
        <v>168</v>
      </c>
      <c r="BN13" s="10">
        <f t="shared" si="29"/>
        <v>187</v>
      </c>
      <c r="BO13" s="10">
        <f t="shared" si="30"/>
        <v>154</v>
      </c>
      <c r="BP13" s="12">
        <f t="shared" si="34"/>
        <v>11856</v>
      </c>
    </row>
    <row r="14" spans="2:68" x14ac:dyDescent="0.15">
      <c r="B14" s="11" t="s">
        <v>43</v>
      </c>
      <c r="C14" s="12">
        <v>187</v>
      </c>
      <c r="D14" s="12">
        <v>172</v>
      </c>
      <c r="E14" s="12">
        <v>471</v>
      </c>
      <c r="F14" s="12">
        <v>471</v>
      </c>
      <c r="G14" s="12">
        <v>467</v>
      </c>
      <c r="H14" s="12">
        <v>461</v>
      </c>
      <c r="I14" s="12">
        <v>436</v>
      </c>
      <c r="J14" s="12">
        <v>461</v>
      </c>
      <c r="K14" s="12">
        <v>465</v>
      </c>
      <c r="L14" s="12">
        <v>467</v>
      </c>
      <c r="M14" s="12">
        <v>465</v>
      </c>
      <c r="N14" s="12">
        <v>459</v>
      </c>
      <c r="O14" s="12">
        <v>463</v>
      </c>
      <c r="P14" s="12">
        <v>467</v>
      </c>
      <c r="Q14" s="12">
        <v>465</v>
      </c>
      <c r="R14" s="12">
        <v>465</v>
      </c>
      <c r="S14" s="12">
        <v>467</v>
      </c>
      <c r="T14" s="12">
        <v>463</v>
      </c>
      <c r="U14" s="12">
        <v>454</v>
      </c>
      <c r="V14" s="12">
        <v>465</v>
      </c>
      <c r="W14" s="12">
        <v>461</v>
      </c>
      <c r="X14" s="12">
        <v>461</v>
      </c>
      <c r="Y14" s="12">
        <v>461</v>
      </c>
      <c r="Z14" s="12">
        <v>459</v>
      </c>
      <c r="AA14" s="12">
        <v>210</v>
      </c>
      <c r="AB14" s="12">
        <v>191</v>
      </c>
      <c r="AC14" s="12">
        <v>203</v>
      </c>
      <c r="AD14" s="12">
        <v>203</v>
      </c>
      <c r="AE14" s="12">
        <v>172</v>
      </c>
      <c r="AF14" s="12">
        <v>199</v>
      </c>
      <c r="AG14" s="12">
        <v>162</v>
      </c>
      <c r="AH14" s="12">
        <f t="shared" si="31"/>
        <v>11873</v>
      </c>
      <c r="AJ14" s="9" t="str">
        <f t="shared" si="32"/>
        <v xml:space="preserve"> 2:30- 3:00</v>
      </c>
      <c r="AK14" s="20">
        <f t="shared" si="33"/>
        <v>187</v>
      </c>
      <c r="AL14" s="20">
        <f t="shared" si="1"/>
        <v>172</v>
      </c>
      <c r="AM14" s="20">
        <f t="shared" si="2"/>
        <v>471</v>
      </c>
      <c r="AN14" s="20">
        <f t="shared" si="3"/>
        <v>471</v>
      </c>
      <c r="AO14" s="20">
        <f t="shared" si="4"/>
        <v>467</v>
      </c>
      <c r="AP14" s="10">
        <f t="shared" si="5"/>
        <v>461</v>
      </c>
      <c r="AQ14" s="20">
        <f t="shared" si="6"/>
        <v>436</v>
      </c>
      <c r="AR14" s="10">
        <f t="shared" si="7"/>
        <v>461</v>
      </c>
      <c r="AS14" s="10">
        <f t="shared" si="8"/>
        <v>465</v>
      </c>
      <c r="AT14" s="10">
        <f t="shared" si="9"/>
        <v>467</v>
      </c>
      <c r="AU14" s="10">
        <f t="shared" si="10"/>
        <v>465</v>
      </c>
      <c r="AV14" s="10">
        <f t="shared" si="11"/>
        <v>459</v>
      </c>
      <c r="AW14" s="10">
        <f t="shared" si="12"/>
        <v>463</v>
      </c>
      <c r="AX14" s="20">
        <f t="shared" si="13"/>
        <v>467</v>
      </c>
      <c r="AY14" s="10">
        <f t="shared" si="14"/>
        <v>465</v>
      </c>
      <c r="AZ14" s="10">
        <f t="shared" si="15"/>
        <v>465</v>
      </c>
      <c r="BA14" s="10">
        <f t="shared" si="16"/>
        <v>467</v>
      </c>
      <c r="BB14" s="10">
        <f t="shared" si="17"/>
        <v>463</v>
      </c>
      <c r="BC14" s="10">
        <f t="shared" si="18"/>
        <v>454</v>
      </c>
      <c r="BD14" s="10">
        <f t="shared" si="19"/>
        <v>465</v>
      </c>
      <c r="BE14" s="20">
        <f t="shared" si="20"/>
        <v>461</v>
      </c>
      <c r="BF14" s="10">
        <f t="shared" si="21"/>
        <v>461</v>
      </c>
      <c r="BG14" s="10">
        <f t="shared" si="22"/>
        <v>461</v>
      </c>
      <c r="BH14" s="10">
        <f t="shared" si="23"/>
        <v>459</v>
      </c>
      <c r="BI14" s="10">
        <f t="shared" si="24"/>
        <v>210</v>
      </c>
      <c r="BJ14" s="10">
        <f t="shared" si="25"/>
        <v>191</v>
      </c>
      <c r="BK14" s="10">
        <f t="shared" si="26"/>
        <v>203</v>
      </c>
      <c r="BL14" s="20">
        <f t="shared" si="27"/>
        <v>203</v>
      </c>
      <c r="BM14" s="10">
        <f t="shared" si="28"/>
        <v>172</v>
      </c>
      <c r="BN14" s="10">
        <f t="shared" si="29"/>
        <v>199</v>
      </c>
      <c r="BO14" s="10">
        <f t="shared" si="30"/>
        <v>162</v>
      </c>
      <c r="BP14" s="12">
        <f t="shared" si="34"/>
        <v>11873</v>
      </c>
    </row>
    <row r="15" spans="2:68" x14ac:dyDescent="0.15">
      <c r="B15" s="11" t="s">
        <v>44</v>
      </c>
      <c r="C15" s="12">
        <v>203</v>
      </c>
      <c r="D15" s="12">
        <v>191</v>
      </c>
      <c r="E15" s="12">
        <v>473</v>
      </c>
      <c r="F15" s="12">
        <v>471</v>
      </c>
      <c r="G15" s="12">
        <v>461</v>
      </c>
      <c r="H15" s="12">
        <v>463</v>
      </c>
      <c r="I15" s="12">
        <v>446</v>
      </c>
      <c r="J15" s="12">
        <v>392</v>
      </c>
      <c r="K15" s="12">
        <v>467</v>
      </c>
      <c r="L15" s="12">
        <v>469</v>
      </c>
      <c r="M15" s="12">
        <v>463</v>
      </c>
      <c r="N15" s="12">
        <v>459</v>
      </c>
      <c r="O15" s="12">
        <v>461</v>
      </c>
      <c r="P15" s="12">
        <v>465</v>
      </c>
      <c r="Q15" s="12">
        <v>465</v>
      </c>
      <c r="R15" s="12">
        <v>465</v>
      </c>
      <c r="S15" s="12">
        <v>465</v>
      </c>
      <c r="T15" s="12">
        <v>461</v>
      </c>
      <c r="U15" s="12">
        <v>457</v>
      </c>
      <c r="V15" s="12">
        <v>465</v>
      </c>
      <c r="W15" s="12">
        <v>461</v>
      </c>
      <c r="X15" s="12">
        <v>461</v>
      </c>
      <c r="Y15" s="12">
        <v>459</v>
      </c>
      <c r="Z15" s="12">
        <v>457</v>
      </c>
      <c r="AA15" s="12">
        <v>197</v>
      </c>
      <c r="AB15" s="12">
        <v>189</v>
      </c>
      <c r="AC15" s="12">
        <v>178</v>
      </c>
      <c r="AD15" s="12">
        <v>172</v>
      </c>
      <c r="AE15" s="12">
        <v>178</v>
      </c>
      <c r="AF15" s="12">
        <v>218</v>
      </c>
      <c r="AG15" s="12">
        <v>141</v>
      </c>
      <c r="AH15" s="12">
        <f t="shared" si="31"/>
        <v>11773</v>
      </c>
      <c r="AJ15" s="9" t="str">
        <f t="shared" si="32"/>
        <v xml:space="preserve"> 3:00- 3:30</v>
      </c>
      <c r="AK15" s="20">
        <f t="shared" si="33"/>
        <v>203</v>
      </c>
      <c r="AL15" s="20">
        <f t="shared" si="1"/>
        <v>191</v>
      </c>
      <c r="AM15" s="20">
        <f t="shared" si="2"/>
        <v>473</v>
      </c>
      <c r="AN15" s="20">
        <f t="shared" si="3"/>
        <v>471</v>
      </c>
      <c r="AO15" s="20">
        <f t="shared" si="4"/>
        <v>461</v>
      </c>
      <c r="AP15" s="10">
        <f t="shared" si="5"/>
        <v>463</v>
      </c>
      <c r="AQ15" s="20">
        <f t="shared" si="6"/>
        <v>446</v>
      </c>
      <c r="AR15" s="10">
        <f t="shared" si="7"/>
        <v>392</v>
      </c>
      <c r="AS15" s="10">
        <f t="shared" si="8"/>
        <v>467</v>
      </c>
      <c r="AT15" s="10">
        <f t="shared" si="9"/>
        <v>469</v>
      </c>
      <c r="AU15" s="10">
        <f t="shared" si="10"/>
        <v>463</v>
      </c>
      <c r="AV15" s="10">
        <f t="shared" si="11"/>
        <v>459</v>
      </c>
      <c r="AW15" s="10">
        <f t="shared" si="12"/>
        <v>461</v>
      </c>
      <c r="AX15" s="20">
        <f t="shared" si="13"/>
        <v>465</v>
      </c>
      <c r="AY15" s="10">
        <f t="shared" si="14"/>
        <v>465</v>
      </c>
      <c r="AZ15" s="10">
        <f t="shared" si="15"/>
        <v>465</v>
      </c>
      <c r="BA15" s="10">
        <f t="shared" si="16"/>
        <v>465</v>
      </c>
      <c r="BB15" s="10">
        <f t="shared" si="17"/>
        <v>461</v>
      </c>
      <c r="BC15" s="10">
        <f t="shared" si="18"/>
        <v>457</v>
      </c>
      <c r="BD15" s="10">
        <f t="shared" si="19"/>
        <v>465</v>
      </c>
      <c r="BE15" s="20">
        <f t="shared" si="20"/>
        <v>461</v>
      </c>
      <c r="BF15" s="10">
        <f t="shared" si="21"/>
        <v>461</v>
      </c>
      <c r="BG15" s="10">
        <f t="shared" si="22"/>
        <v>459</v>
      </c>
      <c r="BH15" s="10">
        <f t="shared" si="23"/>
        <v>457</v>
      </c>
      <c r="BI15" s="10">
        <f t="shared" si="24"/>
        <v>197</v>
      </c>
      <c r="BJ15" s="10">
        <f t="shared" si="25"/>
        <v>189</v>
      </c>
      <c r="BK15" s="10">
        <f t="shared" si="26"/>
        <v>178</v>
      </c>
      <c r="BL15" s="20">
        <f t="shared" si="27"/>
        <v>172</v>
      </c>
      <c r="BM15" s="10">
        <f t="shared" si="28"/>
        <v>178</v>
      </c>
      <c r="BN15" s="10">
        <f t="shared" si="29"/>
        <v>218</v>
      </c>
      <c r="BO15" s="10">
        <f t="shared" si="30"/>
        <v>141</v>
      </c>
      <c r="BP15" s="12">
        <f t="shared" si="34"/>
        <v>11773</v>
      </c>
    </row>
    <row r="16" spans="2:68" x14ac:dyDescent="0.15">
      <c r="B16" s="11" t="s">
        <v>45</v>
      </c>
      <c r="C16" s="12">
        <v>193</v>
      </c>
      <c r="D16" s="12">
        <v>174</v>
      </c>
      <c r="E16" s="12">
        <v>473</v>
      </c>
      <c r="F16" s="12">
        <v>473</v>
      </c>
      <c r="G16" s="12">
        <v>467</v>
      </c>
      <c r="H16" s="12">
        <v>461</v>
      </c>
      <c r="I16" s="12">
        <v>446</v>
      </c>
      <c r="J16" s="12">
        <v>419</v>
      </c>
      <c r="K16" s="12">
        <v>469</v>
      </c>
      <c r="L16" s="12">
        <v>469</v>
      </c>
      <c r="M16" s="12">
        <v>465</v>
      </c>
      <c r="N16" s="12">
        <v>461</v>
      </c>
      <c r="O16" s="12">
        <v>467</v>
      </c>
      <c r="P16" s="12">
        <v>467</v>
      </c>
      <c r="Q16" s="12">
        <v>467</v>
      </c>
      <c r="R16" s="12">
        <v>467</v>
      </c>
      <c r="S16" s="12">
        <v>461</v>
      </c>
      <c r="T16" s="12">
        <v>459</v>
      </c>
      <c r="U16" s="12">
        <v>454</v>
      </c>
      <c r="V16" s="12">
        <v>463</v>
      </c>
      <c r="W16" s="12">
        <v>461</v>
      </c>
      <c r="X16" s="12">
        <v>461</v>
      </c>
      <c r="Y16" s="12">
        <v>461</v>
      </c>
      <c r="Z16" s="12">
        <v>459</v>
      </c>
      <c r="AA16" s="12">
        <v>199</v>
      </c>
      <c r="AB16" s="12">
        <v>178</v>
      </c>
      <c r="AC16" s="12">
        <v>189</v>
      </c>
      <c r="AD16" s="12">
        <v>210</v>
      </c>
      <c r="AE16" s="12">
        <v>212</v>
      </c>
      <c r="AF16" s="12">
        <v>187</v>
      </c>
      <c r="AG16" s="12">
        <v>172</v>
      </c>
      <c r="AH16" s="12">
        <f t="shared" si="31"/>
        <v>11864</v>
      </c>
      <c r="AJ16" s="9" t="str">
        <f t="shared" si="32"/>
        <v xml:space="preserve"> 3:30- 4:00</v>
      </c>
      <c r="AK16" s="20">
        <f t="shared" si="33"/>
        <v>193</v>
      </c>
      <c r="AL16" s="20">
        <f t="shared" si="1"/>
        <v>174</v>
      </c>
      <c r="AM16" s="20">
        <f t="shared" si="2"/>
        <v>473</v>
      </c>
      <c r="AN16" s="20">
        <f t="shared" si="3"/>
        <v>473</v>
      </c>
      <c r="AO16" s="20">
        <f t="shared" si="4"/>
        <v>467</v>
      </c>
      <c r="AP16" s="10">
        <f t="shared" si="5"/>
        <v>461</v>
      </c>
      <c r="AQ16" s="20">
        <f t="shared" si="6"/>
        <v>446</v>
      </c>
      <c r="AR16" s="10">
        <f t="shared" si="7"/>
        <v>419</v>
      </c>
      <c r="AS16" s="10">
        <f t="shared" si="8"/>
        <v>469</v>
      </c>
      <c r="AT16" s="10">
        <f t="shared" si="9"/>
        <v>469</v>
      </c>
      <c r="AU16" s="10">
        <f t="shared" si="10"/>
        <v>465</v>
      </c>
      <c r="AV16" s="10">
        <f t="shared" si="11"/>
        <v>461</v>
      </c>
      <c r="AW16" s="10">
        <f t="shared" si="12"/>
        <v>467</v>
      </c>
      <c r="AX16" s="20">
        <f t="shared" si="13"/>
        <v>467</v>
      </c>
      <c r="AY16" s="10">
        <f t="shared" si="14"/>
        <v>467</v>
      </c>
      <c r="AZ16" s="10">
        <f t="shared" si="15"/>
        <v>467</v>
      </c>
      <c r="BA16" s="10">
        <f t="shared" si="16"/>
        <v>461</v>
      </c>
      <c r="BB16" s="10">
        <f t="shared" si="17"/>
        <v>459</v>
      </c>
      <c r="BC16" s="10">
        <f t="shared" si="18"/>
        <v>454</v>
      </c>
      <c r="BD16" s="10">
        <f t="shared" si="19"/>
        <v>463</v>
      </c>
      <c r="BE16" s="20">
        <f t="shared" si="20"/>
        <v>461</v>
      </c>
      <c r="BF16" s="10">
        <f t="shared" si="21"/>
        <v>461</v>
      </c>
      <c r="BG16" s="10">
        <f t="shared" si="22"/>
        <v>461</v>
      </c>
      <c r="BH16" s="10">
        <f t="shared" si="23"/>
        <v>459</v>
      </c>
      <c r="BI16" s="10">
        <f t="shared" si="24"/>
        <v>199</v>
      </c>
      <c r="BJ16" s="10">
        <f t="shared" si="25"/>
        <v>178</v>
      </c>
      <c r="BK16" s="10">
        <f t="shared" si="26"/>
        <v>189</v>
      </c>
      <c r="BL16" s="20">
        <f t="shared" si="27"/>
        <v>210</v>
      </c>
      <c r="BM16" s="10">
        <f t="shared" si="28"/>
        <v>212</v>
      </c>
      <c r="BN16" s="10">
        <f t="shared" si="29"/>
        <v>187</v>
      </c>
      <c r="BO16" s="10">
        <f t="shared" si="30"/>
        <v>172</v>
      </c>
      <c r="BP16" s="12">
        <f t="shared" si="34"/>
        <v>11864</v>
      </c>
    </row>
    <row r="17" spans="2:68" x14ac:dyDescent="0.15">
      <c r="B17" s="11" t="s">
        <v>46</v>
      </c>
      <c r="C17" s="12">
        <v>212</v>
      </c>
      <c r="D17" s="12">
        <v>183</v>
      </c>
      <c r="E17" s="12">
        <v>473</v>
      </c>
      <c r="F17" s="12">
        <v>469</v>
      </c>
      <c r="G17" s="12">
        <v>473</v>
      </c>
      <c r="H17" s="12">
        <v>467</v>
      </c>
      <c r="I17" s="12">
        <v>444</v>
      </c>
      <c r="J17" s="12">
        <v>442</v>
      </c>
      <c r="K17" s="12">
        <v>469</v>
      </c>
      <c r="L17" s="12">
        <v>469</v>
      </c>
      <c r="M17" s="12">
        <v>465</v>
      </c>
      <c r="N17" s="12">
        <v>461</v>
      </c>
      <c r="O17" s="12">
        <v>465</v>
      </c>
      <c r="P17" s="12">
        <v>469</v>
      </c>
      <c r="Q17" s="12">
        <v>465</v>
      </c>
      <c r="R17" s="12">
        <v>467</v>
      </c>
      <c r="S17" s="12">
        <v>461</v>
      </c>
      <c r="T17" s="12">
        <v>459</v>
      </c>
      <c r="U17" s="12">
        <v>459</v>
      </c>
      <c r="V17" s="12">
        <v>465</v>
      </c>
      <c r="W17" s="12">
        <v>465</v>
      </c>
      <c r="X17" s="12">
        <v>461</v>
      </c>
      <c r="Y17" s="12">
        <v>463</v>
      </c>
      <c r="Z17" s="12">
        <v>459</v>
      </c>
      <c r="AA17" s="12">
        <v>193</v>
      </c>
      <c r="AB17" s="12">
        <v>210</v>
      </c>
      <c r="AC17" s="12">
        <v>187</v>
      </c>
      <c r="AD17" s="12">
        <v>210</v>
      </c>
      <c r="AE17" s="12">
        <v>220</v>
      </c>
      <c r="AF17" s="12">
        <v>195</v>
      </c>
      <c r="AG17" s="12">
        <v>166</v>
      </c>
      <c r="AH17" s="12">
        <f t="shared" si="31"/>
        <v>11966</v>
      </c>
      <c r="AJ17" s="9" t="str">
        <f t="shared" si="32"/>
        <v xml:space="preserve"> 4:00- 4:30</v>
      </c>
      <c r="AK17" s="20">
        <f t="shared" si="33"/>
        <v>212</v>
      </c>
      <c r="AL17" s="20">
        <f t="shared" si="1"/>
        <v>183</v>
      </c>
      <c r="AM17" s="20">
        <f t="shared" si="2"/>
        <v>473</v>
      </c>
      <c r="AN17" s="20">
        <f t="shared" si="3"/>
        <v>469</v>
      </c>
      <c r="AO17" s="20">
        <f t="shared" si="4"/>
        <v>473</v>
      </c>
      <c r="AP17" s="10">
        <f t="shared" si="5"/>
        <v>467</v>
      </c>
      <c r="AQ17" s="20">
        <f t="shared" si="6"/>
        <v>444</v>
      </c>
      <c r="AR17" s="10">
        <f t="shared" si="7"/>
        <v>442</v>
      </c>
      <c r="AS17" s="10">
        <f t="shared" si="8"/>
        <v>469</v>
      </c>
      <c r="AT17" s="10">
        <f t="shared" si="9"/>
        <v>469</v>
      </c>
      <c r="AU17" s="10">
        <f t="shared" si="10"/>
        <v>465</v>
      </c>
      <c r="AV17" s="10">
        <f t="shared" si="11"/>
        <v>461</v>
      </c>
      <c r="AW17" s="10">
        <f t="shared" si="12"/>
        <v>465</v>
      </c>
      <c r="AX17" s="20">
        <f t="shared" si="13"/>
        <v>469</v>
      </c>
      <c r="AY17" s="10">
        <f t="shared" si="14"/>
        <v>465</v>
      </c>
      <c r="AZ17" s="10">
        <f t="shared" si="15"/>
        <v>467</v>
      </c>
      <c r="BA17" s="10">
        <f t="shared" si="16"/>
        <v>461</v>
      </c>
      <c r="BB17" s="10">
        <f t="shared" si="17"/>
        <v>459</v>
      </c>
      <c r="BC17" s="10">
        <f t="shared" si="18"/>
        <v>459</v>
      </c>
      <c r="BD17" s="10">
        <f t="shared" si="19"/>
        <v>465</v>
      </c>
      <c r="BE17" s="20">
        <f t="shared" si="20"/>
        <v>465</v>
      </c>
      <c r="BF17" s="10">
        <f t="shared" si="21"/>
        <v>461</v>
      </c>
      <c r="BG17" s="10">
        <f t="shared" si="22"/>
        <v>463</v>
      </c>
      <c r="BH17" s="10">
        <f t="shared" si="23"/>
        <v>459</v>
      </c>
      <c r="BI17" s="10">
        <f t="shared" si="24"/>
        <v>193</v>
      </c>
      <c r="BJ17" s="10">
        <f t="shared" si="25"/>
        <v>210</v>
      </c>
      <c r="BK17" s="10">
        <f t="shared" si="26"/>
        <v>187</v>
      </c>
      <c r="BL17" s="20">
        <f t="shared" si="27"/>
        <v>210</v>
      </c>
      <c r="BM17" s="10">
        <f t="shared" si="28"/>
        <v>220</v>
      </c>
      <c r="BN17" s="10">
        <f t="shared" si="29"/>
        <v>195</v>
      </c>
      <c r="BO17" s="10">
        <f t="shared" si="30"/>
        <v>166</v>
      </c>
      <c r="BP17" s="12">
        <f t="shared" si="34"/>
        <v>11966</v>
      </c>
    </row>
    <row r="18" spans="2:68" x14ac:dyDescent="0.15">
      <c r="B18" s="11" t="s">
        <v>47</v>
      </c>
      <c r="C18" s="12">
        <v>201</v>
      </c>
      <c r="D18" s="12">
        <v>181</v>
      </c>
      <c r="E18" s="12">
        <v>475</v>
      </c>
      <c r="F18" s="12">
        <v>469</v>
      </c>
      <c r="G18" s="12">
        <v>473</v>
      </c>
      <c r="H18" s="12">
        <v>465</v>
      </c>
      <c r="I18" s="12">
        <v>436</v>
      </c>
      <c r="J18" s="12">
        <v>430</v>
      </c>
      <c r="K18" s="12">
        <v>457</v>
      </c>
      <c r="L18" s="12">
        <v>467</v>
      </c>
      <c r="M18" s="12">
        <v>461</v>
      </c>
      <c r="N18" s="12">
        <v>463</v>
      </c>
      <c r="O18" s="12">
        <v>465</v>
      </c>
      <c r="P18" s="12">
        <v>467</v>
      </c>
      <c r="Q18" s="12">
        <v>463</v>
      </c>
      <c r="R18" s="12">
        <v>467</v>
      </c>
      <c r="S18" s="12">
        <v>463</v>
      </c>
      <c r="T18" s="12">
        <v>461</v>
      </c>
      <c r="U18" s="12">
        <v>459</v>
      </c>
      <c r="V18" s="12">
        <v>463</v>
      </c>
      <c r="W18" s="12">
        <v>465</v>
      </c>
      <c r="X18" s="12">
        <v>465</v>
      </c>
      <c r="Y18" s="12">
        <v>463</v>
      </c>
      <c r="Z18" s="12">
        <v>457</v>
      </c>
      <c r="AA18" s="12">
        <v>199</v>
      </c>
      <c r="AB18" s="12">
        <v>212</v>
      </c>
      <c r="AC18" s="12">
        <v>201</v>
      </c>
      <c r="AD18" s="12">
        <v>222</v>
      </c>
      <c r="AE18" s="12">
        <v>185</v>
      </c>
      <c r="AF18" s="12">
        <v>208</v>
      </c>
      <c r="AG18" s="12">
        <v>176</v>
      </c>
      <c r="AH18" s="12">
        <f t="shared" si="31"/>
        <v>11939</v>
      </c>
      <c r="AJ18" s="9" t="str">
        <f t="shared" si="32"/>
        <v xml:space="preserve"> 4:30- 5:00</v>
      </c>
      <c r="AK18" s="20">
        <f t="shared" si="33"/>
        <v>201</v>
      </c>
      <c r="AL18" s="20">
        <f t="shared" si="1"/>
        <v>181</v>
      </c>
      <c r="AM18" s="20">
        <f t="shared" si="2"/>
        <v>475</v>
      </c>
      <c r="AN18" s="20">
        <f t="shared" si="3"/>
        <v>469</v>
      </c>
      <c r="AO18" s="20">
        <f t="shared" si="4"/>
        <v>473</v>
      </c>
      <c r="AP18" s="10">
        <f t="shared" si="5"/>
        <v>465</v>
      </c>
      <c r="AQ18" s="20">
        <f t="shared" si="6"/>
        <v>436</v>
      </c>
      <c r="AR18" s="10">
        <f t="shared" si="7"/>
        <v>430</v>
      </c>
      <c r="AS18" s="10">
        <f t="shared" si="8"/>
        <v>457</v>
      </c>
      <c r="AT18" s="10">
        <f t="shared" si="9"/>
        <v>467</v>
      </c>
      <c r="AU18" s="10">
        <f t="shared" si="10"/>
        <v>461</v>
      </c>
      <c r="AV18" s="10">
        <f t="shared" si="11"/>
        <v>463</v>
      </c>
      <c r="AW18" s="10">
        <f t="shared" si="12"/>
        <v>465</v>
      </c>
      <c r="AX18" s="20">
        <f t="shared" si="13"/>
        <v>467</v>
      </c>
      <c r="AY18" s="10">
        <f t="shared" si="14"/>
        <v>463</v>
      </c>
      <c r="AZ18" s="10">
        <f t="shared" si="15"/>
        <v>467</v>
      </c>
      <c r="BA18" s="10">
        <f t="shared" si="16"/>
        <v>463</v>
      </c>
      <c r="BB18" s="10">
        <f t="shared" si="17"/>
        <v>461</v>
      </c>
      <c r="BC18" s="10">
        <f t="shared" si="18"/>
        <v>459</v>
      </c>
      <c r="BD18" s="10">
        <f t="shared" si="19"/>
        <v>463</v>
      </c>
      <c r="BE18" s="20">
        <f t="shared" si="20"/>
        <v>465</v>
      </c>
      <c r="BF18" s="10">
        <f t="shared" si="21"/>
        <v>465</v>
      </c>
      <c r="BG18" s="10">
        <f t="shared" si="22"/>
        <v>463</v>
      </c>
      <c r="BH18" s="10">
        <f t="shared" si="23"/>
        <v>457</v>
      </c>
      <c r="BI18" s="10">
        <f t="shared" si="24"/>
        <v>199</v>
      </c>
      <c r="BJ18" s="10">
        <f t="shared" si="25"/>
        <v>212</v>
      </c>
      <c r="BK18" s="10">
        <f t="shared" si="26"/>
        <v>201</v>
      </c>
      <c r="BL18" s="20">
        <f t="shared" si="27"/>
        <v>222</v>
      </c>
      <c r="BM18" s="10">
        <f t="shared" si="28"/>
        <v>185</v>
      </c>
      <c r="BN18" s="10">
        <f t="shared" si="29"/>
        <v>208</v>
      </c>
      <c r="BO18" s="10">
        <f t="shared" si="30"/>
        <v>176</v>
      </c>
      <c r="BP18" s="12">
        <f t="shared" si="34"/>
        <v>11939</v>
      </c>
    </row>
    <row r="19" spans="2:68" x14ac:dyDescent="0.15">
      <c r="B19" s="11" t="s">
        <v>48</v>
      </c>
      <c r="C19" s="12">
        <v>178</v>
      </c>
      <c r="D19" s="12">
        <v>154</v>
      </c>
      <c r="E19" s="12">
        <v>471</v>
      </c>
      <c r="F19" s="12">
        <v>469</v>
      </c>
      <c r="G19" s="12">
        <v>463</v>
      </c>
      <c r="H19" s="12">
        <v>463</v>
      </c>
      <c r="I19" s="12">
        <v>467</v>
      </c>
      <c r="J19" s="12">
        <v>421</v>
      </c>
      <c r="K19" s="12">
        <v>463</v>
      </c>
      <c r="L19" s="12">
        <v>467</v>
      </c>
      <c r="M19" s="12">
        <v>463</v>
      </c>
      <c r="N19" s="12">
        <v>463</v>
      </c>
      <c r="O19" s="12">
        <v>452</v>
      </c>
      <c r="P19" s="12">
        <v>463</v>
      </c>
      <c r="Q19" s="12">
        <v>463</v>
      </c>
      <c r="R19" s="12">
        <v>465</v>
      </c>
      <c r="S19" s="12">
        <v>461</v>
      </c>
      <c r="T19" s="12">
        <v>461</v>
      </c>
      <c r="U19" s="12">
        <v>457</v>
      </c>
      <c r="V19" s="12">
        <v>463</v>
      </c>
      <c r="W19" s="12">
        <v>463</v>
      </c>
      <c r="X19" s="12">
        <v>463</v>
      </c>
      <c r="Y19" s="12">
        <v>463</v>
      </c>
      <c r="Z19" s="12">
        <v>457</v>
      </c>
      <c r="AA19" s="12">
        <v>197</v>
      </c>
      <c r="AB19" s="12">
        <v>210</v>
      </c>
      <c r="AC19" s="12">
        <v>174</v>
      </c>
      <c r="AD19" s="12">
        <v>210</v>
      </c>
      <c r="AE19" s="12">
        <v>220</v>
      </c>
      <c r="AF19" s="12">
        <v>216</v>
      </c>
      <c r="AG19" s="12">
        <v>176</v>
      </c>
      <c r="AH19" s="12">
        <f t="shared" si="31"/>
        <v>11876</v>
      </c>
      <c r="AJ19" s="9" t="str">
        <f t="shared" si="32"/>
        <v xml:space="preserve"> 5:00- 5:30</v>
      </c>
      <c r="AK19" s="20">
        <f t="shared" si="33"/>
        <v>178</v>
      </c>
      <c r="AL19" s="20">
        <f t="shared" si="1"/>
        <v>154</v>
      </c>
      <c r="AM19" s="20">
        <f t="shared" si="2"/>
        <v>471</v>
      </c>
      <c r="AN19" s="20">
        <f t="shared" si="3"/>
        <v>469</v>
      </c>
      <c r="AO19" s="20">
        <f t="shared" si="4"/>
        <v>463</v>
      </c>
      <c r="AP19" s="10">
        <f t="shared" si="5"/>
        <v>463</v>
      </c>
      <c r="AQ19" s="20">
        <f t="shared" si="6"/>
        <v>467</v>
      </c>
      <c r="AR19" s="10">
        <f t="shared" si="7"/>
        <v>421</v>
      </c>
      <c r="AS19" s="10">
        <f t="shared" si="8"/>
        <v>463</v>
      </c>
      <c r="AT19" s="10">
        <f t="shared" si="9"/>
        <v>467</v>
      </c>
      <c r="AU19" s="10">
        <f t="shared" si="10"/>
        <v>463</v>
      </c>
      <c r="AV19" s="10">
        <f t="shared" si="11"/>
        <v>463</v>
      </c>
      <c r="AW19" s="10">
        <f t="shared" si="12"/>
        <v>452</v>
      </c>
      <c r="AX19" s="20">
        <f t="shared" si="13"/>
        <v>463</v>
      </c>
      <c r="AY19" s="10">
        <f t="shared" si="14"/>
        <v>463</v>
      </c>
      <c r="AZ19" s="10">
        <f t="shared" si="15"/>
        <v>465</v>
      </c>
      <c r="BA19" s="10">
        <f t="shared" si="16"/>
        <v>461</v>
      </c>
      <c r="BB19" s="10">
        <f t="shared" si="17"/>
        <v>461</v>
      </c>
      <c r="BC19" s="10">
        <f t="shared" si="18"/>
        <v>457</v>
      </c>
      <c r="BD19" s="10">
        <f t="shared" si="19"/>
        <v>463</v>
      </c>
      <c r="BE19" s="20">
        <f t="shared" si="20"/>
        <v>463</v>
      </c>
      <c r="BF19" s="10">
        <f t="shared" si="21"/>
        <v>463</v>
      </c>
      <c r="BG19" s="10">
        <f t="shared" si="22"/>
        <v>463</v>
      </c>
      <c r="BH19" s="10">
        <f t="shared" si="23"/>
        <v>457</v>
      </c>
      <c r="BI19" s="10">
        <f t="shared" si="24"/>
        <v>197</v>
      </c>
      <c r="BJ19" s="10">
        <f t="shared" si="25"/>
        <v>210</v>
      </c>
      <c r="BK19" s="10">
        <f t="shared" si="26"/>
        <v>174</v>
      </c>
      <c r="BL19" s="20">
        <f t="shared" si="27"/>
        <v>210</v>
      </c>
      <c r="BM19" s="10">
        <f t="shared" si="28"/>
        <v>220</v>
      </c>
      <c r="BN19" s="10">
        <f t="shared" si="29"/>
        <v>216</v>
      </c>
      <c r="BO19" s="10">
        <f t="shared" si="30"/>
        <v>176</v>
      </c>
      <c r="BP19" s="12">
        <f t="shared" si="34"/>
        <v>11876</v>
      </c>
    </row>
    <row r="20" spans="2:68" x14ac:dyDescent="0.15">
      <c r="B20" s="11" t="s">
        <v>49</v>
      </c>
      <c r="C20" s="12">
        <v>172</v>
      </c>
      <c r="D20" s="12">
        <v>135</v>
      </c>
      <c r="E20" s="12">
        <v>469</v>
      </c>
      <c r="F20" s="12">
        <v>469</v>
      </c>
      <c r="G20" s="12">
        <v>457</v>
      </c>
      <c r="H20" s="12">
        <v>465</v>
      </c>
      <c r="I20" s="12">
        <v>475</v>
      </c>
      <c r="J20" s="12">
        <v>423</v>
      </c>
      <c r="K20" s="12">
        <v>467</v>
      </c>
      <c r="L20" s="12">
        <v>465</v>
      </c>
      <c r="M20" s="12">
        <v>461</v>
      </c>
      <c r="N20" s="12">
        <v>457</v>
      </c>
      <c r="O20" s="12">
        <v>457</v>
      </c>
      <c r="P20" s="12">
        <v>465</v>
      </c>
      <c r="Q20" s="12">
        <v>463</v>
      </c>
      <c r="R20" s="12">
        <v>465</v>
      </c>
      <c r="S20" s="12">
        <v>463</v>
      </c>
      <c r="T20" s="12">
        <v>459</v>
      </c>
      <c r="U20" s="12">
        <v>454</v>
      </c>
      <c r="V20" s="12">
        <v>463</v>
      </c>
      <c r="W20" s="12">
        <v>463</v>
      </c>
      <c r="X20" s="12">
        <v>463</v>
      </c>
      <c r="Y20" s="12">
        <v>459</v>
      </c>
      <c r="Z20" s="12">
        <v>454</v>
      </c>
      <c r="AA20" s="12">
        <v>201</v>
      </c>
      <c r="AB20" s="12">
        <v>205</v>
      </c>
      <c r="AC20" s="12">
        <v>166</v>
      </c>
      <c r="AD20" s="12">
        <v>197</v>
      </c>
      <c r="AE20" s="12">
        <v>205</v>
      </c>
      <c r="AF20" s="12">
        <v>199</v>
      </c>
      <c r="AG20" s="12">
        <v>214</v>
      </c>
      <c r="AH20" s="12">
        <f t="shared" si="31"/>
        <v>11830</v>
      </c>
      <c r="AJ20" s="9" t="str">
        <f t="shared" si="32"/>
        <v xml:space="preserve"> 5:30- 6:00</v>
      </c>
      <c r="AK20" s="20">
        <f t="shared" si="33"/>
        <v>172</v>
      </c>
      <c r="AL20" s="20">
        <f t="shared" si="1"/>
        <v>135</v>
      </c>
      <c r="AM20" s="20">
        <f t="shared" si="2"/>
        <v>469</v>
      </c>
      <c r="AN20" s="20">
        <f t="shared" si="3"/>
        <v>469</v>
      </c>
      <c r="AO20" s="20">
        <f t="shared" si="4"/>
        <v>457</v>
      </c>
      <c r="AP20" s="10">
        <f t="shared" si="5"/>
        <v>465</v>
      </c>
      <c r="AQ20" s="20">
        <f t="shared" si="6"/>
        <v>475</v>
      </c>
      <c r="AR20" s="10">
        <f t="shared" si="7"/>
        <v>423</v>
      </c>
      <c r="AS20" s="10">
        <f t="shared" si="8"/>
        <v>467</v>
      </c>
      <c r="AT20" s="10">
        <f t="shared" si="9"/>
        <v>465</v>
      </c>
      <c r="AU20" s="10">
        <f t="shared" si="10"/>
        <v>461</v>
      </c>
      <c r="AV20" s="10">
        <f t="shared" si="11"/>
        <v>457</v>
      </c>
      <c r="AW20" s="10">
        <f t="shared" si="12"/>
        <v>457</v>
      </c>
      <c r="AX20" s="20">
        <f t="shared" si="13"/>
        <v>465</v>
      </c>
      <c r="AY20" s="10">
        <f t="shared" si="14"/>
        <v>463</v>
      </c>
      <c r="AZ20" s="10">
        <f t="shared" si="15"/>
        <v>465</v>
      </c>
      <c r="BA20" s="10">
        <f t="shared" si="16"/>
        <v>463</v>
      </c>
      <c r="BB20" s="10">
        <f t="shared" si="17"/>
        <v>459</v>
      </c>
      <c r="BC20" s="10">
        <f t="shared" si="18"/>
        <v>454</v>
      </c>
      <c r="BD20" s="10">
        <f t="shared" si="19"/>
        <v>463</v>
      </c>
      <c r="BE20" s="20">
        <f t="shared" si="20"/>
        <v>463</v>
      </c>
      <c r="BF20" s="10">
        <f t="shared" si="21"/>
        <v>463</v>
      </c>
      <c r="BG20" s="10">
        <f t="shared" si="22"/>
        <v>459</v>
      </c>
      <c r="BH20" s="10">
        <f t="shared" si="23"/>
        <v>454</v>
      </c>
      <c r="BI20" s="10">
        <f t="shared" si="24"/>
        <v>201</v>
      </c>
      <c r="BJ20" s="10">
        <f t="shared" si="25"/>
        <v>205</v>
      </c>
      <c r="BK20" s="10">
        <f t="shared" si="26"/>
        <v>166</v>
      </c>
      <c r="BL20" s="20">
        <f t="shared" si="27"/>
        <v>197</v>
      </c>
      <c r="BM20" s="10">
        <f t="shared" si="28"/>
        <v>205</v>
      </c>
      <c r="BN20" s="10">
        <f t="shared" si="29"/>
        <v>199</v>
      </c>
      <c r="BO20" s="10">
        <f t="shared" si="30"/>
        <v>214</v>
      </c>
      <c r="BP20" s="12">
        <f t="shared" si="34"/>
        <v>11830</v>
      </c>
    </row>
    <row r="21" spans="2:68" x14ac:dyDescent="0.15">
      <c r="B21" s="11" t="s">
        <v>50</v>
      </c>
      <c r="C21" s="12">
        <v>201</v>
      </c>
      <c r="D21" s="12">
        <v>137</v>
      </c>
      <c r="E21" s="12">
        <v>471</v>
      </c>
      <c r="F21" s="12">
        <v>465</v>
      </c>
      <c r="G21" s="12">
        <v>469</v>
      </c>
      <c r="H21" s="12">
        <v>467</v>
      </c>
      <c r="I21" s="12">
        <v>461</v>
      </c>
      <c r="J21" s="12">
        <v>432</v>
      </c>
      <c r="K21" s="12">
        <v>467</v>
      </c>
      <c r="L21" s="12">
        <v>465</v>
      </c>
      <c r="M21" s="12">
        <v>463</v>
      </c>
      <c r="N21" s="12">
        <v>461</v>
      </c>
      <c r="O21" s="12">
        <v>442</v>
      </c>
      <c r="P21" s="12">
        <v>459</v>
      </c>
      <c r="Q21" s="12">
        <v>463</v>
      </c>
      <c r="R21" s="12">
        <v>463</v>
      </c>
      <c r="S21" s="12">
        <v>461</v>
      </c>
      <c r="T21" s="12">
        <v>459</v>
      </c>
      <c r="U21" s="12">
        <v>459</v>
      </c>
      <c r="V21" s="12">
        <v>463</v>
      </c>
      <c r="W21" s="12">
        <v>465</v>
      </c>
      <c r="X21" s="12">
        <v>461</v>
      </c>
      <c r="Y21" s="12">
        <v>461</v>
      </c>
      <c r="Z21" s="12">
        <v>454</v>
      </c>
      <c r="AA21" s="12">
        <v>201</v>
      </c>
      <c r="AB21" s="12">
        <v>212</v>
      </c>
      <c r="AC21" s="12">
        <v>158</v>
      </c>
      <c r="AD21" s="12">
        <v>210</v>
      </c>
      <c r="AE21" s="12">
        <v>201</v>
      </c>
      <c r="AF21" s="12">
        <v>193</v>
      </c>
      <c r="AG21" s="12">
        <v>203</v>
      </c>
      <c r="AH21" s="12">
        <f t="shared" si="31"/>
        <v>11847</v>
      </c>
      <c r="AJ21" s="9" t="str">
        <f t="shared" si="32"/>
        <v xml:space="preserve"> 6:00- 6:30</v>
      </c>
      <c r="AK21" s="20">
        <f t="shared" si="33"/>
        <v>201</v>
      </c>
      <c r="AL21" s="20">
        <f t="shared" si="1"/>
        <v>137</v>
      </c>
      <c r="AM21" s="20">
        <f t="shared" si="2"/>
        <v>471</v>
      </c>
      <c r="AN21" s="20">
        <f t="shared" si="3"/>
        <v>465</v>
      </c>
      <c r="AO21" s="20">
        <f t="shared" si="4"/>
        <v>469</v>
      </c>
      <c r="AP21" s="10">
        <f t="shared" si="5"/>
        <v>467</v>
      </c>
      <c r="AQ21" s="20">
        <f t="shared" si="6"/>
        <v>461</v>
      </c>
      <c r="AR21" s="10">
        <f t="shared" si="7"/>
        <v>432</v>
      </c>
      <c r="AS21" s="10">
        <f t="shared" si="8"/>
        <v>467</v>
      </c>
      <c r="AT21" s="10">
        <f t="shared" si="9"/>
        <v>465</v>
      </c>
      <c r="AU21" s="10">
        <f t="shared" si="10"/>
        <v>463</v>
      </c>
      <c r="AV21" s="10">
        <f t="shared" si="11"/>
        <v>461</v>
      </c>
      <c r="AW21" s="10">
        <f t="shared" si="12"/>
        <v>442</v>
      </c>
      <c r="AX21" s="20">
        <f t="shared" si="13"/>
        <v>459</v>
      </c>
      <c r="AY21" s="10">
        <f t="shared" si="14"/>
        <v>463</v>
      </c>
      <c r="AZ21" s="10">
        <f t="shared" si="15"/>
        <v>463</v>
      </c>
      <c r="BA21" s="10">
        <f t="shared" si="16"/>
        <v>461</v>
      </c>
      <c r="BB21" s="10">
        <f t="shared" si="17"/>
        <v>459</v>
      </c>
      <c r="BC21" s="10">
        <f t="shared" si="18"/>
        <v>459</v>
      </c>
      <c r="BD21" s="10">
        <f t="shared" si="19"/>
        <v>463</v>
      </c>
      <c r="BE21" s="20">
        <f t="shared" si="20"/>
        <v>465</v>
      </c>
      <c r="BF21" s="10">
        <f t="shared" si="21"/>
        <v>461</v>
      </c>
      <c r="BG21" s="10">
        <f t="shared" si="22"/>
        <v>461</v>
      </c>
      <c r="BH21" s="10">
        <f t="shared" si="23"/>
        <v>454</v>
      </c>
      <c r="BI21" s="10">
        <f t="shared" si="24"/>
        <v>201</v>
      </c>
      <c r="BJ21" s="10">
        <f t="shared" si="25"/>
        <v>212</v>
      </c>
      <c r="BK21" s="10">
        <f t="shared" si="26"/>
        <v>158</v>
      </c>
      <c r="BL21" s="20">
        <f t="shared" si="27"/>
        <v>210</v>
      </c>
      <c r="BM21" s="10">
        <f t="shared" si="28"/>
        <v>201</v>
      </c>
      <c r="BN21" s="10">
        <f t="shared" si="29"/>
        <v>193</v>
      </c>
      <c r="BO21" s="10">
        <f t="shared" si="30"/>
        <v>203</v>
      </c>
      <c r="BP21" s="12">
        <f t="shared" si="34"/>
        <v>11847</v>
      </c>
    </row>
    <row r="22" spans="2:68" x14ac:dyDescent="0.15">
      <c r="B22" s="11" t="s">
        <v>51</v>
      </c>
      <c r="C22" s="12">
        <v>201</v>
      </c>
      <c r="D22" s="12">
        <v>129</v>
      </c>
      <c r="E22" s="12">
        <v>469</v>
      </c>
      <c r="F22" s="12">
        <v>465</v>
      </c>
      <c r="G22" s="12">
        <v>467</v>
      </c>
      <c r="H22" s="12">
        <v>465</v>
      </c>
      <c r="I22" s="12">
        <v>469</v>
      </c>
      <c r="J22" s="12">
        <v>463</v>
      </c>
      <c r="K22" s="12">
        <v>465</v>
      </c>
      <c r="L22" s="12">
        <v>465</v>
      </c>
      <c r="M22" s="12">
        <v>463</v>
      </c>
      <c r="N22" s="12">
        <v>459</v>
      </c>
      <c r="O22" s="12">
        <v>438</v>
      </c>
      <c r="P22" s="12">
        <v>467</v>
      </c>
      <c r="Q22" s="12">
        <v>459</v>
      </c>
      <c r="R22" s="12">
        <v>465</v>
      </c>
      <c r="S22" s="12">
        <v>459</v>
      </c>
      <c r="T22" s="12">
        <v>459</v>
      </c>
      <c r="U22" s="12">
        <v>452</v>
      </c>
      <c r="V22" s="12">
        <v>463</v>
      </c>
      <c r="W22" s="12">
        <v>463</v>
      </c>
      <c r="X22" s="12">
        <v>463</v>
      </c>
      <c r="Y22" s="12">
        <v>457</v>
      </c>
      <c r="Z22" s="12">
        <v>457</v>
      </c>
      <c r="AA22" s="12">
        <v>214</v>
      </c>
      <c r="AB22" s="12">
        <v>205</v>
      </c>
      <c r="AC22" s="12">
        <v>185</v>
      </c>
      <c r="AD22" s="12">
        <v>181</v>
      </c>
      <c r="AE22" s="12">
        <v>212</v>
      </c>
      <c r="AF22" s="12">
        <v>191</v>
      </c>
      <c r="AG22" s="12">
        <v>191</v>
      </c>
      <c r="AH22" s="12">
        <f t="shared" si="31"/>
        <v>11861</v>
      </c>
      <c r="AJ22" s="9" t="str">
        <f t="shared" si="32"/>
        <v xml:space="preserve"> 6:30- 7:00</v>
      </c>
      <c r="AK22" s="20">
        <f t="shared" si="33"/>
        <v>201</v>
      </c>
      <c r="AL22" s="20">
        <f t="shared" si="1"/>
        <v>129</v>
      </c>
      <c r="AM22" s="20">
        <f t="shared" si="2"/>
        <v>469</v>
      </c>
      <c r="AN22" s="20">
        <f t="shared" si="3"/>
        <v>465</v>
      </c>
      <c r="AO22" s="20">
        <f t="shared" si="4"/>
        <v>467</v>
      </c>
      <c r="AP22" s="10">
        <f t="shared" si="5"/>
        <v>465</v>
      </c>
      <c r="AQ22" s="20">
        <f t="shared" si="6"/>
        <v>469</v>
      </c>
      <c r="AR22" s="10">
        <f t="shared" si="7"/>
        <v>463</v>
      </c>
      <c r="AS22" s="10">
        <f t="shared" si="8"/>
        <v>465</v>
      </c>
      <c r="AT22" s="10">
        <f t="shared" si="9"/>
        <v>465</v>
      </c>
      <c r="AU22" s="10">
        <f t="shared" si="10"/>
        <v>463</v>
      </c>
      <c r="AV22" s="10">
        <f t="shared" si="11"/>
        <v>459</v>
      </c>
      <c r="AW22" s="10">
        <f t="shared" si="12"/>
        <v>438</v>
      </c>
      <c r="AX22" s="20">
        <f t="shared" si="13"/>
        <v>467</v>
      </c>
      <c r="AY22" s="10">
        <f t="shared" si="14"/>
        <v>459</v>
      </c>
      <c r="AZ22" s="10">
        <f t="shared" si="15"/>
        <v>465</v>
      </c>
      <c r="BA22" s="10">
        <f t="shared" si="16"/>
        <v>459</v>
      </c>
      <c r="BB22" s="10">
        <f t="shared" si="17"/>
        <v>459</v>
      </c>
      <c r="BC22" s="10">
        <f t="shared" si="18"/>
        <v>452</v>
      </c>
      <c r="BD22" s="10">
        <f t="shared" si="19"/>
        <v>463</v>
      </c>
      <c r="BE22" s="20">
        <f t="shared" si="20"/>
        <v>463</v>
      </c>
      <c r="BF22" s="10">
        <f t="shared" si="21"/>
        <v>463</v>
      </c>
      <c r="BG22" s="10">
        <f t="shared" si="22"/>
        <v>457</v>
      </c>
      <c r="BH22" s="10">
        <f t="shared" si="23"/>
        <v>457</v>
      </c>
      <c r="BI22" s="10">
        <f t="shared" si="24"/>
        <v>214</v>
      </c>
      <c r="BJ22" s="10">
        <f t="shared" si="25"/>
        <v>205</v>
      </c>
      <c r="BK22" s="10">
        <f t="shared" si="26"/>
        <v>185</v>
      </c>
      <c r="BL22" s="20">
        <f t="shared" si="27"/>
        <v>181</v>
      </c>
      <c r="BM22" s="10">
        <f t="shared" si="28"/>
        <v>212</v>
      </c>
      <c r="BN22" s="10">
        <f t="shared" si="29"/>
        <v>191</v>
      </c>
      <c r="BO22" s="10">
        <f t="shared" si="30"/>
        <v>191</v>
      </c>
      <c r="BP22" s="12">
        <f t="shared" si="34"/>
        <v>11861</v>
      </c>
    </row>
    <row r="23" spans="2:68" x14ac:dyDescent="0.15">
      <c r="B23" s="11" t="s">
        <v>52</v>
      </c>
      <c r="C23" s="12">
        <v>187</v>
      </c>
      <c r="D23" s="12">
        <v>143</v>
      </c>
      <c r="E23" s="12">
        <v>469</v>
      </c>
      <c r="F23" s="12">
        <v>465</v>
      </c>
      <c r="G23" s="12">
        <v>467</v>
      </c>
      <c r="H23" s="12">
        <v>465</v>
      </c>
      <c r="I23" s="12">
        <v>469</v>
      </c>
      <c r="J23" s="12">
        <v>465</v>
      </c>
      <c r="K23" s="12">
        <v>467</v>
      </c>
      <c r="L23" s="12">
        <v>465</v>
      </c>
      <c r="M23" s="12">
        <v>457</v>
      </c>
      <c r="N23" s="12">
        <v>459</v>
      </c>
      <c r="O23" s="12">
        <v>457</v>
      </c>
      <c r="P23" s="12">
        <v>461</v>
      </c>
      <c r="Q23" s="12">
        <v>461</v>
      </c>
      <c r="R23" s="12">
        <v>465</v>
      </c>
      <c r="S23" s="12">
        <v>457</v>
      </c>
      <c r="T23" s="12">
        <v>459</v>
      </c>
      <c r="U23" s="12">
        <v>457</v>
      </c>
      <c r="V23" s="12">
        <v>465</v>
      </c>
      <c r="W23" s="12">
        <v>459</v>
      </c>
      <c r="X23" s="12">
        <v>457</v>
      </c>
      <c r="Y23" s="12">
        <v>459</v>
      </c>
      <c r="Z23" s="12">
        <v>450</v>
      </c>
      <c r="AA23" s="12">
        <v>216</v>
      </c>
      <c r="AB23" s="12">
        <v>201</v>
      </c>
      <c r="AC23" s="12">
        <v>162</v>
      </c>
      <c r="AD23" s="12">
        <v>193</v>
      </c>
      <c r="AE23" s="12">
        <v>214</v>
      </c>
      <c r="AF23" s="12">
        <v>216</v>
      </c>
      <c r="AG23" s="12">
        <v>178</v>
      </c>
      <c r="AH23" s="12">
        <f t="shared" si="31"/>
        <v>11865</v>
      </c>
      <c r="AJ23" s="9" t="str">
        <f t="shared" si="32"/>
        <v xml:space="preserve"> 7:00- 7:30</v>
      </c>
      <c r="AK23" s="20">
        <f t="shared" si="33"/>
        <v>187</v>
      </c>
      <c r="AL23" s="20">
        <f t="shared" si="1"/>
        <v>143</v>
      </c>
      <c r="AM23" s="20">
        <f t="shared" si="2"/>
        <v>469</v>
      </c>
      <c r="AN23" s="20">
        <f t="shared" si="3"/>
        <v>465</v>
      </c>
      <c r="AO23" s="20">
        <f t="shared" si="4"/>
        <v>467</v>
      </c>
      <c r="AP23" s="10">
        <f t="shared" si="5"/>
        <v>465</v>
      </c>
      <c r="AQ23" s="20">
        <f t="shared" si="6"/>
        <v>469</v>
      </c>
      <c r="AR23" s="10">
        <f t="shared" si="7"/>
        <v>465</v>
      </c>
      <c r="AS23" s="10">
        <f t="shared" si="8"/>
        <v>467</v>
      </c>
      <c r="AT23" s="10">
        <f t="shared" si="9"/>
        <v>465</v>
      </c>
      <c r="AU23" s="10">
        <f t="shared" si="10"/>
        <v>457</v>
      </c>
      <c r="AV23" s="10">
        <f t="shared" si="11"/>
        <v>459</v>
      </c>
      <c r="AW23" s="10">
        <f t="shared" si="12"/>
        <v>457</v>
      </c>
      <c r="AX23" s="20">
        <f t="shared" si="13"/>
        <v>461</v>
      </c>
      <c r="AY23" s="10">
        <f t="shared" si="14"/>
        <v>461</v>
      </c>
      <c r="AZ23" s="10">
        <f t="shared" si="15"/>
        <v>465</v>
      </c>
      <c r="BA23" s="10">
        <f t="shared" si="16"/>
        <v>457</v>
      </c>
      <c r="BB23" s="10">
        <f t="shared" si="17"/>
        <v>459</v>
      </c>
      <c r="BC23" s="10">
        <f t="shared" si="18"/>
        <v>457</v>
      </c>
      <c r="BD23" s="10">
        <f t="shared" si="19"/>
        <v>465</v>
      </c>
      <c r="BE23" s="20">
        <f t="shared" si="20"/>
        <v>459</v>
      </c>
      <c r="BF23" s="10">
        <f t="shared" si="21"/>
        <v>457</v>
      </c>
      <c r="BG23" s="10">
        <f t="shared" si="22"/>
        <v>459</v>
      </c>
      <c r="BH23" s="10">
        <f t="shared" si="23"/>
        <v>450</v>
      </c>
      <c r="BI23" s="10">
        <f t="shared" si="24"/>
        <v>216</v>
      </c>
      <c r="BJ23" s="10">
        <f t="shared" si="25"/>
        <v>201</v>
      </c>
      <c r="BK23" s="10">
        <f t="shared" si="26"/>
        <v>162</v>
      </c>
      <c r="BL23" s="20">
        <f t="shared" si="27"/>
        <v>193</v>
      </c>
      <c r="BM23" s="10">
        <f t="shared" si="28"/>
        <v>214</v>
      </c>
      <c r="BN23" s="10">
        <f t="shared" si="29"/>
        <v>216</v>
      </c>
      <c r="BO23" s="10">
        <f t="shared" si="30"/>
        <v>178</v>
      </c>
      <c r="BP23" s="12">
        <f t="shared" si="34"/>
        <v>11865</v>
      </c>
    </row>
    <row r="24" spans="2:68" x14ac:dyDescent="0.15">
      <c r="B24" s="13" t="s">
        <v>53</v>
      </c>
      <c r="C24" s="14">
        <v>193</v>
      </c>
      <c r="D24" s="14">
        <v>168</v>
      </c>
      <c r="E24" s="14">
        <v>469</v>
      </c>
      <c r="F24" s="14">
        <v>459</v>
      </c>
      <c r="G24" s="14">
        <v>467</v>
      </c>
      <c r="H24" s="14">
        <v>467</v>
      </c>
      <c r="I24" s="14">
        <v>467</v>
      </c>
      <c r="J24" s="14">
        <v>446</v>
      </c>
      <c r="K24" s="14">
        <v>465</v>
      </c>
      <c r="L24" s="14">
        <v>463</v>
      </c>
      <c r="M24" s="14">
        <v>454</v>
      </c>
      <c r="N24" s="14">
        <v>459</v>
      </c>
      <c r="O24" s="14">
        <v>450</v>
      </c>
      <c r="P24" s="14">
        <v>465</v>
      </c>
      <c r="Q24" s="14">
        <v>461</v>
      </c>
      <c r="R24" s="14">
        <v>465</v>
      </c>
      <c r="S24" s="14">
        <v>459</v>
      </c>
      <c r="T24" s="14">
        <v>461</v>
      </c>
      <c r="U24" s="14">
        <v>454</v>
      </c>
      <c r="V24" s="14">
        <v>461</v>
      </c>
      <c r="W24" s="14">
        <v>463</v>
      </c>
      <c r="X24" s="14">
        <v>463</v>
      </c>
      <c r="Y24" s="14">
        <v>459</v>
      </c>
      <c r="Z24" s="14">
        <v>454</v>
      </c>
      <c r="AA24" s="14">
        <v>214</v>
      </c>
      <c r="AB24" s="14">
        <v>222</v>
      </c>
      <c r="AC24" s="14">
        <v>203</v>
      </c>
      <c r="AD24" s="14">
        <v>193</v>
      </c>
      <c r="AE24" s="14">
        <v>197</v>
      </c>
      <c r="AF24" s="14">
        <v>201</v>
      </c>
      <c r="AG24" s="14">
        <v>166</v>
      </c>
      <c r="AH24" s="14">
        <f t="shared" si="31"/>
        <v>11888</v>
      </c>
      <c r="AJ24" s="9" t="str">
        <f t="shared" si="32"/>
        <v xml:space="preserve"> 7:30- 8:00</v>
      </c>
      <c r="AK24" s="20">
        <f t="shared" si="33"/>
        <v>193</v>
      </c>
      <c r="AL24" s="20">
        <f t="shared" si="1"/>
        <v>168</v>
      </c>
      <c r="AM24" s="20">
        <f t="shared" si="2"/>
        <v>469</v>
      </c>
      <c r="AN24" s="20">
        <f t="shared" si="3"/>
        <v>459</v>
      </c>
      <c r="AO24" s="20">
        <f t="shared" si="4"/>
        <v>467</v>
      </c>
      <c r="AP24" s="10">
        <f t="shared" si="5"/>
        <v>467</v>
      </c>
      <c r="AQ24" s="20">
        <f t="shared" si="6"/>
        <v>467</v>
      </c>
      <c r="AR24" s="10">
        <f t="shared" si="7"/>
        <v>446</v>
      </c>
      <c r="AS24" s="10">
        <f t="shared" si="8"/>
        <v>465</v>
      </c>
      <c r="AT24" s="10">
        <f t="shared" si="9"/>
        <v>463</v>
      </c>
      <c r="AU24" s="10">
        <f t="shared" si="10"/>
        <v>454</v>
      </c>
      <c r="AV24" s="10">
        <f t="shared" si="11"/>
        <v>459</v>
      </c>
      <c r="AW24" s="10">
        <f t="shared" si="12"/>
        <v>450</v>
      </c>
      <c r="AX24" s="20">
        <f t="shared" si="13"/>
        <v>465</v>
      </c>
      <c r="AY24" s="10">
        <f t="shared" si="14"/>
        <v>461</v>
      </c>
      <c r="AZ24" s="10">
        <f t="shared" si="15"/>
        <v>465</v>
      </c>
      <c r="BA24" s="10">
        <f t="shared" si="16"/>
        <v>459</v>
      </c>
      <c r="BB24" s="10">
        <f t="shared" si="17"/>
        <v>461</v>
      </c>
      <c r="BC24" s="10">
        <f t="shared" si="18"/>
        <v>454</v>
      </c>
      <c r="BD24" s="10">
        <f t="shared" si="19"/>
        <v>461</v>
      </c>
      <c r="BE24" s="20">
        <f t="shared" si="20"/>
        <v>463</v>
      </c>
      <c r="BF24" s="10">
        <f t="shared" si="21"/>
        <v>463</v>
      </c>
      <c r="BG24" s="10">
        <f t="shared" si="22"/>
        <v>459</v>
      </c>
      <c r="BH24" s="10">
        <f t="shared" si="23"/>
        <v>454</v>
      </c>
      <c r="BI24" s="10">
        <f t="shared" si="24"/>
        <v>214</v>
      </c>
      <c r="BJ24" s="10">
        <f t="shared" si="25"/>
        <v>222</v>
      </c>
      <c r="BK24" s="10">
        <f t="shared" si="26"/>
        <v>203</v>
      </c>
      <c r="BL24" s="20">
        <f t="shared" si="27"/>
        <v>193</v>
      </c>
      <c r="BM24" s="10">
        <f t="shared" si="28"/>
        <v>197</v>
      </c>
      <c r="BN24" s="10">
        <f t="shared" si="29"/>
        <v>201</v>
      </c>
      <c r="BO24" s="10">
        <f t="shared" si="30"/>
        <v>166</v>
      </c>
      <c r="BP24" s="14">
        <f t="shared" si="34"/>
        <v>11888</v>
      </c>
    </row>
    <row r="25" spans="2:68" x14ac:dyDescent="0.15">
      <c r="B25" s="9" t="s">
        <v>54</v>
      </c>
      <c r="C25" s="10">
        <v>191</v>
      </c>
      <c r="D25" s="10">
        <v>183</v>
      </c>
      <c r="E25" s="10">
        <v>467</v>
      </c>
      <c r="F25" s="10">
        <v>461</v>
      </c>
      <c r="G25" s="10">
        <v>467</v>
      </c>
      <c r="H25" s="10">
        <v>471</v>
      </c>
      <c r="I25" s="10">
        <v>463</v>
      </c>
      <c r="J25" s="10">
        <v>442</v>
      </c>
      <c r="K25" s="10">
        <v>461</v>
      </c>
      <c r="L25" s="10">
        <v>461</v>
      </c>
      <c r="M25" s="10">
        <v>463</v>
      </c>
      <c r="N25" s="10">
        <v>461</v>
      </c>
      <c r="O25" s="10">
        <v>459</v>
      </c>
      <c r="P25" s="10">
        <v>459</v>
      </c>
      <c r="Q25" s="10">
        <v>461</v>
      </c>
      <c r="R25" s="10">
        <v>463</v>
      </c>
      <c r="S25" s="10">
        <v>463</v>
      </c>
      <c r="T25" s="10">
        <v>461</v>
      </c>
      <c r="U25" s="10">
        <v>459</v>
      </c>
      <c r="V25" s="10">
        <v>461</v>
      </c>
      <c r="W25" s="10">
        <v>463</v>
      </c>
      <c r="X25" s="10">
        <v>465</v>
      </c>
      <c r="Y25" s="10">
        <v>434</v>
      </c>
      <c r="Z25" s="10">
        <v>454</v>
      </c>
      <c r="AA25" s="10">
        <v>212</v>
      </c>
      <c r="AB25" s="10">
        <v>201</v>
      </c>
      <c r="AC25" s="10">
        <v>181</v>
      </c>
      <c r="AD25" s="10">
        <v>158</v>
      </c>
      <c r="AE25" s="10">
        <v>187</v>
      </c>
      <c r="AF25" s="10">
        <v>193</v>
      </c>
      <c r="AG25" s="10">
        <v>156</v>
      </c>
      <c r="AH25" s="10">
        <f t="shared" si="31"/>
        <v>11781</v>
      </c>
      <c r="AJ25" s="9" t="str">
        <f t="shared" si="32"/>
        <v xml:space="preserve"> 8:00- 8:30</v>
      </c>
      <c r="AK25" s="20">
        <f t="shared" si="33"/>
        <v>191</v>
      </c>
      <c r="AL25" s="20">
        <f t="shared" si="1"/>
        <v>183</v>
      </c>
      <c r="AM25" s="20">
        <f t="shared" si="2"/>
        <v>467</v>
      </c>
      <c r="AN25" s="20">
        <f t="shared" si="3"/>
        <v>461</v>
      </c>
      <c r="AO25" s="20">
        <f t="shared" si="4"/>
        <v>467</v>
      </c>
      <c r="AP25" s="10">
        <f t="shared" si="5"/>
        <v>471</v>
      </c>
      <c r="AQ25" s="20">
        <f t="shared" si="6"/>
        <v>463</v>
      </c>
      <c r="AR25" s="10">
        <f t="shared" si="7"/>
        <v>442</v>
      </c>
      <c r="AS25" s="10">
        <f t="shared" si="8"/>
        <v>461</v>
      </c>
      <c r="AT25" s="10">
        <f t="shared" si="9"/>
        <v>461</v>
      </c>
      <c r="AU25" s="10">
        <f t="shared" si="10"/>
        <v>463</v>
      </c>
      <c r="AV25" s="10">
        <f t="shared" si="11"/>
        <v>461</v>
      </c>
      <c r="AW25" s="10">
        <f t="shared" si="12"/>
        <v>459</v>
      </c>
      <c r="AX25" s="20">
        <f t="shared" si="13"/>
        <v>459</v>
      </c>
      <c r="AY25" s="10">
        <f t="shared" si="14"/>
        <v>461</v>
      </c>
      <c r="AZ25" s="10">
        <f t="shared" si="15"/>
        <v>463</v>
      </c>
      <c r="BA25" s="10">
        <f t="shared" si="16"/>
        <v>463</v>
      </c>
      <c r="BB25" s="10">
        <f t="shared" si="17"/>
        <v>461</v>
      </c>
      <c r="BC25" s="10">
        <f t="shared" si="18"/>
        <v>459</v>
      </c>
      <c r="BD25" s="10">
        <f t="shared" si="19"/>
        <v>461</v>
      </c>
      <c r="BE25" s="20">
        <f t="shared" si="20"/>
        <v>463</v>
      </c>
      <c r="BF25" s="10">
        <f t="shared" si="21"/>
        <v>465</v>
      </c>
      <c r="BG25" s="10">
        <f t="shared" si="22"/>
        <v>434</v>
      </c>
      <c r="BH25" s="10">
        <f t="shared" si="23"/>
        <v>454</v>
      </c>
      <c r="BI25" s="10">
        <f t="shared" si="24"/>
        <v>212</v>
      </c>
      <c r="BJ25" s="10">
        <f t="shared" si="25"/>
        <v>201</v>
      </c>
      <c r="BK25" s="10">
        <f t="shared" si="26"/>
        <v>181</v>
      </c>
      <c r="BL25" s="20">
        <f t="shared" si="27"/>
        <v>158</v>
      </c>
      <c r="BM25" s="10">
        <f t="shared" si="28"/>
        <v>187</v>
      </c>
      <c r="BN25" s="10">
        <f t="shared" si="29"/>
        <v>193</v>
      </c>
      <c r="BO25" s="10">
        <f t="shared" si="30"/>
        <v>156</v>
      </c>
      <c r="BP25" s="10">
        <f t="shared" si="34"/>
        <v>11781</v>
      </c>
    </row>
    <row r="26" spans="2:68" x14ac:dyDescent="0.15">
      <c r="B26" s="11" t="s">
        <v>55</v>
      </c>
      <c r="C26" s="12">
        <v>187</v>
      </c>
      <c r="D26" s="12">
        <v>189</v>
      </c>
      <c r="E26" s="12">
        <v>465</v>
      </c>
      <c r="F26" s="12">
        <v>459</v>
      </c>
      <c r="G26" s="12">
        <v>465</v>
      </c>
      <c r="H26" s="12">
        <v>467</v>
      </c>
      <c r="I26" s="12">
        <v>461</v>
      </c>
      <c r="J26" s="12">
        <v>463</v>
      </c>
      <c r="K26" s="12">
        <v>465</v>
      </c>
      <c r="L26" s="12">
        <v>463</v>
      </c>
      <c r="M26" s="12">
        <v>465</v>
      </c>
      <c r="N26" s="12">
        <v>457</v>
      </c>
      <c r="O26" s="12">
        <v>463</v>
      </c>
      <c r="P26" s="12">
        <v>461</v>
      </c>
      <c r="Q26" s="12">
        <v>463</v>
      </c>
      <c r="R26" s="12">
        <v>467</v>
      </c>
      <c r="S26" s="12">
        <v>461</v>
      </c>
      <c r="T26" s="12">
        <v>463</v>
      </c>
      <c r="U26" s="12">
        <v>454</v>
      </c>
      <c r="V26" s="12">
        <v>463</v>
      </c>
      <c r="W26" s="12">
        <v>459</v>
      </c>
      <c r="X26" s="12">
        <v>452</v>
      </c>
      <c r="Y26" s="12">
        <v>440</v>
      </c>
      <c r="Z26" s="12">
        <v>457</v>
      </c>
      <c r="AA26" s="12">
        <v>212</v>
      </c>
      <c r="AB26" s="12">
        <v>208</v>
      </c>
      <c r="AC26" s="12">
        <v>145</v>
      </c>
      <c r="AD26" s="12">
        <v>135</v>
      </c>
      <c r="AE26" s="12">
        <v>195</v>
      </c>
      <c r="AF26" s="12">
        <v>172</v>
      </c>
      <c r="AG26" s="12">
        <v>160</v>
      </c>
      <c r="AH26" s="12">
        <f t="shared" si="31"/>
        <v>11736</v>
      </c>
      <c r="AJ26" s="9" t="str">
        <f t="shared" si="32"/>
        <v xml:space="preserve"> 8:30- 9:00</v>
      </c>
      <c r="AK26" s="20">
        <f t="shared" si="33"/>
        <v>187</v>
      </c>
      <c r="AL26" s="20">
        <f t="shared" si="1"/>
        <v>189</v>
      </c>
      <c r="AM26" s="20">
        <f t="shared" si="2"/>
        <v>465</v>
      </c>
      <c r="AN26" s="20">
        <f t="shared" si="3"/>
        <v>459</v>
      </c>
      <c r="AO26" s="20">
        <f t="shared" si="4"/>
        <v>465</v>
      </c>
      <c r="AP26" s="10">
        <f t="shared" si="5"/>
        <v>467</v>
      </c>
      <c r="AQ26" s="20">
        <f t="shared" si="6"/>
        <v>461</v>
      </c>
      <c r="AR26" s="10">
        <f t="shared" si="7"/>
        <v>463</v>
      </c>
      <c r="AS26" s="10">
        <f t="shared" si="8"/>
        <v>465</v>
      </c>
      <c r="AT26" s="10">
        <f t="shared" si="9"/>
        <v>463</v>
      </c>
      <c r="AU26" s="10">
        <f t="shared" si="10"/>
        <v>465</v>
      </c>
      <c r="AV26" s="10">
        <f t="shared" si="11"/>
        <v>457</v>
      </c>
      <c r="AW26" s="10">
        <f t="shared" si="12"/>
        <v>463</v>
      </c>
      <c r="AX26" s="20">
        <f t="shared" si="13"/>
        <v>461</v>
      </c>
      <c r="AY26" s="10">
        <f t="shared" si="14"/>
        <v>463</v>
      </c>
      <c r="AZ26" s="10">
        <f t="shared" si="15"/>
        <v>467</v>
      </c>
      <c r="BA26" s="10">
        <f t="shared" si="16"/>
        <v>461</v>
      </c>
      <c r="BB26" s="10">
        <f t="shared" si="17"/>
        <v>463</v>
      </c>
      <c r="BC26" s="10">
        <f t="shared" si="18"/>
        <v>454</v>
      </c>
      <c r="BD26" s="10">
        <f t="shared" si="19"/>
        <v>463</v>
      </c>
      <c r="BE26" s="20">
        <f t="shared" si="20"/>
        <v>459</v>
      </c>
      <c r="BF26" s="10">
        <f t="shared" si="21"/>
        <v>452</v>
      </c>
      <c r="BG26" s="10">
        <f t="shared" si="22"/>
        <v>440</v>
      </c>
      <c r="BH26" s="10">
        <f t="shared" si="23"/>
        <v>457</v>
      </c>
      <c r="BI26" s="10">
        <f t="shared" si="24"/>
        <v>212</v>
      </c>
      <c r="BJ26" s="10">
        <f t="shared" si="25"/>
        <v>208</v>
      </c>
      <c r="BK26" s="10">
        <f t="shared" si="26"/>
        <v>145</v>
      </c>
      <c r="BL26" s="20">
        <f t="shared" si="27"/>
        <v>135</v>
      </c>
      <c r="BM26" s="10">
        <f t="shared" si="28"/>
        <v>195</v>
      </c>
      <c r="BN26" s="10">
        <f t="shared" si="29"/>
        <v>172</v>
      </c>
      <c r="BO26" s="10">
        <f t="shared" si="30"/>
        <v>160</v>
      </c>
      <c r="BP26" s="12">
        <f t="shared" si="34"/>
        <v>11736</v>
      </c>
    </row>
    <row r="27" spans="2:68" x14ac:dyDescent="0.15">
      <c r="B27" s="11" t="s">
        <v>56</v>
      </c>
      <c r="C27" s="12">
        <v>181</v>
      </c>
      <c r="D27" s="12">
        <v>195</v>
      </c>
      <c r="E27" s="12">
        <v>469</v>
      </c>
      <c r="F27" s="12">
        <v>463</v>
      </c>
      <c r="G27" s="12">
        <v>461</v>
      </c>
      <c r="H27" s="12">
        <v>463</v>
      </c>
      <c r="I27" s="12">
        <v>450</v>
      </c>
      <c r="J27" s="12">
        <v>461</v>
      </c>
      <c r="K27" s="12">
        <v>467</v>
      </c>
      <c r="L27" s="12">
        <v>463</v>
      </c>
      <c r="M27" s="12">
        <v>459</v>
      </c>
      <c r="N27" s="12">
        <v>459</v>
      </c>
      <c r="O27" s="12">
        <v>457</v>
      </c>
      <c r="P27" s="12">
        <v>461</v>
      </c>
      <c r="Q27" s="12">
        <v>459</v>
      </c>
      <c r="R27" s="12">
        <v>467</v>
      </c>
      <c r="S27" s="12">
        <v>457</v>
      </c>
      <c r="T27" s="12">
        <v>461</v>
      </c>
      <c r="U27" s="12">
        <v>457</v>
      </c>
      <c r="V27" s="12">
        <v>459</v>
      </c>
      <c r="W27" s="12">
        <v>457</v>
      </c>
      <c r="X27" s="12">
        <v>452</v>
      </c>
      <c r="Y27" s="12">
        <v>444</v>
      </c>
      <c r="Z27" s="12">
        <v>450</v>
      </c>
      <c r="AA27" s="12">
        <v>205</v>
      </c>
      <c r="AB27" s="12">
        <v>201</v>
      </c>
      <c r="AC27" s="12">
        <v>197</v>
      </c>
      <c r="AD27" s="12">
        <v>181</v>
      </c>
      <c r="AE27" s="12">
        <v>195</v>
      </c>
      <c r="AF27" s="12">
        <v>203</v>
      </c>
      <c r="AG27" s="12">
        <v>168</v>
      </c>
      <c r="AH27" s="12">
        <f t="shared" si="31"/>
        <v>11822</v>
      </c>
      <c r="AJ27" s="9" t="str">
        <f t="shared" si="32"/>
        <v xml:space="preserve"> 9:00- 9:30</v>
      </c>
      <c r="AK27" s="20">
        <f t="shared" si="33"/>
        <v>181</v>
      </c>
      <c r="AL27" s="20">
        <f t="shared" si="1"/>
        <v>195</v>
      </c>
      <c r="AM27" s="20">
        <f t="shared" si="2"/>
        <v>469</v>
      </c>
      <c r="AN27" s="20">
        <f t="shared" si="3"/>
        <v>463</v>
      </c>
      <c r="AO27" s="20">
        <f t="shared" si="4"/>
        <v>461</v>
      </c>
      <c r="AP27" s="10">
        <f t="shared" si="5"/>
        <v>463</v>
      </c>
      <c r="AQ27" s="20">
        <f t="shared" si="6"/>
        <v>450</v>
      </c>
      <c r="AR27" s="10">
        <f t="shared" si="7"/>
        <v>461</v>
      </c>
      <c r="AS27" s="10">
        <f t="shared" si="8"/>
        <v>467</v>
      </c>
      <c r="AT27" s="10">
        <f t="shared" si="9"/>
        <v>463</v>
      </c>
      <c r="AU27" s="10">
        <f t="shared" si="10"/>
        <v>459</v>
      </c>
      <c r="AV27" s="10">
        <f t="shared" si="11"/>
        <v>459</v>
      </c>
      <c r="AW27" s="10">
        <f t="shared" si="12"/>
        <v>457</v>
      </c>
      <c r="AX27" s="20">
        <f t="shared" si="13"/>
        <v>461</v>
      </c>
      <c r="AY27" s="10">
        <f t="shared" si="14"/>
        <v>459</v>
      </c>
      <c r="AZ27" s="10">
        <f t="shared" si="15"/>
        <v>467</v>
      </c>
      <c r="BA27" s="10">
        <f t="shared" si="16"/>
        <v>457</v>
      </c>
      <c r="BB27" s="10">
        <f t="shared" si="17"/>
        <v>461</v>
      </c>
      <c r="BC27" s="10">
        <f t="shared" si="18"/>
        <v>457</v>
      </c>
      <c r="BD27" s="10">
        <f t="shared" si="19"/>
        <v>459</v>
      </c>
      <c r="BE27" s="20">
        <f t="shared" si="20"/>
        <v>457</v>
      </c>
      <c r="BF27" s="10">
        <f t="shared" si="21"/>
        <v>452</v>
      </c>
      <c r="BG27" s="10">
        <f t="shared" si="22"/>
        <v>444</v>
      </c>
      <c r="BH27" s="10">
        <f t="shared" si="23"/>
        <v>450</v>
      </c>
      <c r="BI27" s="10">
        <f t="shared" si="24"/>
        <v>205</v>
      </c>
      <c r="BJ27" s="10">
        <f t="shared" si="25"/>
        <v>201</v>
      </c>
      <c r="BK27" s="10">
        <f t="shared" si="26"/>
        <v>197</v>
      </c>
      <c r="BL27" s="20">
        <f t="shared" si="27"/>
        <v>181</v>
      </c>
      <c r="BM27" s="10">
        <f t="shared" si="28"/>
        <v>195</v>
      </c>
      <c r="BN27" s="10">
        <f t="shared" si="29"/>
        <v>203</v>
      </c>
      <c r="BO27" s="10">
        <f t="shared" si="30"/>
        <v>168</v>
      </c>
      <c r="BP27" s="12">
        <f t="shared" si="34"/>
        <v>11822</v>
      </c>
    </row>
    <row r="28" spans="2:68" x14ac:dyDescent="0.15">
      <c r="B28" s="11" t="s">
        <v>57</v>
      </c>
      <c r="C28" s="12">
        <v>224</v>
      </c>
      <c r="D28" s="12">
        <v>205</v>
      </c>
      <c r="E28" s="12">
        <v>469</v>
      </c>
      <c r="F28" s="12">
        <v>463</v>
      </c>
      <c r="G28" s="12">
        <v>463</v>
      </c>
      <c r="H28" s="12">
        <v>459</v>
      </c>
      <c r="I28" s="12">
        <v>459</v>
      </c>
      <c r="J28" s="12">
        <v>461</v>
      </c>
      <c r="K28" s="12">
        <v>465</v>
      </c>
      <c r="L28" s="12">
        <v>459</v>
      </c>
      <c r="M28" s="12">
        <v>457</v>
      </c>
      <c r="N28" s="12">
        <v>454</v>
      </c>
      <c r="O28" s="12">
        <v>457</v>
      </c>
      <c r="P28" s="12">
        <v>459</v>
      </c>
      <c r="Q28" s="12">
        <v>461</v>
      </c>
      <c r="R28" s="12">
        <v>461</v>
      </c>
      <c r="S28" s="12">
        <v>454</v>
      </c>
      <c r="T28" s="12">
        <v>463</v>
      </c>
      <c r="U28" s="12">
        <v>459</v>
      </c>
      <c r="V28" s="12">
        <v>454</v>
      </c>
      <c r="W28" s="12">
        <v>457</v>
      </c>
      <c r="X28" s="12">
        <v>454</v>
      </c>
      <c r="Y28" s="12">
        <v>413</v>
      </c>
      <c r="Z28" s="12">
        <v>450</v>
      </c>
      <c r="AA28" s="12">
        <v>208</v>
      </c>
      <c r="AB28" s="12">
        <v>214</v>
      </c>
      <c r="AC28" s="12">
        <v>183</v>
      </c>
      <c r="AD28" s="12">
        <v>145</v>
      </c>
      <c r="AE28" s="12">
        <v>185</v>
      </c>
      <c r="AF28" s="12">
        <v>170</v>
      </c>
      <c r="AG28" s="12">
        <v>174</v>
      </c>
      <c r="AH28" s="12">
        <f t="shared" si="31"/>
        <v>11759</v>
      </c>
      <c r="AJ28" s="9" t="str">
        <f t="shared" si="32"/>
        <v xml:space="preserve"> 9:30-10:00</v>
      </c>
      <c r="AK28" s="20">
        <f t="shared" si="33"/>
        <v>224</v>
      </c>
      <c r="AL28" s="20">
        <f t="shared" si="1"/>
        <v>205</v>
      </c>
      <c r="AM28" s="20">
        <f t="shared" si="2"/>
        <v>469</v>
      </c>
      <c r="AN28" s="20">
        <f t="shared" si="3"/>
        <v>463</v>
      </c>
      <c r="AO28" s="20">
        <f t="shared" si="4"/>
        <v>463</v>
      </c>
      <c r="AP28" s="10">
        <f t="shared" si="5"/>
        <v>459</v>
      </c>
      <c r="AQ28" s="20">
        <f t="shared" si="6"/>
        <v>459</v>
      </c>
      <c r="AR28" s="10">
        <f t="shared" si="7"/>
        <v>461</v>
      </c>
      <c r="AS28" s="10">
        <f t="shared" si="8"/>
        <v>465</v>
      </c>
      <c r="AT28" s="10">
        <f t="shared" si="9"/>
        <v>459</v>
      </c>
      <c r="AU28" s="10">
        <f t="shared" si="10"/>
        <v>457</v>
      </c>
      <c r="AV28" s="10">
        <f t="shared" si="11"/>
        <v>454</v>
      </c>
      <c r="AW28" s="10">
        <f t="shared" si="12"/>
        <v>457</v>
      </c>
      <c r="AX28" s="20">
        <f t="shared" si="13"/>
        <v>459</v>
      </c>
      <c r="AY28" s="10">
        <f t="shared" si="14"/>
        <v>461</v>
      </c>
      <c r="AZ28" s="10">
        <f t="shared" si="15"/>
        <v>461</v>
      </c>
      <c r="BA28" s="10">
        <f t="shared" si="16"/>
        <v>454</v>
      </c>
      <c r="BB28" s="10">
        <f t="shared" si="17"/>
        <v>463</v>
      </c>
      <c r="BC28" s="10">
        <f t="shared" si="18"/>
        <v>459</v>
      </c>
      <c r="BD28" s="10">
        <f t="shared" si="19"/>
        <v>454</v>
      </c>
      <c r="BE28" s="20">
        <f t="shared" si="20"/>
        <v>457</v>
      </c>
      <c r="BF28" s="10">
        <f t="shared" si="21"/>
        <v>454</v>
      </c>
      <c r="BG28" s="10">
        <f t="shared" si="22"/>
        <v>413</v>
      </c>
      <c r="BH28" s="10">
        <f t="shared" si="23"/>
        <v>450</v>
      </c>
      <c r="BI28" s="10">
        <f t="shared" si="24"/>
        <v>208</v>
      </c>
      <c r="BJ28" s="10">
        <f t="shared" si="25"/>
        <v>214</v>
      </c>
      <c r="BK28" s="10">
        <f t="shared" si="26"/>
        <v>183</v>
      </c>
      <c r="BL28" s="20">
        <f t="shared" si="27"/>
        <v>145</v>
      </c>
      <c r="BM28" s="10">
        <f t="shared" si="28"/>
        <v>185</v>
      </c>
      <c r="BN28" s="10">
        <f t="shared" si="29"/>
        <v>170</v>
      </c>
      <c r="BO28" s="10">
        <f t="shared" si="30"/>
        <v>174</v>
      </c>
      <c r="BP28" s="12">
        <f t="shared" si="34"/>
        <v>11759</v>
      </c>
    </row>
    <row r="29" spans="2:68" x14ac:dyDescent="0.15">
      <c r="B29" s="11" t="s">
        <v>58</v>
      </c>
      <c r="C29" s="12">
        <v>224</v>
      </c>
      <c r="D29" s="12">
        <v>208</v>
      </c>
      <c r="E29" s="12">
        <v>473</v>
      </c>
      <c r="F29" s="12">
        <v>463</v>
      </c>
      <c r="G29" s="12">
        <v>463</v>
      </c>
      <c r="H29" s="12">
        <v>459</v>
      </c>
      <c r="I29" s="12">
        <v>457</v>
      </c>
      <c r="J29" s="12">
        <v>461</v>
      </c>
      <c r="K29" s="12">
        <v>452</v>
      </c>
      <c r="L29" s="12">
        <v>459</v>
      </c>
      <c r="M29" s="12">
        <v>457</v>
      </c>
      <c r="N29" s="12">
        <v>457</v>
      </c>
      <c r="O29" s="12">
        <v>452</v>
      </c>
      <c r="P29" s="12">
        <v>461</v>
      </c>
      <c r="Q29" s="12">
        <v>454</v>
      </c>
      <c r="R29" s="12">
        <v>463</v>
      </c>
      <c r="S29" s="12">
        <v>457</v>
      </c>
      <c r="T29" s="12">
        <v>461</v>
      </c>
      <c r="U29" s="12">
        <v>457</v>
      </c>
      <c r="V29" s="12">
        <v>461</v>
      </c>
      <c r="W29" s="12">
        <v>461</v>
      </c>
      <c r="X29" s="12">
        <v>450</v>
      </c>
      <c r="Y29" s="12">
        <v>438</v>
      </c>
      <c r="Z29" s="12">
        <v>450</v>
      </c>
      <c r="AA29" s="12">
        <v>203</v>
      </c>
      <c r="AB29" s="12">
        <v>203</v>
      </c>
      <c r="AC29" s="12">
        <v>189</v>
      </c>
      <c r="AD29" s="12">
        <v>135</v>
      </c>
      <c r="AE29" s="12">
        <v>178</v>
      </c>
      <c r="AF29" s="12">
        <v>164</v>
      </c>
      <c r="AG29" s="12">
        <v>176</v>
      </c>
      <c r="AH29" s="12">
        <f t="shared" si="31"/>
        <v>11746</v>
      </c>
      <c r="AJ29" s="9" t="str">
        <f t="shared" si="32"/>
        <v>10:00-10:30</v>
      </c>
      <c r="AK29" s="20">
        <f t="shared" si="33"/>
        <v>224</v>
      </c>
      <c r="AL29" s="20">
        <f t="shared" si="1"/>
        <v>208</v>
      </c>
      <c r="AM29" s="20">
        <f t="shared" si="2"/>
        <v>473</v>
      </c>
      <c r="AN29" s="20">
        <f t="shared" si="3"/>
        <v>463</v>
      </c>
      <c r="AO29" s="20">
        <f t="shared" si="4"/>
        <v>463</v>
      </c>
      <c r="AP29" s="10">
        <f t="shared" si="5"/>
        <v>459</v>
      </c>
      <c r="AQ29" s="20">
        <f t="shared" si="6"/>
        <v>457</v>
      </c>
      <c r="AR29" s="10">
        <f t="shared" si="7"/>
        <v>461</v>
      </c>
      <c r="AS29" s="10">
        <f t="shared" si="8"/>
        <v>452</v>
      </c>
      <c r="AT29" s="10">
        <f t="shared" si="9"/>
        <v>459</v>
      </c>
      <c r="AU29" s="10">
        <f t="shared" si="10"/>
        <v>457</v>
      </c>
      <c r="AV29" s="10">
        <f t="shared" si="11"/>
        <v>457</v>
      </c>
      <c r="AW29" s="10">
        <f t="shared" si="12"/>
        <v>452</v>
      </c>
      <c r="AX29" s="20">
        <f t="shared" si="13"/>
        <v>461</v>
      </c>
      <c r="AY29" s="10">
        <f t="shared" si="14"/>
        <v>454</v>
      </c>
      <c r="AZ29" s="10">
        <f t="shared" si="15"/>
        <v>463</v>
      </c>
      <c r="BA29" s="10">
        <f t="shared" si="16"/>
        <v>457</v>
      </c>
      <c r="BB29" s="10">
        <f t="shared" si="17"/>
        <v>461</v>
      </c>
      <c r="BC29" s="10">
        <f t="shared" si="18"/>
        <v>457</v>
      </c>
      <c r="BD29" s="10">
        <f t="shared" si="19"/>
        <v>461</v>
      </c>
      <c r="BE29" s="20">
        <f t="shared" si="20"/>
        <v>461</v>
      </c>
      <c r="BF29" s="10">
        <f t="shared" si="21"/>
        <v>450</v>
      </c>
      <c r="BG29" s="10">
        <f t="shared" si="22"/>
        <v>438</v>
      </c>
      <c r="BH29" s="10">
        <f t="shared" si="23"/>
        <v>450</v>
      </c>
      <c r="BI29" s="10">
        <f t="shared" si="24"/>
        <v>203</v>
      </c>
      <c r="BJ29" s="10">
        <f t="shared" si="25"/>
        <v>203</v>
      </c>
      <c r="BK29" s="10">
        <f t="shared" si="26"/>
        <v>189</v>
      </c>
      <c r="BL29" s="20">
        <f t="shared" si="27"/>
        <v>135</v>
      </c>
      <c r="BM29" s="10">
        <f t="shared" si="28"/>
        <v>178</v>
      </c>
      <c r="BN29" s="10">
        <f t="shared" si="29"/>
        <v>164</v>
      </c>
      <c r="BO29" s="10">
        <f t="shared" si="30"/>
        <v>176</v>
      </c>
      <c r="BP29" s="12">
        <f t="shared" si="34"/>
        <v>11746</v>
      </c>
    </row>
    <row r="30" spans="2:68" x14ac:dyDescent="0.15">
      <c r="B30" s="11" t="s">
        <v>59</v>
      </c>
      <c r="C30" s="12">
        <v>224</v>
      </c>
      <c r="D30" s="12">
        <v>220</v>
      </c>
      <c r="E30" s="12">
        <v>469</v>
      </c>
      <c r="F30" s="12">
        <v>459</v>
      </c>
      <c r="G30" s="12">
        <v>467</v>
      </c>
      <c r="H30" s="12">
        <v>461</v>
      </c>
      <c r="I30" s="12">
        <v>452</v>
      </c>
      <c r="J30" s="12">
        <v>454</v>
      </c>
      <c r="K30" s="12">
        <v>461</v>
      </c>
      <c r="L30" s="12">
        <v>459</v>
      </c>
      <c r="M30" s="12">
        <v>457</v>
      </c>
      <c r="N30" s="12">
        <v>436</v>
      </c>
      <c r="O30" s="12">
        <v>454</v>
      </c>
      <c r="P30" s="12">
        <v>454</v>
      </c>
      <c r="Q30" s="12">
        <v>450</v>
      </c>
      <c r="R30" s="12">
        <v>459</v>
      </c>
      <c r="S30" s="12">
        <v>452</v>
      </c>
      <c r="T30" s="12">
        <v>461</v>
      </c>
      <c r="U30" s="12">
        <v>452</v>
      </c>
      <c r="V30" s="12">
        <v>459</v>
      </c>
      <c r="W30" s="12">
        <v>440</v>
      </c>
      <c r="X30" s="12">
        <v>454</v>
      </c>
      <c r="Y30" s="12">
        <v>450</v>
      </c>
      <c r="Z30" s="12">
        <v>448</v>
      </c>
      <c r="AA30" s="12">
        <v>203</v>
      </c>
      <c r="AB30" s="12">
        <v>214</v>
      </c>
      <c r="AC30" s="12">
        <v>205</v>
      </c>
      <c r="AD30" s="12">
        <v>164</v>
      </c>
      <c r="AE30" s="12">
        <v>172</v>
      </c>
      <c r="AF30" s="12">
        <v>149</v>
      </c>
      <c r="AG30" s="12">
        <v>181</v>
      </c>
      <c r="AH30" s="12">
        <f t="shared" si="31"/>
        <v>11740</v>
      </c>
      <c r="AJ30" s="9" t="str">
        <f t="shared" si="32"/>
        <v>10:30-11:00</v>
      </c>
      <c r="AK30" s="20">
        <f t="shared" si="33"/>
        <v>224</v>
      </c>
      <c r="AL30" s="20">
        <f t="shared" si="1"/>
        <v>220</v>
      </c>
      <c r="AM30" s="20">
        <f t="shared" si="2"/>
        <v>469</v>
      </c>
      <c r="AN30" s="20">
        <f t="shared" si="3"/>
        <v>459</v>
      </c>
      <c r="AO30" s="20">
        <f t="shared" si="4"/>
        <v>467</v>
      </c>
      <c r="AP30" s="10">
        <f t="shared" si="5"/>
        <v>461</v>
      </c>
      <c r="AQ30" s="20">
        <f t="shared" si="6"/>
        <v>452</v>
      </c>
      <c r="AR30" s="10">
        <f t="shared" si="7"/>
        <v>454</v>
      </c>
      <c r="AS30" s="10">
        <f t="shared" si="8"/>
        <v>461</v>
      </c>
      <c r="AT30" s="10">
        <f t="shared" si="9"/>
        <v>459</v>
      </c>
      <c r="AU30" s="10">
        <f t="shared" si="10"/>
        <v>457</v>
      </c>
      <c r="AV30" s="10">
        <f t="shared" si="11"/>
        <v>436</v>
      </c>
      <c r="AW30" s="10">
        <f t="shared" si="12"/>
        <v>454</v>
      </c>
      <c r="AX30" s="20">
        <f t="shared" si="13"/>
        <v>454</v>
      </c>
      <c r="AY30" s="10">
        <f t="shared" si="14"/>
        <v>450</v>
      </c>
      <c r="AZ30" s="10">
        <f t="shared" si="15"/>
        <v>459</v>
      </c>
      <c r="BA30" s="10">
        <f t="shared" si="16"/>
        <v>452</v>
      </c>
      <c r="BB30" s="10">
        <f t="shared" si="17"/>
        <v>461</v>
      </c>
      <c r="BC30" s="10">
        <f t="shared" si="18"/>
        <v>452</v>
      </c>
      <c r="BD30" s="10">
        <f t="shared" si="19"/>
        <v>459</v>
      </c>
      <c r="BE30" s="20">
        <f t="shared" si="20"/>
        <v>440</v>
      </c>
      <c r="BF30" s="10">
        <f t="shared" si="21"/>
        <v>454</v>
      </c>
      <c r="BG30" s="10">
        <f t="shared" si="22"/>
        <v>450</v>
      </c>
      <c r="BH30" s="10">
        <f t="shared" si="23"/>
        <v>448</v>
      </c>
      <c r="BI30" s="10">
        <f t="shared" si="24"/>
        <v>203</v>
      </c>
      <c r="BJ30" s="10">
        <f t="shared" si="25"/>
        <v>214</v>
      </c>
      <c r="BK30" s="10">
        <f t="shared" si="26"/>
        <v>205</v>
      </c>
      <c r="BL30" s="20">
        <f t="shared" si="27"/>
        <v>164</v>
      </c>
      <c r="BM30" s="10">
        <f t="shared" si="28"/>
        <v>172</v>
      </c>
      <c r="BN30" s="10">
        <f t="shared" si="29"/>
        <v>149</v>
      </c>
      <c r="BO30" s="10">
        <f t="shared" si="30"/>
        <v>181</v>
      </c>
      <c r="BP30" s="12">
        <f t="shared" si="34"/>
        <v>11740</v>
      </c>
    </row>
    <row r="31" spans="2:68" x14ac:dyDescent="0.15">
      <c r="B31" s="11" t="s">
        <v>60</v>
      </c>
      <c r="C31" s="12">
        <v>212</v>
      </c>
      <c r="D31" s="12">
        <v>218</v>
      </c>
      <c r="E31" s="12">
        <v>467</v>
      </c>
      <c r="F31" s="12">
        <v>461</v>
      </c>
      <c r="G31" s="12">
        <v>465</v>
      </c>
      <c r="H31" s="12">
        <v>459</v>
      </c>
      <c r="I31" s="12">
        <v>450</v>
      </c>
      <c r="J31" s="12">
        <v>454</v>
      </c>
      <c r="K31" s="12">
        <v>459</v>
      </c>
      <c r="L31" s="12">
        <v>457</v>
      </c>
      <c r="M31" s="12">
        <v>454</v>
      </c>
      <c r="N31" s="12">
        <v>436</v>
      </c>
      <c r="O31" s="12">
        <v>454</v>
      </c>
      <c r="P31" s="12">
        <v>457</v>
      </c>
      <c r="Q31" s="12">
        <v>457</v>
      </c>
      <c r="R31" s="12">
        <v>454</v>
      </c>
      <c r="S31" s="12">
        <v>457</v>
      </c>
      <c r="T31" s="12">
        <v>461</v>
      </c>
      <c r="U31" s="12">
        <v>434</v>
      </c>
      <c r="V31" s="12">
        <v>427</v>
      </c>
      <c r="W31" s="12">
        <v>452</v>
      </c>
      <c r="X31" s="12">
        <v>459</v>
      </c>
      <c r="Y31" s="12">
        <v>452</v>
      </c>
      <c r="Z31" s="12">
        <v>452</v>
      </c>
      <c r="AA31" s="12">
        <v>214</v>
      </c>
      <c r="AB31" s="12">
        <v>220</v>
      </c>
      <c r="AC31" s="12">
        <v>208</v>
      </c>
      <c r="AD31" s="12">
        <v>162</v>
      </c>
      <c r="AE31" s="12">
        <v>156</v>
      </c>
      <c r="AF31" s="12">
        <v>154</v>
      </c>
      <c r="AG31" s="12">
        <v>176</v>
      </c>
      <c r="AH31" s="12">
        <f t="shared" si="31"/>
        <v>11698</v>
      </c>
      <c r="AJ31" s="9" t="str">
        <f t="shared" si="32"/>
        <v>11:00-11:30</v>
      </c>
      <c r="AK31" s="20">
        <f t="shared" si="33"/>
        <v>212</v>
      </c>
      <c r="AL31" s="20">
        <f t="shared" si="1"/>
        <v>218</v>
      </c>
      <c r="AM31" s="20">
        <f t="shared" si="2"/>
        <v>467</v>
      </c>
      <c r="AN31" s="20">
        <f t="shared" si="3"/>
        <v>461</v>
      </c>
      <c r="AO31" s="20">
        <f t="shared" si="4"/>
        <v>465</v>
      </c>
      <c r="AP31" s="10">
        <f t="shared" si="5"/>
        <v>459</v>
      </c>
      <c r="AQ31" s="20">
        <f t="shared" si="6"/>
        <v>450</v>
      </c>
      <c r="AR31" s="10">
        <f t="shared" si="7"/>
        <v>454</v>
      </c>
      <c r="AS31" s="10">
        <f t="shared" si="8"/>
        <v>459</v>
      </c>
      <c r="AT31" s="10">
        <f t="shared" si="9"/>
        <v>457</v>
      </c>
      <c r="AU31" s="10">
        <f t="shared" si="10"/>
        <v>454</v>
      </c>
      <c r="AV31" s="10">
        <f t="shared" si="11"/>
        <v>436</v>
      </c>
      <c r="AW31" s="10">
        <f t="shared" si="12"/>
        <v>454</v>
      </c>
      <c r="AX31" s="20">
        <f t="shared" si="13"/>
        <v>457</v>
      </c>
      <c r="AY31" s="10">
        <f t="shared" si="14"/>
        <v>457</v>
      </c>
      <c r="AZ31" s="10">
        <f t="shared" si="15"/>
        <v>454</v>
      </c>
      <c r="BA31" s="10">
        <f t="shared" si="16"/>
        <v>457</v>
      </c>
      <c r="BB31" s="10">
        <f t="shared" si="17"/>
        <v>461</v>
      </c>
      <c r="BC31" s="10">
        <f t="shared" si="18"/>
        <v>434</v>
      </c>
      <c r="BD31" s="10">
        <f t="shared" si="19"/>
        <v>427</v>
      </c>
      <c r="BE31" s="20">
        <f t="shared" si="20"/>
        <v>452</v>
      </c>
      <c r="BF31" s="10">
        <f t="shared" si="21"/>
        <v>459</v>
      </c>
      <c r="BG31" s="10">
        <f t="shared" si="22"/>
        <v>452</v>
      </c>
      <c r="BH31" s="10">
        <f t="shared" si="23"/>
        <v>452</v>
      </c>
      <c r="BI31" s="10">
        <f t="shared" si="24"/>
        <v>214</v>
      </c>
      <c r="BJ31" s="10">
        <f t="shared" si="25"/>
        <v>220</v>
      </c>
      <c r="BK31" s="10">
        <f t="shared" si="26"/>
        <v>208</v>
      </c>
      <c r="BL31" s="20">
        <f t="shared" si="27"/>
        <v>162</v>
      </c>
      <c r="BM31" s="10">
        <f t="shared" si="28"/>
        <v>156</v>
      </c>
      <c r="BN31" s="10">
        <f t="shared" si="29"/>
        <v>154</v>
      </c>
      <c r="BO31" s="10">
        <f t="shared" si="30"/>
        <v>176</v>
      </c>
      <c r="BP31" s="12">
        <f t="shared" si="34"/>
        <v>11698</v>
      </c>
    </row>
    <row r="32" spans="2:68" x14ac:dyDescent="0.15">
      <c r="B32" s="11" t="s">
        <v>61</v>
      </c>
      <c r="C32" s="12">
        <v>226</v>
      </c>
      <c r="D32" s="12">
        <v>228</v>
      </c>
      <c r="E32" s="12">
        <v>467</v>
      </c>
      <c r="F32" s="12">
        <v>459</v>
      </c>
      <c r="G32" s="12">
        <v>469</v>
      </c>
      <c r="H32" s="12">
        <v>461</v>
      </c>
      <c r="I32" s="12">
        <v>452</v>
      </c>
      <c r="J32" s="12">
        <v>454</v>
      </c>
      <c r="K32" s="12">
        <v>463</v>
      </c>
      <c r="L32" s="12">
        <v>457</v>
      </c>
      <c r="M32" s="12">
        <v>452</v>
      </c>
      <c r="N32" s="12">
        <v>436</v>
      </c>
      <c r="O32" s="12">
        <v>448</v>
      </c>
      <c r="P32" s="12">
        <v>457</v>
      </c>
      <c r="Q32" s="12">
        <v>465</v>
      </c>
      <c r="R32" s="12">
        <v>454</v>
      </c>
      <c r="S32" s="12">
        <v>452</v>
      </c>
      <c r="T32" s="12">
        <v>459</v>
      </c>
      <c r="U32" s="12">
        <v>450</v>
      </c>
      <c r="V32" s="12">
        <v>394</v>
      </c>
      <c r="W32" s="12">
        <v>454</v>
      </c>
      <c r="X32" s="12">
        <v>459</v>
      </c>
      <c r="Y32" s="12">
        <v>452</v>
      </c>
      <c r="Z32" s="12">
        <v>425</v>
      </c>
      <c r="AA32" s="12">
        <v>193</v>
      </c>
      <c r="AB32" s="12">
        <v>210</v>
      </c>
      <c r="AC32" s="12">
        <v>183</v>
      </c>
      <c r="AD32" s="12">
        <v>158</v>
      </c>
      <c r="AE32" s="12">
        <v>114</v>
      </c>
      <c r="AF32" s="12">
        <v>141</v>
      </c>
      <c r="AG32" s="12">
        <v>174</v>
      </c>
      <c r="AH32" s="12">
        <f t="shared" si="31"/>
        <v>11566</v>
      </c>
      <c r="AJ32" s="9" t="str">
        <f t="shared" si="32"/>
        <v>11:30-12:00</v>
      </c>
      <c r="AK32" s="20">
        <f t="shared" si="33"/>
        <v>226</v>
      </c>
      <c r="AL32" s="20">
        <f t="shared" si="1"/>
        <v>228</v>
      </c>
      <c r="AM32" s="20">
        <f t="shared" si="2"/>
        <v>467</v>
      </c>
      <c r="AN32" s="20">
        <f t="shared" si="3"/>
        <v>459</v>
      </c>
      <c r="AO32" s="20">
        <f t="shared" si="4"/>
        <v>469</v>
      </c>
      <c r="AP32" s="10">
        <f t="shared" si="5"/>
        <v>461</v>
      </c>
      <c r="AQ32" s="20">
        <f t="shared" si="6"/>
        <v>452</v>
      </c>
      <c r="AR32" s="10">
        <f t="shared" si="7"/>
        <v>454</v>
      </c>
      <c r="AS32" s="10">
        <f t="shared" si="8"/>
        <v>463</v>
      </c>
      <c r="AT32" s="10">
        <f t="shared" si="9"/>
        <v>457</v>
      </c>
      <c r="AU32" s="10">
        <f t="shared" si="10"/>
        <v>452</v>
      </c>
      <c r="AV32" s="10">
        <f t="shared" si="11"/>
        <v>436</v>
      </c>
      <c r="AW32" s="10">
        <f t="shared" si="12"/>
        <v>448</v>
      </c>
      <c r="AX32" s="20">
        <f t="shared" si="13"/>
        <v>457</v>
      </c>
      <c r="AY32" s="10">
        <f t="shared" si="14"/>
        <v>465</v>
      </c>
      <c r="AZ32" s="10">
        <f t="shared" si="15"/>
        <v>454</v>
      </c>
      <c r="BA32" s="10">
        <f t="shared" si="16"/>
        <v>452</v>
      </c>
      <c r="BB32" s="10">
        <f t="shared" si="17"/>
        <v>459</v>
      </c>
      <c r="BC32" s="10">
        <f t="shared" si="18"/>
        <v>450</v>
      </c>
      <c r="BD32" s="10">
        <f t="shared" si="19"/>
        <v>394</v>
      </c>
      <c r="BE32" s="20">
        <f t="shared" si="20"/>
        <v>454</v>
      </c>
      <c r="BF32" s="10">
        <f t="shared" si="21"/>
        <v>459</v>
      </c>
      <c r="BG32" s="10">
        <f t="shared" si="22"/>
        <v>452</v>
      </c>
      <c r="BH32" s="10">
        <f t="shared" si="23"/>
        <v>425</v>
      </c>
      <c r="BI32" s="10">
        <f t="shared" si="24"/>
        <v>193</v>
      </c>
      <c r="BJ32" s="10">
        <f t="shared" si="25"/>
        <v>210</v>
      </c>
      <c r="BK32" s="10">
        <f t="shared" si="26"/>
        <v>183</v>
      </c>
      <c r="BL32" s="20">
        <f t="shared" si="27"/>
        <v>158</v>
      </c>
      <c r="BM32" s="10">
        <f t="shared" si="28"/>
        <v>114</v>
      </c>
      <c r="BN32" s="10">
        <f t="shared" si="29"/>
        <v>141</v>
      </c>
      <c r="BO32" s="10">
        <f t="shared" si="30"/>
        <v>174</v>
      </c>
      <c r="BP32" s="12">
        <f t="shared" si="34"/>
        <v>11566</v>
      </c>
    </row>
    <row r="33" spans="2:68" x14ac:dyDescent="0.15">
      <c r="B33" s="11" t="s">
        <v>62</v>
      </c>
      <c r="C33" s="12">
        <v>230</v>
      </c>
      <c r="D33" s="12">
        <v>193</v>
      </c>
      <c r="E33" s="12">
        <v>471</v>
      </c>
      <c r="F33" s="12">
        <v>465</v>
      </c>
      <c r="G33" s="12">
        <v>467</v>
      </c>
      <c r="H33" s="12">
        <v>463</v>
      </c>
      <c r="I33" s="12">
        <v>459</v>
      </c>
      <c r="J33" s="12">
        <v>457</v>
      </c>
      <c r="K33" s="12">
        <v>446</v>
      </c>
      <c r="L33" s="12">
        <v>459</v>
      </c>
      <c r="M33" s="12">
        <v>461</v>
      </c>
      <c r="N33" s="12">
        <v>457</v>
      </c>
      <c r="O33" s="12">
        <v>440</v>
      </c>
      <c r="P33" s="12">
        <v>459</v>
      </c>
      <c r="Q33" s="12">
        <v>459</v>
      </c>
      <c r="R33" s="12">
        <v>459</v>
      </c>
      <c r="S33" s="12">
        <v>457</v>
      </c>
      <c r="T33" s="12">
        <v>459</v>
      </c>
      <c r="U33" s="12">
        <v>461</v>
      </c>
      <c r="V33" s="12">
        <v>401</v>
      </c>
      <c r="W33" s="12">
        <v>452</v>
      </c>
      <c r="X33" s="12">
        <v>457</v>
      </c>
      <c r="Y33" s="12">
        <v>457</v>
      </c>
      <c r="Z33" s="12">
        <v>309</v>
      </c>
      <c r="AA33" s="12">
        <v>193</v>
      </c>
      <c r="AB33" s="12">
        <v>216</v>
      </c>
      <c r="AC33" s="12">
        <v>160</v>
      </c>
      <c r="AD33" s="12">
        <v>172</v>
      </c>
      <c r="AE33" s="12">
        <v>141</v>
      </c>
      <c r="AF33" s="12">
        <v>168</v>
      </c>
      <c r="AG33" s="12">
        <v>170</v>
      </c>
      <c r="AH33" s="12">
        <f t="shared" si="31"/>
        <v>11518</v>
      </c>
      <c r="AJ33" s="9" t="str">
        <f t="shared" si="32"/>
        <v>12:00-12:30</v>
      </c>
      <c r="AK33" s="20">
        <f t="shared" si="33"/>
        <v>230</v>
      </c>
      <c r="AL33" s="20">
        <f t="shared" si="1"/>
        <v>193</v>
      </c>
      <c r="AM33" s="20">
        <f t="shared" si="2"/>
        <v>471</v>
      </c>
      <c r="AN33" s="20">
        <f t="shared" si="3"/>
        <v>465</v>
      </c>
      <c r="AO33" s="20">
        <f t="shared" si="4"/>
        <v>467</v>
      </c>
      <c r="AP33" s="10">
        <f t="shared" si="5"/>
        <v>463</v>
      </c>
      <c r="AQ33" s="20">
        <f t="shared" si="6"/>
        <v>459</v>
      </c>
      <c r="AR33" s="10">
        <f t="shared" si="7"/>
        <v>457</v>
      </c>
      <c r="AS33" s="10">
        <f t="shared" si="8"/>
        <v>446</v>
      </c>
      <c r="AT33" s="10">
        <f t="shared" si="9"/>
        <v>459</v>
      </c>
      <c r="AU33" s="10">
        <f t="shared" si="10"/>
        <v>461</v>
      </c>
      <c r="AV33" s="10">
        <f t="shared" si="11"/>
        <v>457</v>
      </c>
      <c r="AW33" s="10">
        <f t="shared" si="12"/>
        <v>440</v>
      </c>
      <c r="AX33" s="20">
        <f t="shared" si="13"/>
        <v>459</v>
      </c>
      <c r="AY33" s="10">
        <f t="shared" si="14"/>
        <v>459</v>
      </c>
      <c r="AZ33" s="10">
        <f t="shared" si="15"/>
        <v>459</v>
      </c>
      <c r="BA33" s="10">
        <f t="shared" si="16"/>
        <v>457</v>
      </c>
      <c r="BB33" s="10">
        <f t="shared" si="17"/>
        <v>459</v>
      </c>
      <c r="BC33" s="10">
        <f t="shared" si="18"/>
        <v>461</v>
      </c>
      <c r="BD33" s="10">
        <f t="shared" si="19"/>
        <v>401</v>
      </c>
      <c r="BE33" s="20">
        <f t="shared" si="20"/>
        <v>452</v>
      </c>
      <c r="BF33" s="10">
        <f t="shared" si="21"/>
        <v>457</v>
      </c>
      <c r="BG33" s="10">
        <f t="shared" si="22"/>
        <v>457</v>
      </c>
      <c r="BH33" s="10">
        <f t="shared" si="23"/>
        <v>309</v>
      </c>
      <c r="BI33" s="10">
        <f t="shared" si="24"/>
        <v>193</v>
      </c>
      <c r="BJ33" s="10">
        <f t="shared" si="25"/>
        <v>216</v>
      </c>
      <c r="BK33" s="10">
        <f t="shared" si="26"/>
        <v>160</v>
      </c>
      <c r="BL33" s="20">
        <f t="shared" si="27"/>
        <v>172</v>
      </c>
      <c r="BM33" s="10">
        <f t="shared" si="28"/>
        <v>141</v>
      </c>
      <c r="BN33" s="10">
        <f t="shared" si="29"/>
        <v>168</v>
      </c>
      <c r="BO33" s="10">
        <f t="shared" si="30"/>
        <v>170</v>
      </c>
      <c r="BP33" s="12">
        <f t="shared" si="34"/>
        <v>11518</v>
      </c>
    </row>
    <row r="34" spans="2:68" x14ac:dyDescent="0.15">
      <c r="B34" s="15" t="s">
        <v>63</v>
      </c>
      <c r="C34" s="16">
        <v>203</v>
      </c>
      <c r="D34" s="16">
        <v>193</v>
      </c>
      <c r="E34" s="16">
        <v>471</v>
      </c>
      <c r="F34" s="16">
        <v>465</v>
      </c>
      <c r="G34" s="16">
        <v>465</v>
      </c>
      <c r="H34" s="16">
        <v>461</v>
      </c>
      <c r="I34" s="16">
        <v>459</v>
      </c>
      <c r="J34" s="16">
        <v>457</v>
      </c>
      <c r="K34" s="16">
        <v>461</v>
      </c>
      <c r="L34" s="16">
        <v>461</v>
      </c>
      <c r="M34" s="16">
        <v>461</v>
      </c>
      <c r="N34" s="16">
        <v>457</v>
      </c>
      <c r="O34" s="16">
        <v>461</v>
      </c>
      <c r="P34" s="16">
        <v>450</v>
      </c>
      <c r="Q34" s="16">
        <v>457</v>
      </c>
      <c r="R34" s="16">
        <v>461</v>
      </c>
      <c r="S34" s="16">
        <v>454</v>
      </c>
      <c r="T34" s="16">
        <v>411</v>
      </c>
      <c r="U34" s="16">
        <v>425</v>
      </c>
      <c r="V34" s="16">
        <v>386</v>
      </c>
      <c r="W34" s="16">
        <v>448</v>
      </c>
      <c r="X34" s="16">
        <v>448</v>
      </c>
      <c r="Y34" s="16">
        <v>454</v>
      </c>
      <c r="Z34" s="16">
        <v>305</v>
      </c>
      <c r="AA34" s="16">
        <v>201</v>
      </c>
      <c r="AB34" s="16">
        <v>201</v>
      </c>
      <c r="AC34" s="16">
        <v>164</v>
      </c>
      <c r="AD34" s="16">
        <v>166</v>
      </c>
      <c r="AE34" s="16">
        <v>156</v>
      </c>
      <c r="AF34" s="16">
        <v>174</v>
      </c>
      <c r="AG34" s="16">
        <v>164</v>
      </c>
      <c r="AH34" s="16">
        <f t="shared" si="31"/>
        <v>11400</v>
      </c>
      <c r="AJ34" s="9" t="str">
        <f t="shared" si="32"/>
        <v>12:30-13:00</v>
      </c>
      <c r="AK34" s="20">
        <f t="shared" si="33"/>
        <v>203</v>
      </c>
      <c r="AL34" s="20">
        <f t="shared" si="1"/>
        <v>193</v>
      </c>
      <c r="AM34" s="20">
        <f t="shared" si="2"/>
        <v>471</v>
      </c>
      <c r="AN34" s="20">
        <f t="shared" si="3"/>
        <v>465</v>
      </c>
      <c r="AO34" s="20">
        <f t="shared" si="4"/>
        <v>465</v>
      </c>
      <c r="AP34" s="10">
        <f t="shared" si="5"/>
        <v>461</v>
      </c>
      <c r="AQ34" s="20">
        <f t="shared" si="6"/>
        <v>459</v>
      </c>
      <c r="AR34" s="10">
        <f t="shared" si="7"/>
        <v>457</v>
      </c>
      <c r="AS34" s="10">
        <f t="shared" si="8"/>
        <v>461</v>
      </c>
      <c r="AT34" s="10">
        <f t="shared" si="9"/>
        <v>461</v>
      </c>
      <c r="AU34" s="10">
        <f t="shared" si="10"/>
        <v>461</v>
      </c>
      <c r="AV34" s="10">
        <f t="shared" si="11"/>
        <v>457</v>
      </c>
      <c r="AW34" s="10">
        <f t="shared" si="12"/>
        <v>461</v>
      </c>
      <c r="AX34" s="20">
        <f t="shared" si="13"/>
        <v>450</v>
      </c>
      <c r="AY34" s="10">
        <f t="shared" si="14"/>
        <v>457</v>
      </c>
      <c r="AZ34" s="10">
        <f t="shared" si="15"/>
        <v>461</v>
      </c>
      <c r="BA34" s="10">
        <f t="shared" si="16"/>
        <v>454</v>
      </c>
      <c r="BB34" s="10">
        <f t="shared" si="17"/>
        <v>411</v>
      </c>
      <c r="BC34" s="10">
        <f t="shared" si="18"/>
        <v>425</v>
      </c>
      <c r="BD34" s="10">
        <f t="shared" si="19"/>
        <v>386</v>
      </c>
      <c r="BE34" s="20">
        <f t="shared" si="20"/>
        <v>448</v>
      </c>
      <c r="BF34" s="10">
        <f t="shared" si="21"/>
        <v>448</v>
      </c>
      <c r="BG34" s="10">
        <f t="shared" si="22"/>
        <v>454</v>
      </c>
      <c r="BH34" s="10">
        <f t="shared" si="23"/>
        <v>305</v>
      </c>
      <c r="BI34" s="10">
        <f t="shared" si="24"/>
        <v>201</v>
      </c>
      <c r="BJ34" s="10">
        <f t="shared" si="25"/>
        <v>201</v>
      </c>
      <c r="BK34" s="10">
        <f t="shared" si="26"/>
        <v>164</v>
      </c>
      <c r="BL34" s="20">
        <f t="shared" si="27"/>
        <v>166</v>
      </c>
      <c r="BM34" s="10">
        <f t="shared" si="28"/>
        <v>156</v>
      </c>
      <c r="BN34" s="10">
        <f t="shared" si="29"/>
        <v>174</v>
      </c>
      <c r="BO34" s="10">
        <f t="shared" si="30"/>
        <v>164</v>
      </c>
      <c r="BP34" s="16">
        <f t="shared" si="34"/>
        <v>11400</v>
      </c>
    </row>
    <row r="35" spans="2:68" x14ac:dyDescent="0.15">
      <c r="B35" s="9" t="s">
        <v>64</v>
      </c>
      <c r="C35" s="10">
        <v>220</v>
      </c>
      <c r="D35" s="10">
        <v>222</v>
      </c>
      <c r="E35" s="10">
        <v>465</v>
      </c>
      <c r="F35" s="10">
        <v>467</v>
      </c>
      <c r="G35" s="10">
        <v>467</v>
      </c>
      <c r="H35" s="10">
        <v>457</v>
      </c>
      <c r="I35" s="10">
        <v>457</v>
      </c>
      <c r="J35" s="10">
        <v>459</v>
      </c>
      <c r="K35" s="10">
        <v>457</v>
      </c>
      <c r="L35" s="10">
        <v>454</v>
      </c>
      <c r="M35" s="10">
        <v>452</v>
      </c>
      <c r="N35" s="10">
        <v>450</v>
      </c>
      <c r="O35" s="10">
        <v>457</v>
      </c>
      <c r="P35" s="10">
        <v>452</v>
      </c>
      <c r="Q35" s="10">
        <v>457</v>
      </c>
      <c r="R35" s="10">
        <v>459</v>
      </c>
      <c r="S35" s="10">
        <v>450</v>
      </c>
      <c r="T35" s="10">
        <v>394</v>
      </c>
      <c r="U35" s="10">
        <v>454</v>
      </c>
      <c r="V35" s="10">
        <v>430</v>
      </c>
      <c r="W35" s="10">
        <v>444</v>
      </c>
      <c r="X35" s="10">
        <v>448</v>
      </c>
      <c r="Y35" s="10">
        <v>446</v>
      </c>
      <c r="Z35" s="10">
        <v>295</v>
      </c>
      <c r="AA35" s="10">
        <v>214</v>
      </c>
      <c r="AB35" s="10">
        <v>222</v>
      </c>
      <c r="AC35" s="10">
        <v>203</v>
      </c>
      <c r="AD35" s="10">
        <v>181</v>
      </c>
      <c r="AE35" s="10">
        <v>164</v>
      </c>
      <c r="AF35" s="10">
        <v>191</v>
      </c>
      <c r="AG35" s="10">
        <v>141</v>
      </c>
      <c r="AH35" s="10">
        <f t="shared" si="31"/>
        <v>11529</v>
      </c>
      <c r="AJ35" s="9" t="str">
        <f t="shared" si="32"/>
        <v>13:00-13:30</v>
      </c>
      <c r="AK35" s="20">
        <f t="shared" si="33"/>
        <v>220</v>
      </c>
      <c r="AL35" s="20">
        <f t="shared" si="1"/>
        <v>222</v>
      </c>
      <c r="AM35" s="20">
        <f t="shared" si="2"/>
        <v>465</v>
      </c>
      <c r="AN35" s="20">
        <f t="shared" si="3"/>
        <v>467</v>
      </c>
      <c r="AO35" s="20">
        <f t="shared" si="4"/>
        <v>467</v>
      </c>
      <c r="AP35" s="10">
        <f t="shared" si="5"/>
        <v>457</v>
      </c>
      <c r="AQ35" s="20">
        <f t="shared" si="6"/>
        <v>457</v>
      </c>
      <c r="AR35" s="10">
        <f t="shared" si="7"/>
        <v>459</v>
      </c>
      <c r="AS35" s="10">
        <f t="shared" si="8"/>
        <v>457</v>
      </c>
      <c r="AT35" s="10">
        <f t="shared" si="9"/>
        <v>454</v>
      </c>
      <c r="AU35" s="10">
        <f t="shared" si="10"/>
        <v>452</v>
      </c>
      <c r="AV35" s="10">
        <f t="shared" si="11"/>
        <v>450</v>
      </c>
      <c r="AW35" s="10">
        <f t="shared" si="12"/>
        <v>457</v>
      </c>
      <c r="AX35" s="20">
        <f t="shared" si="13"/>
        <v>452</v>
      </c>
      <c r="AY35" s="10">
        <f t="shared" si="14"/>
        <v>457</v>
      </c>
      <c r="AZ35" s="10">
        <f t="shared" si="15"/>
        <v>459</v>
      </c>
      <c r="BA35" s="10">
        <f t="shared" si="16"/>
        <v>450</v>
      </c>
      <c r="BB35" s="10">
        <f t="shared" si="17"/>
        <v>394</v>
      </c>
      <c r="BC35" s="10">
        <f t="shared" si="18"/>
        <v>454</v>
      </c>
      <c r="BD35" s="10">
        <f t="shared" si="19"/>
        <v>430</v>
      </c>
      <c r="BE35" s="20">
        <f t="shared" si="20"/>
        <v>444</v>
      </c>
      <c r="BF35" s="10">
        <f t="shared" si="21"/>
        <v>448</v>
      </c>
      <c r="BG35" s="10">
        <f t="shared" si="22"/>
        <v>446</v>
      </c>
      <c r="BH35" s="10">
        <f t="shared" si="23"/>
        <v>295</v>
      </c>
      <c r="BI35" s="10">
        <f t="shared" si="24"/>
        <v>214</v>
      </c>
      <c r="BJ35" s="10">
        <f t="shared" si="25"/>
        <v>222</v>
      </c>
      <c r="BK35" s="10">
        <f t="shared" si="26"/>
        <v>203</v>
      </c>
      <c r="BL35" s="20">
        <f t="shared" si="27"/>
        <v>181</v>
      </c>
      <c r="BM35" s="10">
        <f t="shared" si="28"/>
        <v>164</v>
      </c>
      <c r="BN35" s="10">
        <f t="shared" si="29"/>
        <v>191</v>
      </c>
      <c r="BO35" s="10">
        <f t="shared" si="30"/>
        <v>141</v>
      </c>
      <c r="BP35" s="10">
        <f t="shared" si="34"/>
        <v>11529</v>
      </c>
    </row>
    <row r="36" spans="2:68" x14ac:dyDescent="0.15">
      <c r="B36" s="11" t="s">
        <v>65</v>
      </c>
      <c r="C36" s="12">
        <v>197</v>
      </c>
      <c r="D36" s="12">
        <v>305</v>
      </c>
      <c r="E36" s="12">
        <v>467</v>
      </c>
      <c r="F36" s="12">
        <v>463</v>
      </c>
      <c r="G36" s="12">
        <v>463</v>
      </c>
      <c r="H36" s="12">
        <v>459</v>
      </c>
      <c r="I36" s="12">
        <v>452</v>
      </c>
      <c r="J36" s="12">
        <v>450</v>
      </c>
      <c r="K36" s="12">
        <v>457</v>
      </c>
      <c r="L36" s="12">
        <v>452</v>
      </c>
      <c r="M36" s="12">
        <v>457</v>
      </c>
      <c r="N36" s="12">
        <v>461</v>
      </c>
      <c r="O36" s="12">
        <v>442</v>
      </c>
      <c r="P36" s="12">
        <v>450</v>
      </c>
      <c r="Q36" s="12">
        <v>446</v>
      </c>
      <c r="R36" s="12">
        <v>457</v>
      </c>
      <c r="S36" s="12">
        <v>452</v>
      </c>
      <c r="T36" s="12">
        <v>457</v>
      </c>
      <c r="U36" s="12">
        <v>461</v>
      </c>
      <c r="V36" s="12">
        <v>438</v>
      </c>
      <c r="W36" s="12">
        <v>440</v>
      </c>
      <c r="X36" s="12">
        <v>446</v>
      </c>
      <c r="Y36" s="12">
        <v>446</v>
      </c>
      <c r="Z36" s="12">
        <v>293</v>
      </c>
      <c r="AA36" s="12">
        <v>197</v>
      </c>
      <c r="AB36" s="12">
        <v>220</v>
      </c>
      <c r="AC36" s="12">
        <v>201</v>
      </c>
      <c r="AD36" s="12">
        <v>156</v>
      </c>
      <c r="AE36" s="12">
        <v>158</v>
      </c>
      <c r="AF36" s="12">
        <v>160</v>
      </c>
      <c r="AG36" s="12">
        <v>181</v>
      </c>
      <c r="AH36" s="12">
        <f t="shared" si="31"/>
        <v>11584</v>
      </c>
      <c r="AJ36" s="9" t="str">
        <f t="shared" si="32"/>
        <v>13:30-14:00</v>
      </c>
      <c r="AK36" s="20">
        <f t="shared" si="33"/>
        <v>197</v>
      </c>
      <c r="AL36" s="20">
        <f t="shared" si="1"/>
        <v>305</v>
      </c>
      <c r="AM36" s="20">
        <f t="shared" si="2"/>
        <v>467</v>
      </c>
      <c r="AN36" s="20">
        <f t="shared" si="3"/>
        <v>463</v>
      </c>
      <c r="AO36" s="20">
        <f t="shared" si="4"/>
        <v>463</v>
      </c>
      <c r="AP36" s="10">
        <f t="shared" si="5"/>
        <v>459</v>
      </c>
      <c r="AQ36" s="20">
        <f t="shared" si="6"/>
        <v>452</v>
      </c>
      <c r="AR36" s="10">
        <f t="shared" si="7"/>
        <v>450</v>
      </c>
      <c r="AS36" s="10">
        <f t="shared" si="8"/>
        <v>457</v>
      </c>
      <c r="AT36" s="10">
        <f t="shared" si="9"/>
        <v>452</v>
      </c>
      <c r="AU36" s="10">
        <f t="shared" si="10"/>
        <v>457</v>
      </c>
      <c r="AV36" s="10">
        <f t="shared" si="11"/>
        <v>461</v>
      </c>
      <c r="AW36" s="10">
        <f t="shared" si="12"/>
        <v>442</v>
      </c>
      <c r="AX36" s="20">
        <f t="shared" si="13"/>
        <v>450</v>
      </c>
      <c r="AY36" s="10">
        <f t="shared" si="14"/>
        <v>446</v>
      </c>
      <c r="AZ36" s="10">
        <f t="shared" si="15"/>
        <v>457</v>
      </c>
      <c r="BA36" s="10">
        <f t="shared" si="16"/>
        <v>452</v>
      </c>
      <c r="BB36" s="10">
        <f t="shared" si="17"/>
        <v>457</v>
      </c>
      <c r="BC36" s="10">
        <f t="shared" si="18"/>
        <v>461</v>
      </c>
      <c r="BD36" s="10">
        <f t="shared" si="19"/>
        <v>438</v>
      </c>
      <c r="BE36" s="20">
        <f t="shared" si="20"/>
        <v>440</v>
      </c>
      <c r="BF36" s="10">
        <f t="shared" si="21"/>
        <v>446</v>
      </c>
      <c r="BG36" s="10">
        <f t="shared" si="22"/>
        <v>446</v>
      </c>
      <c r="BH36" s="10">
        <f t="shared" si="23"/>
        <v>293</v>
      </c>
      <c r="BI36" s="10">
        <f t="shared" si="24"/>
        <v>197</v>
      </c>
      <c r="BJ36" s="10">
        <f t="shared" si="25"/>
        <v>220</v>
      </c>
      <c r="BK36" s="10">
        <f t="shared" si="26"/>
        <v>201</v>
      </c>
      <c r="BL36" s="20">
        <f t="shared" si="27"/>
        <v>156</v>
      </c>
      <c r="BM36" s="10">
        <f t="shared" si="28"/>
        <v>158</v>
      </c>
      <c r="BN36" s="10">
        <f t="shared" si="29"/>
        <v>160</v>
      </c>
      <c r="BO36" s="10">
        <f t="shared" si="30"/>
        <v>181</v>
      </c>
      <c r="BP36" s="12">
        <f t="shared" si="34"/>
        <v>11584</v>
      </c>
    </row>
    <row r="37" spans="2:68" x14ac:dyDescent="0.15">
      <c r="B37" s="11" t="s">
        <v>66</v>
      </c>
      <c r="C37" s="12">
        <v>203</v>
      </c>
      <c r="D37" s="12">
        <v>353</v>
      </c>
      <c r="E37" s="12">
        <v>459</v>
      </c>
      <c r="F37" s="12">
        <v>463</v>
      </c>
      <c r="G37" s="12">
        <v>463</v>
      </c>
      <c r="H37" s="12">
        <v>461</v>
      </c>
      <c r="I37" s="12">
        <v>448</v>
      </c>
      <c r="J37" s="12">
        <v>450</v>
      </c>
      <c r="K37" s="12">
        <v>457</v>
      </c>
      <c r="L37" s="12">
        <v>454</v>
      </c>
      <c r="M37" s="12">
        <v>457</v>
      </c>
      <c r="N37" s="12">
        <v>457</v>
      </c>
      <c r="O37" s="12">
        <v>425</v>
      </c>
      <c r="P37" s="12">
        <v>446</v>
      </c>
      <c r="Q37" s="12">
        <v>454</v>
      </c>
      <c r="R37" s="12">
        <v>457</v>
      </c>
      <c r="S37" s="12">
        <v>452</v>
      </c>
      <c r="T37" s="12">
        <v>454</v>
      </c>
      <c r="U37" s="12">
        <v>463</v>
      </c>
      <c r="V37" s="12">
        <v>450</v>
      </c>
      <c r="W37" s="12">
        <v>442</v>
      </c>
      <c r="X37" s="12">
        <v>442</v>
      </c>
      <c r="Y37" s="12">
        <v>442</v>
      </c>
      <c r="Z37" s="12">
        <v>299</v>
      </c>
      <c r="AA37" s="12">
        <v>197</v>
      </c>
      <c r="AB37" s="12">
        <v>205</v>
      </c>
      <c r="AC37" s="12">
        <v>212</v>
      </c>
      <c r="AD37" s="12">
        <v>145</v>
      </c>
      <c r="AE37" s="12">
        <v>183</v>
      </c>
      <c r="AF37" s="12">
        <v>195</v>
      </c>
      <c r="AG37" s="12">
        <v>160</v>
      </c>
      <c r="AH37" s="12">
        <f t="shared" si="31"/>
        <v>11648</v>
      </c>
      <c r="AJ37" s="9" t="str">
        <f t="shared" si="32"/>
        <v>14:00-14:30</v>
      </c>
      <c r="AK37" s="20">
        <f t="shared" si="33"/>
        <v>203</v>
      </c>
      <c r="AL37" s="20">
        <f t="shared" si="1"/>
        <v>353</v>
      </c>
      <c r="AM37" s="20">
        <f t="shared" si="2"/>
        <v>459</v>
      </c>
      <c r="AN37" s="20">
        <f t="shared" si="3"/>
        <v>463</v>
      </c>
      <c r="AO37" s="20">
        <f t="shared" si="4"/>
        <v>463</v>
      </c>
      <c r="AP37" s="10">
        <f t="shared" si="5"/>
        <v>461</v>
      </c>
      <c r="AQ37" s="20">
        <f t="shared" si="6"/>
        <v>448</v>
      </c>
      <c r="AR37" s="10">
        <f t="shared" si="7"/>
        <v>450</v>
      </c>
      <c r="AS37" s="10">
        <f t="shared" si="8"/>
        <v>457</v>
      </c>
      <c r="AT37" s="10">
        <f t="shared" si="9"/>
        <v>454</v>
      </c>
      <c r="AU37" s="10">
        <f t="shared" si="10"/>
        <v>457</v>
      </c>
      <c r="AV37" s="10">
        <f t="shared" si="11"/>
        <v>457</v>
      </c>
      <c r="AW37" s="10">
        <f t="shared" si="12"/>
        <v>425</v>
      </c>
      <c r="AX37" s="20">
        <f t="shared" si="13"/>
        <v>446</v>
      </c>
      <c r="AY37" s="10">
        <f t="shared" si="14"/>
        <v>454</v>
      </c>
      <c r="AZ37" s="10">
        <f t="shared" si="15"/>
        <v>457</v>
      </c>
      <c r="BA37" s="10">
        <f t="shared" si="16"/>
        <v>452</v>
      </c>
      <c r="BB37" s="10">
        <f t="shared" si="17"/>
        <v>454</v>
      </c>
      <c r="BC37" s="10">
        <f t="shared" si="18"/>
        <v>463</v>
      </c>
      <c r="BD37" s="10">
        <f t="shared" si="19"/>
        <v>450</v>
      </c>
      <c r="BE37" s="20">
        <f t="shared" si="20"/>
        <v>442</v>
      </c>
      <c r="BF37" s="10">
        <f t="shared" si="21"/>
        <v>442</v>
      </c>
      <c r="BG37" s="10">
        <f t="shared" si="22"/>
        <v>442</v>
      </c>
      <c r="BH37" s="10">
        <f t="shared" si="23"/>
        <v>299</v>
      </c>
      <c r="BI37" s="10">
        <f t="shared" si="24"/>
        <v>197</v>
      </c>
      <c r="BJ37" s="10">
        <f t="shared" si="25"/>
        <v>205</v>
      </c>
      <c r="BK37" s="10">
        <f t="shared" si="26"/>
        <v>212</v>
      </c>
      <c r="BL37" s="20">
        <f t="shared" si="27"/>
        <v>145</v>
      </c>
      <c r="BM37" s="10">
        <f t="shared" si="28"/>
        <v>183</v>
      </c>
      <c r="BN37" s="10">
        <f t="shared" si="29"/>
        <v>195</v>
      </c>
      <c r="BO37" s="10">
        <f t="shared" si="30"/>
        <v>160</v>
      </c>
      <c r="BP37" s="12">
        <f t="shared" si="34"/>
        <v>11648</v>
      </c>
    </row>
    <row r="38" spans="2:68" x14ac:dyDescent="0.15">
      <c r="B38" s="11" t="s">
        <v>67</v>
      </c>
      <c r="C38" s="12">
        <v>197</v>
      </c>
      <c r="D38" s="12">
        <v>432</v>
      </c>
      <c r="E38" s="12">
        <v>454</v>
      </c>
      <c r="F38" s="12">
        <v>465</v>
      </c>
      <c r="G38" s="12">
        <v>461</v>
      </c>
      <c r="H38" s="12">
        <v>465</v>
      </c>
      <c r="I38" s="12">
        <v>450</v>
      </c>
      <c r="J38" s="12">
        <v>450</v>
      </c>
      <c r="K38" s="12">
        <v>459</v>
      </c>
      <c r="L38" s="12">
        <v>452</v>
      </c>
      <c r="M38" s="12">
        <v>459</v>
      </c>
      <c r="N38" s="12">
        <v>457</v>
      </c>
      <c r="O38" s="12">
        <v>425</v>
      </c>
      <c r="P38" s="12">
        <v>446</v>
      </c>
      <c r="Q38" s="12">
        <v>450</v>
      </c>
      <c r="R38" s="12">
        <v>454</v>
      </c>
      <c r="S38" s="12">
        <v>446</v>
      </c>
      <c r="T38" s="12">
        <v>457</v>
      </c>
      <c r="U38" s="12">
        <v>461</v>
      </c>
      <c r="V38" s="12">
        <v>450</v>
      </c>
      <c r="W38" s="12">
        <v>444</v>
      </c>
      <c r="X38" s="12">
        <v>450</v>
      </c>
      <c r="Y38" s="12">
        <v>444</v>
      </c>
      <c r="Z38" s="12">
        <v>297</v>
      </c>
      <c r="AA38" s="12">
        <v>205</v>
      </c>
      <c r="AB38" s="12">
        <v>203</v>
      </c>
      <c r="AC38" s="12">
        <v>208</v>
      </c>
      <c r="AD38" s="12">
        <v>151</v>
      </c>
      <c r="AE38" s="12">
        <v>208</v>
      </c>
      <c r="AF38" s="12">
        <v>201</v>
      </c>
      <c r="AG38" s="12">
        <v>185</v>
      </c>
      <c r="AH38" s="12">
        <f t="shared" si="31"/>
        <v>11786</v>
      </c>
      <c r="AJ38" s="9" t="str">
        <f t="shared" si="32"/>
        <v>14:30-15:00</v>
      </c>
      <c r="AK38" s="20">
        <f t="shared" si="33"/>
        <v>197</v>
      </c>
      <c r="AL38" s="20">
        <f t="shared" si="1"/>
        <v>432</v>
      </c>
      <c r="AM38" s="20">
        <f t="shared" si="2"/>
        <v>454</v>
      </c>
      <c r="AN38" s="20">
        <f t="shared" si="3"/>
        <v>465</v>
      </c>
      <c r="AO38" s="20">
        <f t="shared" si="4"/>
        <v>461</v>
      </c>
      <c r="AP38" s="10">
        <f t="shared" si="5"/>
        <v>465</v>
      </c>
      <c r="AQ38" s="20">
        <f t="shared" si="6"/>
        <v>450</v>
      </c>
      <c r="AR38" s="10">
        <f t="shared" si="7"/>
        <v>450</v>
      </c>
      <c r="AS38" s="10">
        <f t="shared" si="8"/>
        <v>459</v>
      </c>
      <c r="AT38" s="10">
        <f t="shared" si="9"/>
        <v>452</v>
      </c>
      <c r="AU38" s="10">
        <f t="shared" si="10"/>
        <v>459</v>
      </c>
      <c r="AV38" s="10">
        <f t="shared" si="11"/>
        <v>457</v>
      </c>
      <c r="AW38" s="10">
        <f t="shared" si="12"/>
        <v>425</v>
      </c>
      <c r="AX38" s="20">
        <f t="shared" si="13"/>
        <v>446</v>
      </c>
      <c r="AY38" s="10">
        <f t="shared" si="14"/>
        <v>450</v>
      </c>
      <c r="AZ38" s="10">
        <f t="shared" si="15"/>
        <v>454</v>
      </c>
      <c r="BA38" s="10">
        <f t="shared" si="16"/>
        <v>446</v>
      </c>
      <c r="BB38" s="10">
        <f t="shared" si="17"/>
        <v>457</v>
      </c>
      <c r="BC38" s="10">
        <f t="shared" si="18"/>
        <v>461</v>
      </c>
      <c r="BD38" s="10">
        <f t="shared" si="19"/>
        <v>450</v>
      </c>
      <c r="BE38" s="20">
        <f t="shared" si="20"/>
        <v>444</v>
      </c>
      <c r="BF38" s="10">
        <f t="shared" si="21"/>
        <v>450</v>
      </c>
      <c r="BG38" s="10">
        <f t="shared" si="22"/>
        <v>444</v>
      </c>
      <c r="BH38" s="10">
        <f t="shared" si="23"/>
        <v>297</v>
      </c>
      <c r="BI38" s="10">
        <f t="shared" si="24"/>
        <v>205</v>
      </c>
      <c r="BJ38" s="10">
        <f t="shared" si="25"/>
        <v>203</v>
      </c>
      <c r="BK38" s="10">
        <f t="shared" si="26"/>
        <v>208</v>
      </c>
      <c r="BL38" s="20">
        <f t="shared" si="27"/>
        <v>151</v>
      </c>
      <c r="BM38" s="10">
        <f t="shared" si="28"/>
        <v>208</v>
      </c>
      <c r="BN38" s="10">
        <f t="shared" si="29"/>
        <v>201</v>
      </c>
      <c r="BO38" s="10">
        <f t="shared" si="30"/>
        <v>185</v>
      </c>
      <c r="BP38" s="12">
        <f t="shared" si="34"/>
        <v>11786</v>
      </c>
    </row>
    <row r="39" spans="2:68" x14ac:dyDescent="0.15">
      <c r="B39" s="11" t="s">
        <v>68</v>
      </c>
      <c r="C39" s="12">
        <v>191</v>
      </c>
      <c r="D39" s="12">
        <v>436</v>
      </c>
      <c r="E39" s="12">
        <v>459</v>
      </c>
      <c r="F39" s="12">
        <v>463</v>
      </c>
      <c r="G39" s="12">
        <v>461</v>
      </c>
      <c r="H39" s="12">
        <v>463</v>
      </c>
      <c r="I39" s="12">
        <v>448</v>
      </c>
      <c r="J39" s="12">
        <v>452</v>
      </c>
      <c r="K39" s="12">
        <v>457</v>
      </c>
      <c r="L39" s="12">
        <v>454</v>
      </c>
      <c r="M39" s="12">
        <v>461</v>
      </c>
      <c r="N39" s="12">
        <v>459</v>
      </c>
      <c r="O39" s="12">
        <v>459</v>
      </c>
      <c r="P39" s="12">
        <v>450</v>
      </c>
      <c r="Q39" s="12">
        <v>452</v>
      </c>
      <c r="R39" s="12">
        <v>457</v>
      </c>
      <c r="S39" s="12">
        <v>448</v>
      </c>
      <c r="T39" s="12">
        <v>457</v>
      </c>
      <c r="U39" s="12">
        <v>463</v>
      </c>
      <c r="V39" s="12">
        <v>454</v>
      </c>
      <c r="W39" s="12">
        <v>448</v>
      </c>
      <c r="X39" s="12">
        <v>452</v>
      </c>
      <c r="Y39" s="12">
        <v>450</v>
      </c>
      <c r="Z39" s="12">
        <v>293</v>
      </c>
      <c r="AA39" s="12">
        <v>205</v>
      </c>
      <c r="AB39" s="12">
        <v>212</v>
      </c>
      <c r="AC39" s="12">
        <v>185</v>
      </c>
      <c r="AD39" s="12">
        <v>164</v>
      </c>
      <c r="AE39" s="12">
        <v>201</v>
      </c>
      <c r="AF39" s="12">
        <v>183</v>
      </c>
      <c r="AG39" s="12">
        <v>187</v>
      </c>
      <c r="AH39" s="12">
        <f t="shared" si="31"/>
        <v>11824</v>
      </c>
      <c r="AJ39" s="9" t="str">
        <f t="shared" si="32"/>
        <v>15:00-15:30</v>
      </c>
      <c r="AK39" s="20">
        <f t="shared" si="33"/>
        <v>191</v>
      </c>
      <c r="AL39" s="20">
        <f t="shared" ref="AL39:AL56" si="35">D39</f>
        <v>436</v>
      </c>
      <c r="AM39" s="20">
        <f t="shared" ref="AM39:AM56" si="36">E39</f>
        <v>459</v>
      </c>
      <c r="AN39" s="20">
        <f t="shared" ref="AN39:AN56" si="37">F39</f>
        <v>463</v>
      </c>
      <c r="AO39" s="20">
        <f t="shared" ref="AO39:AO56" si="38">G39</f>
        <v>461</v>
      </c>
      <c r="AP39" s="10">
        <f t="shared" ref="AP39:AP56" si="39">H39</f>
        <v>463</v>
      </c>
      <c r="AQ39" s="20">
        <f t="shared" ref="AQ39:AQ56" si="40">I39</f>
        <v>448</v>
      </c>
      <c r="AR39" s="10">
        <f t="shared" ref="AR39:AR56" si="41">J39</f>
        <v>452</v>
      </c>
      <c r="AS39" s="10">
        <f t="shared" ref="AS39:AS56" si="42">K39</f>
        <v>457</v>
      </c>
      <c r="AT39" s="10">
        <f t="shared" ref="AT39:AT56" si="43">L39</f>
        <v>454</v>
      </c>
      <c r="AU39" s="10">
        <f t="shared" ref="AU39:AU56" si="44">M39</f>
        <v>461</v>
      </c>
      <c r="AV39" s="10">
        <f t="shared" ref="AV39:AV56" si="45">N39</f>
        <v>459</v>
      </c>
      <c r="AW39" s="10">
        <f t="shared" ref="AW39:AW56" si="46">O39</f>
        <v>459</v>
      </c>
      <c r="AX39" s="20">
        <f t="shared" ref="AX39:AX56" si="47">P39</f>
        <v>450</v>
      </c>
      <c r="AY39" s="10">
        <f t="shared" ref="AY39:AY56" si="48">Q39</f>
        <v>452</v>
      </c>
      <c r="AZ39" s="10">
        <f t="shared" ref="AZ39:AZ56" si="49">R39</f>
        <v>457</v>
      </c>
      <c r="BA39" s="10">
        <f t="shared" ref="BA39:BA56" si="50">S39</f>
        <v>448</v>
      </c>
      <c r="BB39" s="10">
        <f t="shared" ref="BB39:BB56" si="51">T39</f>
        <v>457</v>
      </c>
      <c r="BC39" s="10">
        <f t="shared" ref="BC39:BC56" si="52">U39</f>
        <v>463</v>
      </c>
      <c r="BD39" s="10">
        <f t="shared" ref="BD39:BD56" si="53">V39</f>
        <v>454</v>
      </c>
      <c r="BE39" s="20">
        <f t="shared" ref="BE39:BE56" si="54">W39</f>
        <v>448</v>
      </c>
      <c r="BF39" s="10">
        <f t="shared" ref="BF39:BF56" si="55">X39</f>
        <v>452</v>
      </c>
      <c r="BG39" s="10">
        <f t="shared" ref="BG39:BG56" si="56">Y39</f>
        <v>450</v>
      </c>
      <c r="BH39" s="10">
        <f t="shared" ref="BH39:BH56" si="57">Z39</f>
        <v>293</v>
      </c>
      <c r="BI39" s="10">
        <f t="shared" ref="BI39:BI56" si="58">AA39</f>
        <v>205</v>
      </c>
      <c r="BJ39" s="10">
        <f t="shared" ref="BJ39:BJ56" si="59">AB39</f>
        <v>212</v>
      </c>
      <c r="BK39" s="10">
        <f t="shared" ref="BK39:BK56" si="60">AC39</f>
        <v>185</v>
      </c>
      <c r="BL39" s="20">
        <f t="shared" ref="BL39:BL56" si="61">AD39</f>
        <v>164</v>
      </c>
      <c r="BM39" s="10">
        <f t="shared" ref="BM39:BM56" si="62">AE39</f>
        <v>201</v>
      </c>
      <c r="BN39" s="10">
        <f t="shared" ref="BN39:BN56" si="63">AF39</f>
        <v>183</v>
      </c>
      <c r="BO39" s="10">
        <f t="shared" ref="BO39:BO56" si="64">AG39</f>
        <v>187</v>
      </c>
      <c r="BP39" s="12">
        <f t="shared" si="34"/>
        <v>11824</v>
      </c>
    </row>
    <row r="40" spans="2:68" x14ac:dyDescent="0.15">
      <c r="B40" s="13" t="s">
        <v>69</v>
      </c>
      <c r="C40" s="14">
        <v>201</v>
      </c>
      <c r="D40" s="14">
        <v>446</v>
      </c>
      <c r="E40" s="14">
        <v>461</v>
      </c>
      <c r="F40" s="14">
        <v>461</v>
      </c>
      <c r="G40" s="14">
        <v>461</v>
      </c>
      <c r="H40" s="14">
        <v>452</v>
      </c>
      <c r="I40" s="14">
        <v>452</v>
      </c>
      <c r="J40" s="14">
        <v>452</v>
      </c>
      <c r="K40" s="14">
        <v>452</v>
      </c>
      <c r="L40" s="14">
        <v>452</v>
      </c>
      <c r="M40" s="14">
        <v>459</v>
      </c>
      <c r="N40" s="14">
        <v>459</v>
      </c>
      <c r="O40" s="14">
        <v>432</v>
      </c>
      <c r="P40" s="14">
        <v>448</v>
      </c>
      <c r="Q40" s="14">
        <v>457</v>
      </c>
      <c r="R40" s="14">
        <v>457</v>
      </c>
      <c r="S40" s="14">
        <v>452</v>
      </c>
      <c r="T40" s="14">
        <v>450</v>
      </c>
      <c r="U40" s="14">
        <v>461</v>
      </c>
      <c r="V40" s="14">
        <v>448</v>
      </c>
      <c r="W40" s="14">
        <v>450</v>
      </c>
      <c r="X40" s="14">
        <v>454</v>
      </c>
      <c r="Y40" s="14">
        <v>450</v>
      </c>
      <c r="Z40" s="14">
        <v>272</v>
      </c>
      <c r="AA40" s="14">
        <v>185</v>
      </c>
      <c r="AB40" s="14">
        <v>208</v>
      </c>
      <c r="AC40" s="14">
        <v>199</v>
      </c>
      <c r="AD40" s="14">
        <v>160</v>
      </c>
      <c r="AE40" s="14">
        <v>216</v>
      </c>
      <c r="AF40" s="14">
        <v>183</v>
      </c>
      <c r="AG40" s="14">
        <v>185</v>
      </c>
      <c r="AH40" s="14">
        <f t="shared" si="31"/>
        <v>11775</v>
      </c>
      <c r="AJ40" s="9" t="str">
        <f t="shared" si="32"/>
        <v>15:30-16:00</v>
      </c>
      <c r="AK40" s="20">
        <f t="shared" si="33"/>
        <v>201</v>
      </c>
      <c r="AL40" s="20">
        <f t="shared" si="35"/>
        <v>446</v>
      </c>
      <c r="AM40" s="20">
        <f t="shared" si="36"/>
        <v>461</v>
      </c>
      <c r="AN40" s="20">
        <f t="shared" si="37"/>
        <v>461</v>
      </c>
      <c r="AO40" s="20">
        <f t="shared" si="38"/>
        <v>461</v>
      </c>
      <c r="AP40" s="10">
        <f t="shared" si="39"/>
        <v>452</v>
      </c>
      <c r="AQ40" s="20">
        <f t="shared" si="40"/>
        <v>452</v>
      </c>
      <c r="AR40" s="10">
        <f t="shared" si="41"/>
        <v>452</v>
      </c>
      <c r="AS40" s="10">
        <f t="shared" si="42"/>
        <v>452</v>
      </c>
      <c r="AT40" s="10">
        <f t="shared" si="43"/>
        <v>452</v>
      </c>
      <c r="AU40" s="10">
        <f t="shared" si="44"/>
        <v>459</v>
      </c>
      <c r="AV40" s="10">
        <f t="shared" si="45"/>
        <v>459</v>
      </c>
      <c r="AW40" s="10">
        <f t="shared" si="46"/>
        <v>432</v>
      </c>
      <c r="AX40" s="20">
        <f t="shared" si="47"/>
        <v>448</v>
      </c>
      <c r="AY40" s="10">
        <f t="shared" si="48"/>
        <v>457</v>
      </c>
      <c r="AZ40" s="10">
        <f t="shared" si="49"/>
        <v>457</v>
      </c>
      <c r="BA40" s="10">
        <f t="shared" si="50"/>
        <v>452</v>
      </c>
      <c r="BB40" s="10">
        <f t="shared" si="51"/>
        <v>450</v>
      </c>
      <c r="BC40" s="10">
        <f t="shared" si="52"/>
        <v>461</v>
      </c>
      <c r="BD40" s="10">
        <f t="shared" si="53"/>
        <v>448</v>
      </c>
      <c r="BE40" s="20">
        <f t="shared" si="54"/>
        <v>450</v>
      </c>
      <c r="BF40" s="10">
        <f t="shared" si="55"/>
        <v>454</v>
      </c>
      <c r="BG40" s="10">
        <f t="shared" si="56"/>
        <v>450</v>
      </c>
      <c r="BH40" s="10">
        <f t="shared" si="57"/>
        <v>272</v>
      </c>
      <c r="BI40" s="10">
        <f t="shared" si="58"/>
        <v>185</v>
      </c>
      <c r="BJ40" s="10">
        <f t="shared" si="59"/>
        <v>208</v>
      </c>
      <c r="BK40" s="10">
        <f t="shared" si="60"/>
        <v>199</v>
      </c>
      <c r="BL40" s="20">
        <f t="shared" si="61"/>
        <v>160</v>
      </c>
      <c r="BM40" s="10">
        <f t="shared" si="62"/>
        <v>216</v>
      </c>
      <c r="BN40" s="10">
        <f t="shared" si="63"/>
        <v>183</v>
      </c>
      <c r="BO40" s="10">
        <f t="shared" si="64"/>
        <v>185</v>
      </c>
      <c r="BP40" s="14">
        <f t="shared" si="34"/>
        <v>11775</v>
      </c>
    </row>
    <row r="41" spans="2:68" x14ac:dyDescent="0.15">
      <c r="B41" s="17" t="s">
        <v>70</v>
      </c>
      <c r="C41" s="18">
        <v>205</v>
      </c>
      <c r="D41" s="18">
        <v>454</v>
      </c>
      <c r="E41" s="18">
        <v>461</v>
      </c>
      <c r="F41" s="18">
        <v>461</v>
      </c>
      <c r="G41" s="18">
        <v>465</v>
      </c>
      <c r="H41" s="18">
        <v>463</v>
      </c>
      <c r="I41" s="18">
        <v>454</v>
      </c>
      <c r="J41" s="18">
        <v>457</v>
      </c>
      <c r="K41" s="18">
        <v>452</v>
      </c>
      <c r="L41" s="18">
        <v>452</v>
      </c>
      <c r="M41" s="18">
        <v>459</v>
      </c>
      <c r="N41" s="18">
        <v>465</v>
      </c>
      <c r="O41" s="18">
        <v>440</v>
      </c>
      <c r="P41" s="18">
        <v>450</v>
      </c>
      <c r="Q41" s="18">
        <v>459</v>
      </c>
      <c r="R41" s="18">
        <v>452</v>
      </c>
      <c r="S41" s="18">
        <v>450</v>
      </c>
      <c r="T41" s="18">
        <v>459</v>
      </c>
      <c r="U41" s="18">
        <v>459</v>
      </c>
      <c r="V41" s="18">
        <v>450</v>
      </c>
      <c r="W41" s="18">
        <v>446</v>
      </c>
      <c r="X41" s="18">
        <v>452</v>
      </c>
      <c r="Y41" s="18">
        <v>448</v>
      </c>
      <c r="Z41" s="18">
        <v>234</v>
      </c>
      <c r="AA41" s="18">
        <v>212</v>
      </c>
      <c r="AB41" s="18">
        <v>201</v>
      </c>
      <c r="AC41" s="18">
        <v>201</v>
      </c>
      <c r="AD41" s="18">
        <v>168</v>
      </c>
      <c r="AE41" s="18">
        <v>199</v>
      </c>
      <c r="AF41" s="18">
        <v>195</v>
      </c>
      <c r="AG41" s="18">
        <v>183</v>
      </c>
      <c r="AH41" s="18">
        <f t="shared" si="31"/>
        <v>11806</v>
      </c>
      <c r="AJ41" s="9" t="str">
        <f t="shared" si="32"/>
        <v>16:00-16:30</v>
      </c>
      <c r="AK41" s="20">
        <f t="shared" si="33"/>
        <v>205</v>
      </c>
      <c r="AL41" s="20">
        <f t="shared" si="35"/>
        <v>454</v>
      </c>
      <c r="AM41" s="20">
        <f t="shared" si="36"/>
        <v>461</v>
      </c>
      <c r="AN41" s="20">
        <f t="shared" si="37"/>
        <v>461</v>
      </c>
      <c r="AO41" s="20">
        <f t="shared" si="38"/>
        <v>465</v>
      </c>
      <c r="AP41" s="10">
        <f t="shared" si="39"/>
        <v>463</v>
      </c>
      <c r="AQ41" s="20">
        <f t="shared" si="40"/>
        <v>454</v>
      </c>
      <c r="AR41" s="10">
        <f t="shared" si="41"/>
        <v>457</v>
      </c>
      <c r="AS41" s="10">
        <f t="shared" si="42"/>
        <v>452</v>
      </c>
      <c r="AT41" s="10">
        <f t="shared" si="43"/>
        <v>452</v>
      </c>
      <c r="AU41" s="10">
        <f t="shared" si="44"/>
        <v>459</v>
      </c>
      <c r="AV41" s="10">
        <f t="shared" si="45"/>
        <v>465</v>
      </c>
      <c r="AW41" s="10">
        <f t="shared" si="46"/>
        <v>440</v>
      </c>
      <c r="AX41" s="20">
        <f t="shared" si="47"/>
        <v>450</v>
      </c>
      <c r="AY41" s="10">
        <f t="shared" si="48"/>
        <v>459</v>
      </c>
      <c r="AZ41" s="10">
        <f t="shared" si="49"/>
        <v>452</v>
      </c>
      <c r="BA41" s="10">
        <f t="shared" si="50"/>
        <v>450</v>
      </c>
      <c r="BB41" s="10">
        <f t="shared" si="51"/>
        <v>459</v>
      </c>
      <c r="BC41" s="10">
        <f t="shared" si="52"/>
        <v>459</v>
      </c>
      <c r="BD41" s="10">
        <f t="shared" si="53"/>
        <v>450</v>
      </c>
      <c r="BE41" s="20">
        <f t="shared" si="54"/>
        <v>446</v>
      </c>
      <c r="BF41" s="10">
        <f t="shared" si="55"/>
        <v>452</v>
      </c>
      <c r="BG41" s="10">
        <f t="shared" si="56"/>
        <v>448</v>
      </c>
      <c r="BH41" s="10">
        <f t="shared" si="57"/>
        <v>234</v>
      </c>
      <c r="BI41" s="10">
        <f t="shared" si="58"/>
        <v>212</v>
      </c>
      <c r="BJ41" s="10">
        <f t="shared" si="59"/>
        <v>201</v>
      </c>
      <c r="BK41" s="10">
        <f t="shared" si="60"/>
        <v>201</v>
      </c>
      <c r="BL41" s="20">
        <f t="shared" si="61"/>
        <v>168</v>
      </c>
      <c r="BM41" s="10">
        <f t="shared" si="62"/>
        <v>199</v>
      </c>
      <c r="BN41" s="10">
        <f t="shared" si="63"/>
        <v>195</v>
      </c>
      <c r="BO41" s="10">
        <f t="shared" si="64"/>
        <v>183</v>
      </c>
      <c r="BP41" s="18">
        <f t="shared" si="34"/>
        <v>11806</v>
      </c>
    </row>
    <row r="42" spans="2:68" x14ac:dyDescent="0.15">
      <c r="B42" s="11" t="s">
        <v>71</v>
      </c>
      <c r="C42" s="12">
        <v>181</v>
      </c>
      <c r="D42" s="12">
        <v>465</v>
      </c>
      <c r="E42" s="12">
        <v>459</v>
      </c>
      <c r="F42" s="12">
        <v>461</v>
      </c>
      <c r="G42" s="12">
        <v>463</v>
      </c>
      <c r="H42" s="12">
        <v>463</v>
      </c>
      <c r="I42" s="12">
        <v>457</v>
      </c>
      <c r="J42" s="12">
        <v>461</v>
      </c>
      <c r="K42" s="12">
        <v>461</v>
      </c>
      <c r="L42" s="12">
        <v>452</v>
      </c>
      <c r="M42" s="12">
        <v>463</v>
      </c>
      <c r="N42" s="12">
        <v>465</v>
      </c>
      <c r="O42" s="12">
        <v>438</v>
      </c>
      <c r="P42" s="12">
        <v>450</v>
      </c>
      <c r="Q42" s="12">
        <v>463</v>
      </c>
      <c r="R42" s="12">
        <v>459</v>
      </c>
      <c r="S42" s="12">
        <v>450</v>
      </c>
      <c r="T42" s="12">
        <v>457</v>
      </c>
      <c r="U42" s="12">
        <v>459</v>
      </c>
      <c r="V42" s="12">
        <v>452</v>
      </c>
      <c r="W42" s="12">
        <v>448</v>
      </c>
      <c r="X42" s="12">
        <v>450</v>
      </c>
      <c r="Y42" s="12">
        <v>448</v>
      </c>
      <c r="Z42" s="12">
        <v>208</v>
      </c>
      <c r="AA42" s="12">
        <v>203</v>
      </c>
      <c r="AB42" s="12">
        <v>205</v>
      </c>
      <c r="AC42" s="12">
        <v>212</v>
      </c>
      <c r="AD42" s="12">
        <v>193</v>
      </c>
      <c r="AE42" s="12">
        <v>195</v>
      </c>
      <c r="AF42" s="12">
        <v>203</v>
      </c>
      <c r="AG42" s="12">
        <v>210</v>
      </c>
      <c r="AH42" s="12">
        <f t="shared" si="31"/>
        <v>11854</v>
      </c>
      <c r="AJ42" s="9" t="str">
        <f t="shared" si="32"/>
        <v>16:30-17:00</v>
      </c>
      <c r="AK42" s="20">
        <f t="shared" si="33"/>
        <v>181</v>
      </c>
      <c r="AL42" s="20">
        <f t="shared" si="35"/>
        <v>465</v>
      </c>
      <c r="AM42" s="20">
        <f t="shared" si="36"/>
        <v>459</v>
      </c>
      <c r="AN42" s="20">
        <f t="shared" si="37"/>
        <v>461</v>
      </c>
      <c r="AO42" s="20">
        <f t="shared" si="38"/>
        <v>463</v>
      </c>
      <c r="AP42" s="10">
        <f t="shared" si="39"/>
        <v>463</v>
      </c>
      <c r="AQ42" s="20">
        <f t="shared" si="40"/>
        <v>457</v>
      </c>
      <c r="AR42" s="10">
        <f t="shared" si="41"/>
        <v>461</v>
      </c>
      <c r="AS42" s="10">
        <f t="shared" si="42"/>
        <v>461</v>
      </c>
      <c r="AT42" s="10">
        <f t="shared" si="43"/>
        <v>452</v>
      </c>
      <c r="AU42" s="10">
        <f t="shared" si="44"/>
        <v>463</v>
      </c>
      <c r="AV42" s="10">
        <f t="shared" si="45"/>
        <v>465</v>
      </c>
      <c r="AW42" s="10">
        <f t="shared" si="46"/>
        <v>438</v>
      </c>
      <c r="AX42" s="20">
        <f t="shared" si="47"/>
        <v>450</v>
      </c>
      <c r="AY42" s="10">
        <f t="shared" si="48"/>
        <v>463</v>
      </c>
      <c r="AZ42" s="10">
        <f t="shared" si="49"/>
        <v>459</v>
      </c>
      <c r="BA42" s="10">
        <f t="shared" si="50"/>
        <v>450</v>
      </c>
      <c r="BB42" s="10">
        <f t="shared" si="51"/>
        <v>457</v>
      </c>
      <c r="BC42" s="10">
        <f t="shared" si="52"/>
        <v>459</v>
      </c>
      <c r="BD42" s="10">
        <f t="shared" si="53"/>
        <v>452</v>
      </c>
      <c r="BE42" s="20">
        <f t="shared" si="54"/>
        <v>448</v>
      </c>
      <c r="BF42" s="10">
        <f t="shared" si="55"/>
        <v>450</v>
      </c>
      <c r="BG42" s="10">
        <f t="shared" si="56"/>
        <v>448</v>
      </c>
      <c r="BH42" s="10">
        <f t="shared" si="57"/>
        <v>208</v>
      </c>
      <c r="BI42" s="10">
        <f t="shared" si="58"/>
        <v>203</v>
      </c>
      <c r="BJ42" s="10">
        <f t="shared" si="59"/>
        <v>205</v>
      </c>
      <c r="BK42" s="10">
        <f t="shared" si="60"/>
        <v>212</v>
      </c>
      <c r="BL42" s="20">
        <f t="shared" si="61"/>
        <v>193</v>
      </c>
      <c r="BM42" s="10">
        <f t="shared" si="62"/>
        <v>195</v>
      </c>
      <c r="BN42" s="10">
        <f t="shared" si="63"/>
        <v>203</v>
      </c>
      <c r="BO42" s="10">
        <f t="shared" si="64"/>
        <v>210</v>
      </c>
      <c r="BP42" s="12">
        <f t="shared" si="34"/>
        <v>11854</v>
      </c>
    </row>
    <row r="43" spans="2:68" x14ac:dyDescent="0.15">
      <c r="B43" s="11" t="s">
        <v>72</v>
      </c>
      <c r="C43" s="12">
        <v>174</v>
      </c>
      <c r="D43" s="12">
        <v>467</v>
      </c>
      <c r="E43" s="12">
        <v>461</v>
      </c>
      <c r="F43" s="12">
        <v>463</v>
      </c>
      <c r="G43" s="12">
        <v>469</v>
      </c>
      <c r="H43" s="12">
        <v>463</v>
      </c>
      <c r="I43" s="12">
        <v>459</v>
      </c>
      <c r="J43" s="12">
        <v>457</v>
      </c>
      <c r="K43" s="12">
        <v>463</v>
      </c>
      <c r="L43" s="12">
        <v>459</v>
      </c>
      <c r="M43" s="12">
        <v>459</v>
      </c>
      <c r="N43" s="12">
        <v>461</v>
      </c>
      <c r="O43" s="12">
        <v>461</v>
      </c>
      <c r="P43" s="12">
        <v>448</v>
      </c>
      <c r="Q43" s="12">
        <v>463</v>
      </c>
      <c r="R43" s="12">
        <v>457</v>
      </c>
      <c r="S43" s="12">
        <v>452</v>
      </c>
      <c r="T43" s="12">
        <v>459</v>
      </c>
      <c r="U43" s="12">
        <v>457</v>
      </c>
      <c r="V43" s="12">
        <v>454</v>
      </c>
      <c r="W43" s="12">
        <v>446</v>
      </c>
      <c r="X43" s="12">
        <v>454</v>
      </c>
      <c r="Y43" s="12">
        <v>452</v>
      </c>
      <c r="Z43" s="12">
        <v>197</v>
      </c>
      <c r="AA43" s="12">
        <v>166</v>
      </c>
      <c r="AB43" s="12">
        <v>193</v>
      </c>
      <c r="AC43" s="12">
        <v>208</v>
      </c>
      <c r="AD43" s="12">
        <v>158</v>
      </c>
      <c r="AE43" s="12">
        <v>147</v>
      </c>
      <c r="AF43" s="12">
        <v>205</v>
      </c>
      <c r="AG43" s="12">
        <v>214</v>
      </c>
      <c r="AH43" s="12">
        <f t="shared" si="31"/>
        <v>11746</v>
      </c>
      <c r="AJ43" s="9" t="str">
        <f t="shared" si="32"/>
        <v>17:00-17:30</v>
      </c>
      <c r="AK43" s="20">
        <f t="shared" si="33"/>
        <v>174</v>
      </c>
      <c r="AL43" s="20">
        <f t="shared" si="35"/>
        <v>467</v>
      </c>
      <c r="AM43" s="20">
        <f t="shared" si="36"/>
        <v>461</v>
      </c>
      <c r="AN43" s="20">
        <f t="shared" si="37"/>
        <v>463</v>
      </c>
      <c r="AO43" s="20">
        <f t="shared" si="38"/>
        <v>469</v>
      </c>
      <c r="AP43" s="10">
        <f t="shared" si="39"/>
        <v>463</v>
      </c>
      <c r="AQ43" s="20">
        <f t="shared" si="40"/>
        <v>459</v>
      </c>
      <c r="AR43" s="10">
        <f t="shared" si="41"/>
        <v>457</v>
      </c>
      <c r="AS43" s="10">
        <f t="shared" si="42"/>
        <v>463</v>
      </c>
      <c r="AT43" s="10">
        <f t="shared" si="43"/>
        <v>459</v>
      </c>
      <c r="AU43" s="10">
        <f t="shared" si="44"/>
        <v>459</v>
      </c>
      <c r="AV43" s="10">
        <f t="shared" si="45"/>
        <v>461</v>
      </c>
      <c r="AW43" s="10">
        <f t="shared" si="46"/>
        <v>461</v>
      </c>
      <c r="AX43" s="20">
        <f t="shared" si="47"/>
        <v>448</v>
      </c>
      <c r="AY43" s="10">
        <f t="shared" si="48"/>
        <v>463</v>
      </c>
      <c r="AZ43" s="10">
        <f t="shared" si="49"/>
        <v>457</v>
      </c>
      <c r="BA43" s="10">
        <f t="shared" si="50"/>
        <v>452</v>
      </c>
      <c r="BB43" s="10">
        <f t="shared" si="51"/>
        <v>459</v>
      </c>
      <c r="BC43" s="10">
        <f t="shared" si="52"/>
        <v>457</v>
      </c>
      <c r="BD43" s="10">
        <f t="shared" si="53"/>
        <v>454</v>
      </c>
      <c r="BE43" s="20">
        <f t="shared" si="54"/>
        <v>446</v>
      </c>
      <c r="BF43" s="10">
        <f t="shared" si="55"/>
        <v>454</v>
      </c>
      <c r="BG43" s="10">
        <f t="shared" si="56"/>
        <v>452</v>
      </c>
      <c r="BH43" s="10">
        <f t="shared" si="57"/>
        <v>197</v>
      </c>
      <c r="BI43" s="10">
        <f t="shared" si="58"/>
        <v>166</v>
      </c>
      <c r="BJ43" s="10">
        <f t="shared" si="59"/>
        <v>193</v>
      </c>
      <c r="BK43" s="10">
        <f t="shared" si="60"/>
        <v>208</v>
      </c>
      <c r="BL43" s="20">
        <f t="shared" si="61"/>
        <v>158</v>
      </c>
      <c r="BM43" s="10">
        <f t="shared" si="62"/>
        <v>147</v>
      </c>
      <c r="BN43" s="10">
        <f t="shared" si="63"/>
        <v>205</v>
      </c>
      <c r="BO43" s="10">
        <f t="shared" si="64"/>
        <v>214</v>
      </c>
      <c r="BP43" s="12">
        <f t="shared" si="34"/>
        <v>11746</v>
      </c>
    </row>
    <row r="44" spans="2:68" x14ac:dyDescent="0.15">
      <c r="B44" s="11" t="s">
        <v>73</v>
      </c>
      <c r="C44" s="12">
        <v>191</v>
      </c>
      <c r="D44" s="12">
        <v>469</v>
      </c>
      <c r="E44" s="12">
        <v>463</v>
      </c>
      <c r="F44" s="12">
        <v>467</v>
      </c>
      <c r="G44" s="12">
        <v>463</v>
      </c>
      <c r="H44" s="12">
        <v>461</v>
      </c>
      <c r="I44" s="12">
        <v>459</v>
      </c>
      <c r="J44" s="12">
        <v>461</v>
      </c>
      <c r="K44" s="12">
        <v>457</v>
      </c>
      <c r="L44" s="12">
        <v>457</v>
      </c>
      <c r="M44" s="12">
        <v>461</v>
      </c>
      <c r="N44" s="12">
        <v>461</v>
      </c>
      <c r="O44" s="12">
        <v>459</v>
      </c>
      <c r="P44" s="12">
        <v>452</v>
      </c>
      <c r="Q44" s="12">
        <v>461</v>
      </c>
      <c r="R44" s="12">
        <v>459</v>
      </c>
      <c r="S44" s="12">
        <v>452</v>
      </c>
      <c r="T44" s="12">
        <v>457</v>
      </c>
      <c r="U44" s="12">
        <v>461</v>
      </c>
      <c r="V44" s="12">
        <v>457</v>
      </c>
      <c r="W44" s="12">
        <v>452</v>
      </c>
      <c r="X44" s="12">
        <v>452</v>
      </c>
      <c r="Y44" s="12">
        <v>452</v>
      </c>
      <c r="Z44" s="12">
        <v>197</v>
      </c>
      <c r="AA44" s="12">
        <v>199</v>
      </c>
      <c r="AB44" s="12">
        <v>195</v>
      </c>
      <c r="AC44" s="12">
        <v>195</v>
      </c>
      <c r="AD44" s="12">
        <v>112</v>
      </c>
      <c r="AE44" s="12">
        <v>160</v>
      </c>
      <c r="AF44" s="12">
        <v>199</v>
      </c>
      <c r="AG44" s="12">
        <v>201</v>
      </c>
      <c r="AH44" s="12">
        <f t="shared" si="31"/>
        <v>11742</v>
      </c>
      <c r="AJ44" s="9" t="str">
        <f t="shared" si="32"/>
        <v>17:30-18:00</v>
      </c>
      <c r="AK44" s="20">
        <f t="shared" si="33"/>
        <v>191</v>
      </c>
      <c r="AL44" s="20">
        <f t="shared" si="35"/>
        <v>469</v>
      </c>
      <c r="AM44" s="20">
        <f t="shared" si="36"/>
        <v>463</v>
      </c>
      <c r="AN44" s="20">
        <f t="shared" si="37"/>
        <v>467</v>
      </c>
      <c r="AO44" s="20">
        <f t="shared" si="38"/>
        <v>463</v>
      </c>
      <c r="AP44" s="10">
        <f t="shared" si="39"/>
        <v>461</v>
      </c>
      <c r="AQ44" s="20">
        <f t="shared" si="40"/>
        <v>459</v>
      </c>
      <c r="AR44" s="10">
        <f t="shared" si="41"/>
        <v>461</v>
      </c>
      <c r="AS44" s="10">
        <f t="shared" si="42"/>
        <v>457</v>
      </c>
      <c r="AT44" s="10">
        <f t="shared" si="43"/>
        <v>457</v>
      </c>
      <c r="AU44" s="10">
        <f t="shared" si="44"/>
        <v>461</v>
      </c>
      <c r="AV44" s="10">
        <f t="shared" si="45"/>
        <v>461</v>
      </c>
      <c r="AW44" s="10">
        <f t="shared" si="46"/>
        <v>459</v>
      </c>
      <c r="AX44" s="20">
        <f t="shared" si="47"/>
        <v>452</v>
      </c>
      <c r="AY44" s="10">
        <f t="shared" si="48"/>
        <v>461</v>
      </c>
      <c r="AZ44" s="10">
        <f t="shared" si="49"/>
        <v>459</v>
      </c>
      <c r="BA44" s="10">
        <f t="shared" si="50"/>
        <v>452</v>
      </c>
      <c r="BB44" s="10">
        <f t="shared" si="51"/>
        <v>457</v>
      </c>
      <c r="BC44" s="10">
        <f t="shared" si="52"/>
        <v>461</v>
      </c>
      <c r="BD44" s="10">
        <f t="shared" si="53"/>
        <v>457</v>
      </c>
      <c r="BE44" s="20">
        <f t="shared" si="54"/>
        <v>452</v>
      </c>
      <c r="BF44" s="10">
        <f t="shared" si="55"/>
        <v>452</v>
      </c>
      <c r="BG44" s="10">
        <f t="shared" si="56"/>
        <v>452</v>
      </c>
      <c r="BH44" s="10">
        <f t="shared" si="57"/>
        <v>197</v>
      </c>
      <c r="BI44" s="10">
        <f t="shared" si="58"/>
        <v>199</v>
      </c>
      <c r="BJ44" s="10">
        <f t="shared" si="59"/>
        <v>195</v>
      </c>
      <c r="BK44" s="10">
        <f t="shared" si="60"/>
        <v>195</v>
      </c>
      <c r="BL44" s="20">
        <f t="shared" si="61"/>
        <v>112</v>
      </c>
      <c r="BM44" s="10">
        <f t="shared" si="62"/>
        <v>160</v>
      </c>
      <c r="BN44" s="10">
        <f t="shared" si="63"/>
        <v>199</v>
      </c>
      <c r="BO44" s="10">
        <f t="shared" si="64"/>
        <v>201</v>
      </c>
      <c r="BP44" s="12">
        <f t="shared" si="34"/>
        <v>11742</v>
      </c>
    </row>
    <row r="45" spans="2:68" x14ac:dyDescent="0.15">
      <c r="B45" s="11" t="s">
        <v>74</v>
      </c>
      <c r="C45" s="12">
        <v>195</v>
      </c>
      <c r="D45" s="12">
        <v>471</v>
      </c>
      <c r="E45" s="12">
        <v>467</v>
      </c>
      <c r="F45" s="12">
        <v>465</v>
      </c>
      <c r="G45" s="12">
        <v>469</v>
      </c>
      <c r="H45" s="12">
        <v>463</v>
      </c>
      <c r="I45" s="12">
        <v>461</v>
      </c>
      <c r="J45" s="12">
        <v>461</v>
      </c>
      <c r="K45" s="12">
        <v>457</v>
      </c>
      <c r="L45" s="12">
        <v>457</v>
      </c>
      <c r="M45" s="12">
        <v>454</v>
      </c>
      <c r="N45" s="12">
        <v>461</v>
      </c>
      <c r="O45" s="12">
        <v>463</v>
      </c>
      <c r="P45" s="12">
        <v>452</v>
      </c>
      <c r="Q45" s="12">
        <v>461</v>
      </c>
      <c r="R45" s="12">
        <v>457</v>
      </c>
      <c r="S45" s="12">
        <v>454</v>
      </c>
      <c r="T45" s="12">
        <v>461</v>
      </c>
      <c r="U45" s="12">
        <v>463</v>
      </c>
      <c r="V45" s="12">
        <v>457</v>
      </c>
      <c r="W45" s="12">
        <v>454</v>
      </c>
      <c r="X45" s="12">
        <v>457</v>
      </c>
      <c r="Y45" s="12">
        <v>452</v>
      </c>
      <c r="Z45" s="12">
        <v>203</v>
      </c>
      <c r="AA45" s="12">
        <v>218</v>
      </c>
      <c r="AB45" s="12">
        <v>208</v>
      </c>
      <c r="AC45" s="12">
        <v>191</v>
      </c>
      <c r="AD45" s="12">
        <v>127</v>
      </c>
      <c r="AE45" s="12">
        <v>141</v>
      </c>
      <c r="AF45" s="12">
        <v>199</v>
      </c>
      <c r="AG45" s="12">
        <v>205</v>
      </c>
      <c r="AH45" s="12">
        <f t="shared" si="31"/>
        <v>11804</v>
      </c>
      <c r="AJ45" s="9" t="str">
        <f t="shared" si="32"/>
        <v>18:00-18:30</v>
      </c>
      <c r="AK45" s="20">
        <f t="shared" si="33"/>
        <v>195</v>
      </c>
      <c r="AL45" s="20">
        <f t="shared" si="35"/>
        <v>471</v>
      </c>
      <c r="AM45" s="20">
        <f t="shared" si="36"/>
        <v>467</v>
      </c>
      <c r="AN45" s="20">
        <f t="shared" si="37"/>
        <v>465</v>
      </c>
      <c r="AO45" s="20">
        <f t="shared" si="38"/>
        <v>469</v>
      </c>
      <c r="AP45" s="10">
        <f t="shared" si="39"/>
        <v>463</v>
      </c>
      <c r="AQ45" s="20">
        <f t="shared" si="40"/>
        <v>461</v>
      </c>
      <c r="AR45" s="10">
        <f t="shared" si="41"/>
        <v>461</v>
      </c>
      <c r="AS45" s="10">
        <f t="shared" si="42"/>
        <v>457</v>
      </c>
      <c r="AT45" s="10">
        <f t="shared" si="43"/>
        <v>457</v>
      </c>
      <c r="AU45" s="10">
        <f t="shared" si="44"/>
        <v>454</v>
      </c>
      <c r="AV45" s="10">
        <f t="shared" si="45"/>
        <v>461</v>
      </c>
      <c r="AW45" s="10">
        <f t="shared" si="46"/>
        <v>463</v>
      </c>
      <c r="AX45" s="20">
        <f t="shared" si="47"/>
        <v>452</v>
      </c>
      <c r="AY45" s="10">
        <f t="shared" si="48"/>
        <v>461</v>
      </c>
      <c r="AZ45" s="10">
        <f t="shared" si="49"/>
        <v>457</v>
      </c>
      <c r="BA45" s="10">
        <f t="shared" si="50"/>
        <v>454</v>
      </c>
      <c r="BB45" s="10">
        <f t="shared" si="51"/>
        <v>461</v>
      </c>
      <c r="BC45" s="10">
        <f t="shared" si="52"/>
        <v>463</v>
      </c>
      <c r="BD45" s="10">
        <f t="shared" si="53"/>
        <v>457</v>
      </c>
      <c r="BE45" s="20">
        <f t="shared" si="54"/>
        <v>454</v>
      </c>
      <c r="BF45" s="10">
        <f t="shared" si="55"/>
        <v>457</v>
      </c>
      <c r="BG45" s="10">
        <f t="shared" si="56"/>
        <v>452</v>
      </c>
      <c r="BH45" s="10">
        <f t="shared" si="57"/>
        <v>203</v>
      </c>
      <c r="BI45" s="10">
        <f t="shared" si="58"/>
        <v>218</v>
      </c>
      <c r="BJ45" s="10">
        <f t="shared" si="59"/>
        <v>208</v>
      </c>
      <c r="BK45" s="10">
        <f t="shared" si="60"/>
        <v>191</v>
      </c>
      <c r="BL45" s="20">
        <f t="shared" si="61"/>
        <v>127</v>
      </c>
      <c r="BM45" s="10">
        <f t="shared" si="62"/>
        <v>141</v>
      </c>
      <c r="BN45" s="10">
        <f t="shared" si="63"/>
        <v>199</v>
      </c>
      <c r="BO45" s="10">
        <f t="shared" si="64"/>
        <v>205</v>
      </c>
      <c r="BP45" s="12">
        <f t="shared" si="34"/>
        <v>11804</v>
      </c>
    </row>
    <row r="46" spans="2:68" x14ac:dyDescent="0.15">
      <c r="B46" s="11" t="s">
        <v>75</v>
      </c>
      <c r="C46" s="12">
        <v>193</v>
      </c>
      <c r="D46" s="12">
        <v>471</v>
      </c>
      <c r="E46" s="12">
        <v>465</v>
      </c>
      <c r="F46" s="12">
        <v>461</v>
      </c>
      <c r="G46" s="12">
        <v>471</v>
      </c>
      <c r="H46" s="12">
        <v>461</v>
      </c>
      <c r="I46" s="12">
        <v>463</v>
      </c>
      <c r="J46" s="12">
        <v>463</v>
      </c>
      <c r="K46" s="12">
        <v>459</v>
      </c>
      <c r="L46" s="12">
        <v>461</v>
      </c>
      <c r="M46" s="12">
        <v>463</v>
      </c>
      <c r="N46" s="12">
        <v>461</v>
      </c>
      <c r="O46" s="12">
        <v>461</v>
      </c>
      <c r="P46" s="12">
        <v>457</v>
      </c>
      <c r="Q46" s="12">
        <v>459</v>
      </c>
      <c r="R46" s="12">
        <v>459</v>
      </c>
      <c r="S46" s="12">
        <v>457</v>
      </c>
      <c r="T46" s="12">
        <v>459</v>
      </c>
      <c r="U46" s="12">
        <v>461</v>
      </c>
      <c r="V46" s="12">
        <v>463</v>
      </c>
      <c r="W46" s="12">
        <v>454</v>
      </c>
      <c r="X46" s="12">
        <v>457</v>
      </c>
      <c r="Y46" s="12">
        <v>452</v>
      </c>
      <c r="Z46" s="12">
        <v>212</v>
      </c>
      <c r="AA46" s="12">
        <v>224</v>
      </c>
      <c r="AB46" s="12">
        <v>228</v>
      </c>
      <c r="AC46" s="12">
        <v>220</v>
      </c>
      <c r="AD46" s="12">
        <v>178</v>
      </c>
      <c r="AE46" s="12">
        <v>176</v>
      </c>
      <c r="AF46" s="12">
        <v>199</v>
      </c>
      <c r="AG46" s="12">
        <v>201</v>
      </c>
      <c r="AH46" s="12">
        <f t="shared" si="31"/>
        <v>11969</v>
      </c>
      <c r="AJ46" s="9" t="str">
        <f t="shared" si="32"/>
        <v>18:30-19:00</v>
      </c>
      <c r="AK46" s="20">
        <f t="shared" si="33"/>
        <v>193</v>
      </c>
      <c r="AL46" s="20">
        <f t="shared" si="35"/>
        <v>471</v>
      </c>
      <c r="AM46" s="20">
        <f t="shared" si="36"/>
        <v>465</v>
      </c>
      <c r="AN46" s="20">
        <f t="shared" si="37"/>
        <v>461</v>
      </c>
      <c r="AO46" s="20">
        <f t="shared" si="38"/>
        <v>471</v>
      </c>
      <c r="AP46" s="10">
        <f t="shared" si="39"/>
        <v>461</v>
      </c>
      <c r="AQ46" s="20">
        <f t="shared" si="40"/>
        <v>463</v>
      </c>
      <c r="AR46" s="10">
        <f t="shared" si="41"/>
        <v>463</v>
      </c>
      <c r="AS46" s="10">
        <f t="shared" si="42"/>
        <v>459</v>
      </c>
      <c r="AT46" s="10">
        <f t="shared" si="43"/>
        <v>461</v>
      </c>
      <c r="AU46" s="10">
        <f t="shared" si="44"/>
        <v>463</v>
      </c>
      <c r="AV46" s="10">
        <f t="shared" si="45"/>
        <v>461</v>
      </c>
      <c r="AW46" s="10">
        <f t="shared" si="46"/>
        <v>461</v>
      </c>
      <c r="AX46" s="20">
        <f t="shared" si="47"/>
        <v>457</v>
      </c>
      <c r="AY46" s="10">
        <f t="shared" si="48"/>
        <v>459</v>
      </c>
      <c r="AZ46" s="10">
        <f t="shared" si="49"/>
        <v>459</v>
      </c>
      <c r="BA46" s="10">
        <f t="shared" si="50"/>
        <v>457</v>
      </c>
      <c r="BB46" s="10">
        <f t="shared" si="51"/>
        <v>459</v>
      </c>
      <c r="BC46" s="10">
        <f t="shared" si="52"/>
        <v>461</v>
      </c>
      <c r="BD46" s="10">
        <f t="shared" si="53"/>
        <v>463</v>
      </c>
      <c r="BE46" s="20">
        <f t="shared" si="54"/>
        <v>454</v>
      </c>
      <c r="BF46" s="10">
        <f t="shared" si="55"/>
        <v>457</v>
      </c>
      <c r="BG46" s="10">
        <f t="shared" si="56"/>
        <v>452</v>
      </c>
      <c r="BH46" s="10">
        <f t="shared" si="57"/>
        <v>212</v>
      </c>
      <c r="BI46" s="10">
        <f t="shared" si="58"/>
        <v>224</v>
      </c>
      <c r="BJ46" s="10">
        <f t="shared" si="59"/>
        <v>228</v>
      </c>
      <c r="BK46" s="10">
        <f t="shared" si="60"/>
        <v>220</v>
      </c>
      <c r="BL46" s="20">
        <f t="shared" si="61"/>
        <v>178</v>
      </c>
      <c r="BM46" s="10">
        <f t="shared" si="62"/>
        <v>176</v>
      </c>
      <c r="BN46" s="10">
        <f t="shared" si="63"/>
        <v>199</v>
      </c>
      <c r="BO46" s="10">
        <f t="shared" si="64"/>
        <v>201</v>
      </c>
      <c r="BP46" s="12">
        <f t="shared" si="34"/>
        <v>11969</v>
      </c>
    </row>
    <row r="47" spans="2:68" x14ac:dyDescent="0.15">
      <c r="B47" s="11" t="s">
        <v>76</v>
      </c>
      <c r="C47" s="12">
        <v>203</v>
      </c>
      <c r="D47" s="12">
        <v>471</v>
      </c>
      <c r="E47" s="12">
        <v>467</v>
      </c>
      <c r="F47" s="12">
        <v>432</v>
      </c>
      <c r="G47" s="12">
        <v>467</v>
      </c>
      <c r="H47" s="12">
        <v>463</v>
      </c>
      <c r="I47" s="12">
        <v>461</v>
      </c>
      <c r="J47" s="12">
        <v>463</v>
      </c>
      <c r="K47" s="12">
        <v>463</v>
      </c>
      <c r="L47" s="12">
        <v>461</v>
      </c>
      <c r="M47" s="12">
        <v>463</v>
      </c>
      <c r="N47" s="12">
        <v>448</v>
      </c>
      <c r="O47" s="12">
        <v>461</v>
      </c>
      <c r="P47" s="12">
        <v>459</v>
      </c>
      <c r="Q47" s="12">
        <v>461</v>
      </c>
      <c r="R47" s="12">
        <v>450</v>
      </c>
      <c r="S47" s="12">
        <v>454</v>
      </c>
      <c r="T47" s="12">
        <v>436</v>
      </c>
      <c r="U47" s="12">
        <v>463</v>
      </c>
      <c r="V47" s="12">
        <v>457</v>
      </c>
      <c r="W47" s="12">
        <v>454</v>
      </c>
      <c r="X47" s="12">
        <v>454</v>
      </c>
      <c r="Y47" s="12">
        <v>457</v>
      </c>
      <c r="Z47" s="12">
        <v>220</v>
      </c>
      <c r="AA47" s="12">
        <v>218</v>
      </c>
      <c r="AB47" s="12">
        <v>201</v>
      </c>
      <c r="AC47" s="12">
        <v>199</v>
      </c>
      <c r="AD47" s="12">
        <v>178</v>
      </c>
      <c r="AE47" s="12">
        <v>154</v>
      </c>
      <c r="AF47" s="12">
        <v>210</v>
      </c>
      <c r="AG47" s="12">
        <v>205</v>
      </c>
      <c r="AH47" s="12">
        <f t="shared" si="31"/>
        <v>11853</v>
      </c>
      <c r="AJ47" s="9" t="str">
        <f t="shared" si="32"/>
        <v>19:00-19:30</v>
      </c>
      <c r="AK47" s="20">
        <f t="shared" si="33"/>
        <v>203</v>
      </c>
      <c r="AL47" s="20">
        <f t="shared" si="35"/>
        <v>471</v>
      </c>
      <c r="AM47" s="20">
        <f t="shared" si="36"/>
        <v>467</v>
      </c>
      <c r="AN47" s="20">
        <f t="shared" si="37"/>
        <v>432</v>
      </c>
      <c r="AO47" s="20">
        <f t="shared" si="38"/>
        <v>467</v>
      </c>
      <c r="AP47" s="10">
        <f t="shared" si="39"/>
        <v>463</v>
      </c>
      <c r="AQ47" s="20">
        <f t="shared" si="40"/>
        <v>461</v>
      </c>
      <c r="AR47" s="10">
        <f t="shared" si="41"/>
        <v>463</v>
      </c>
      <c r="AS47" s="10">
        <f t="shared" si="42"/>
        <v>463</v>
      </c>
      <c r="AT47" s="10">
        <f t="shared" si="43"/>
        <v>461</v>
      </c>
      <c r="AU47" s="10">
        <f t="shared" si="44"/>
        <v>463</v>
      </c>
      <c r="AV47" s="10">
        <f t="shared" si="45"/>
        <v>448</v>
      </c>
      <c r="AW47" s="10">
        <f t="shared" si="46"/>
        <v>461</v>
      </c>
      <c r="AX47" s="20">
        <f t="shared" si="47"/>
        <v>459</v>
      </c>
      <c r="AY47" s="10">
        <f t="shared" si="48"/>
        <v>461</v>
      </c>
      <c r="AZ47" s="10">
        <f t="shared" si="49"/>
        <v>450</v>
      </c>
      <c r="BA47" s="10">
        <f t="shared" si="50"/>
        <v>454</v>
      </c>
      <c r="BB47" s="10">
        <f t="shared" si="51"/>
        <v>436</v>
      </c>
      <c r="BC47" s="10">
        <f t="shared" si="52"/>
        <v>463</v>
      </c>
      <c r="BD47" s="10">
        <f t="shared" si="53"/>
        <v>457</v>
      </c>
      <c r="BE47" s="20">
        <f t="shared" si="54"/>
        <v>454</v>
      </c>
      <c r="BF47" s="10">
        <f t="shared" si="55"/>
        <v>454</v>
      </c>
      <c r="BG47" s="10">
        <f t="shared" si="56"/>
        <v>457</v>
      </c>
      <c r="BH47" s="10">
        <f t="shared" si="57"/>
        <v>220</v>
      </c>
      <c r="BI47" s="10">
        <f t="shared" si="58"/>
        <v>218</v>
      </c>
      <c r="BJ47" s="10">
        <f t="shared" si="59"/>
        <v>201</v>
      </c>
      <c r="BK47" s="10">
        <f t="shared" si="60"/>
        <v>199</v>
      </c>
      <c r="BL47" s="20">
        <f t="shared" si="61"/>
        <v>178</v>
      </c>
      <c r="BM47" s="10">
        <f t="shared" si="62"/>
        <v>154</v>
      </c>
      <c r="BN47" s="10">
        <f t="shared" si="63"/>
        <v>210</v>
      </c>
      <c r="BO47" s="10">
        <f t="shared" si="64"/>
        <v>205</v>
      </c>
      <c r="BP47" s="12">
        <f t="shared" si="34"/>
        <v>11853</v>
      </c>
    </row>
    <row r="48" spans="2:68" x14ac:dyDescent="0.15">
      <c r="B48" s="11" t="s">
        <v>77</v>
      </c>
      <c r="C48" s="12">
        <v>210</v>
      </c>
      <c r="D48" s="12">
        <v>471</v>
      </c>
      <c r="E48" s="12">
        <v>465</v>
      </c>
      <c r="F48" s="12">
        <v>454</v>
      </c>
      <c r="G48" s="12">
        <v>442</v>
      </c>
      <c r="H48" s="12">
        <v>463</v>
      </c>
      <c r="I48" s="12">
        <v>461</v>
      </c>
      <c r="J48" s="12">
        <v>463</v>
      </c>
      <c r="K48" s="12">
        <v>463</v>
      </c>
      <c r="L48" s="12">
        <v>457</v>
      </c>
      <c r="M48" s="12">
        <v>461</v>
      </c>
      <c r="N48" s="12">
        <v>442</v>
      </c>
      <c r="O48" s="12">
        <v>461</v>
      </c>
      <c r="P48" s="12">
        <v>461</v>
      </c>
      <c r="Q48" s="12">
        <v>463</v>
      </c>
      <c r="R48" s="12">
        <v>454</v>
      </c>
      <c r="S48" s="12">
        <v>454</v>
      </c>
      <c r="T48" s="12">
        <v>430</v>
      </c>
      <c r="U48" s="12">
        <v>465</v>
      </c>
      <c r="V48" s="12">
        <v>457</v>
      </c>
      <c r="W48" s="12">
        <v>457</v>
      </c>
      <c r="X48" s="12">
        <v>457</v>
      </c>
      <c r="Y48" s="12">
        <v>452</v>
      </c>
      <c r="Z48" s="12">
        <v>224</v>
      </c>
      <c r="AA48" s="12">
        <v>191</v>
      </c>
      <c r="AB48" s="12">
        <v>197</v>
      </c>
      <c r="AC48" s="12">
        <v>197</v>
      </c>
      <c r="AD48" s="12">
        <v>189</v>
      </c>
      <c r="AE48" s="12">
        <v>133</v>
      </c>
      <c r="AF48" s="12">
        <v>201</v>
      </c>
      <c r="AG48" s="12">
        <v>181</v>
      </c>
      <c r="AH48" s="12">
        <f t="shared" si="31"/>
        <v>11776</v>
      </c>
      <c r="AJ48" s="9" t="str">
        <f t="shared" si="32"/>
        <v>19:30-20:00</v>
      </c>
      <c r="AK48" s="20">
        <f t="shared" si="33"/>
        <v>210</v>
      </c>
      <c r="AL48" s="20">
        <f t="shared" si="35"/>
        <v>471</v>
      </c>
      <c r="AM48" s="20">
        <f t="shared" si="36"/>
        <v>465</v>
      </c>
      <c r="AN48" s="20">
        <f t="shared" si="37"/>
        <v>454</v>
      </c>
      <c r="AO48" s="20">
        <f t="shared" si="38"/>
        <v>442</v>
      </c>
      <c r="AP48" s="10">
        <f t="shared" si="39"/>
        <v>463</v>
      </c>
      <c r="AQ48" s="20">
        <f t="shared" si="40"/>
        <v>461</v>
      </c>
      <c r="AR48" s="10">
        <f t="shared" si="41"/>
        <v>463</v>
      </c>
      <c r="AS48" s="10">
        <f t="shared" si="42"/>
        <v>463</v>
      </c>
      <c r="AT48" s="10">
        <f t="shared" si="43"/>
        <v>457</v>
      </c>
      <c r="AU48" s="10">
        <f t="shared" si="44"/>
        <v>461</v>
      </c>
      <c r="AV48" s="10">
        <f t="shared" si="45"/>
        <v>442</v>
      </c>
      <c r="AW48" s="10">
        <f t="shared" si="46"/>
        <v>461</v>
      </c>
      <c r="AX48" s="20">
        <f t="shared" si="47"/>
        <v>461</v>
      </c>
      <c r="AY48" s="10">
        <f t="shared" si="48"/>
        <v>463</v>
      </c>
      <c r="AZ48" s="10">
        <f t="shared" si="49"/>
        <v>454</v>
      </c>
      <c r="BA48" s="10">
        <f t="shared" si="50"/>
        <v>454</v>
      </c>
      <c r="BB48" s="10">
        <f t="shared" si="51"/>
        <v>430</v>
      </c>
      <c r="BC48" s="10">
        <f t="shared" si="52"/>
        <v>465</v>
      </c>
      <c r="BD48" s="10">
        <f t="shared" si="53"/>
        <v>457</v>
      </c>
      <c r="BE48" s="20">
        <f t="shared" si="54"/>
        <v>457</v>
      </c>
      <c r="BF48" s="10">
        <f t="shared" si="55"/>
        <v>457</v>
      </c>
      <c r="BG48" s="10">
        <f t="shared" si="56"/>
        <v>452</v>
      </c>
      <c r="BH48" s="10">
        <f t="shared" si="57"/>
        <v>224</v>
      </c>
      <c r="BI48" s="10">
        <f t="shared" si="58"/>
        <v>191</v>
      </c>
      <c r="BJ48" s="10">
        <f t="shared" si="59"/>
        <v>197</v>
      </c>
      <c r="BK48" s="10">
        <f t="shared" si="60"/>
        <v>197</v>
      </c>
      <c r="BL48" s="20">
        <f t="shared" si="61"/>
        <v>189</v>
      </c>
      <c r="BM48" s="10">
        <f t="shared" si="62"/>
        <v>133</v>
      </c>
      <c r="BN48" s="10">
        <f t="shared" si="63"/>
        <v>201</v>
      </c>
      <c r="BO48" s="10">
        <f t="shared" si="64"/>
        <v>181</v>
      </c>
      <c r="BP48" s="12">
        <f t="shared" si="34"/>
        <v>11776</v>
      </c>
    </row>
    <row r="49" spans="2:70" x14ac:dyDescent="0.15">
      <c r="B49" s="11" t="s">
        <v>78</v>
      </c>
      <c r="C49" s="12">
        <v>218</v>
      </c>
      <c r="D49" s="12">
        <v>467</v>
      </c>
      <c r="E49" s="12">
        <v>465</v>
      </c>
      <c r="F49" s="12">
        <v>463</v>
      </c>
      <c r="G49" s="12">
        <v>469</v>
      </c>
      <c r="H49" s="12">
        <v>467</v>
      </c>
      <c r="I49" s="12">
        <v>461</v>
      </c>
      <c r="J49" s="12">
        <v>463</v>
      </c>
      <c r="K49" s="12">
        <v>463</v>
      </c>
      <c r="L49" s="12">
        <v>459</v>
      </c>
      <c r="M49" s="12">
        <v>454</v>
      </c>
      <c r="N49" s="12">
        <v>461</v>
      </c>
      <c r="O49" s="12">
        <v>459</v>
      </c>
      <c r="P49" s="12">
        <v>459</v>
      </c>
      <c r="Q49" s="12">
        <v>461</v>
      </c>
      <c r="R49" s="12">
        <v>459</v>
      </c>
      <c r="S49" s="12">
        <v>457</v>
      </c>
      <c r="T49" s="12">
        <v>398</v>
      </c>
      <c r="U49" s="12">
        <v>448</v>
      </c>
      <c r="V49" s="12">
        <v>461</v>
      </c>
      <c r="W49" s="12">
        <v>459</v>
      </c>
      <c r="X49" s="12">
        <v>459</v>
      </c>
      <c r="Y49" s="12">
        <v>454</v>
      </c>
      <c r="Z49" s="12">
        <v>226</v>
      </c>
      <c r="AA49" s="12">
        <v>199</v>
      </c>
      <c r="AB49" s="12">
        <v>197</v>
      </c>
      <c r="AC49" s="12">
        <v>214</v>
      </c>
      <c r="AD49" s="12">
        <v>189</v>
      </c>
      <c r="AE49" s="12">
        <v>129</v>
      </c>
      <c r="AF49" s="12">
        <v>191</v>
      </c>
      <c r="AG49" s="12">
        <v>208</v>
      </c>
      <c r="AH49" s="12">
        <f t="shared" si="31"/>
        <v>11837</v>
      </c>
      <c r="AJ49" s="9" t="str">
        <f t="shared" si="32"/>
        <v>20:00-20:30</v>
      </c>
      <c r="AK49" s="20">
        <f t="shared" si="33"/>
        <v>218</v>
      </c>
      <c r="AL49" s="20">
        <f t="shared" si="35"/>
        <v>467</v>
      </c>
      <c r="AM49" s="20">
        <f t="shared" si="36"/>
        <v>465</v>
      </c>
      <c r="AN49" s="20">
        <f t="shared" si="37"/>
        <v>463</v>
      </c>
      <c r="AO49" s="20">
        <f t="shared" si="38"/>
        <v>469</v>
      </c>
      <c r="AP49" s="10">
        <f t="shared" si="39"/>
        <v>467</v>
      </c>
      <c r="AQ49" s="20">
        <f t="shared" si="40"/>
        <v>461</v>
      </c>
      <c r="AR49" s="10">
        <f t="shared" si="41"/>
        <v>463</v>
      </c>
      <c r="AS49" s="10">
        <f t="shared" si="42"/>
        <v>463</v>
      </c>
      <c r="AT49" s="10">
        <f t="shared" si="43"/>
        <v>459</v>
      </c>
      <c r="AU49" s="10">
        <f t="shared" si="44"/>
        <v>454</v>
      </c>
      <c r="AV49" s="10">
        <f t="shared" si="45"/>
        <v>461</v>
      </c>
      <c r="AW49" s="10">
        <f t="shared" si="46"/>
        <v>459</v>
      </c>
      <c r="AX49" s="20">
        <f t="shared" si="47"/>
        <v>459</v>
      </c>
      <c r="AY49" s="10">
        <f t="shared" si="48"/>
        <v>461</v>
      </c>
      <c r="AZ49" s="10">
        <f t="shared" si="49"/>
        <v>459</v>
      </c>
      <c r="BA49" s="10">
        <f t="shared" si="50"/>
        <v>457</v>
      </c>
      <c r="BB49" s="10">
        <f t="shared" si="51"/>
        <v>398</v>
      </c>
      <c r="BC49" s="10">
        <f t="shared" si="52"/>
        <v>448</v>
      </c>
      <c r="BD49" s="10">
        <f t="shared" si="53"/>
        <v>461</v>
      </c>
      <c r="BE49" s="20">
        <f t="shared" si="54"/>
        <v>459</v>
      </c>
      <c r="BF49" s="10">
        <f t="shared" si="55"/>
        <v>459</v>
      </c>
      <c r="BG49" s="10">
        <f t="shared" si="56"/>
        <v>454</v>
      </c>
      <c r="BH49" s="10">
        <f t="shared" si="57"/>
        <v>226</v>
      </c>
      <c r="BI49" s="10">
        <f t="shared" si="58"/>
        <v>199</v>
      </c>
      <c r="BJ49" s="10">
        <f t="shared" si="59"/>
        <v>197</v>
      </c>
      <c r="BK49" s="10">
        <f t="shared" si="60"/>
        <v>214</v>
      </c>
      <c r="BL49" s="20">
        <f t="shared" si="61"/>
        <v>189</v>
      </c>
      <c r="BM49" s="10">
        <f t="shared" si="62"/>
        <v>129</v>
      </c>
      <c r="BN49" s="10">
        <f t="shared" si="63"/>
        <v>191</v>
      </c>
      <c r="BO49" s="10">
        <f t="shared" si="64"/>
        <v>208</v>
      </c>
      <c r="BP49" s="12">
        <f t="shared" si="34"/>
        <v>11837</v>
      </c>
    </row>
    <row r="50" spans="2:70" x14ac:dyDescent="0.15">
      <c r="B50" s="11" t="s">
        <v>79</v>
      </c>
      <c r="C50" s="12">
        <v>224</v>
      </c>
      <c r="D50" s="12">
        <v>473</v>
      </c>
      <c r="E50" s="12">
        <v>461</v>
      </c>
      <c r="F50" s="12">
        <v>469</v>
      </c>
      <c r="G50" s="12">
        <v>471</v>
      </c>
      <c r="H50" s="12">
        <v>450</v>
      </c>
      <c r="I50" s="12">
        <v>454</v>
      </c>
      <c r="J50" s="12">
        <v>467</v>
      </c>
      <c r="K50" s="12">
        <v>461</v>
      </c>
      <c r="L50" s="12">
        <v>459</v>
      </c>
      <c r="M50" s="12">
        <v>461</v>
      </c>
      <c r="N50" s="12">
        <v>450</v>
      </c>
      <c r="O50" s="12">
        <v>461</v>
      </c>
      <c r="P50" s="12">
        <v>459</v>
      </c>
      <c r="Q50" s="12">
        <v>459</v>
      </c>
      <c r="R50" s="12">
        <v>465</v>
      </c>
      <c r="S50" s="12">
        <v>459</v>
      </c>
      <c r="T50" s="12">
        <v>450</v>
      </c>
      <c r="U50" s="12">
        <v>467</v>
      </c>
      <c r="V50" s="12">
        <v>463</v>
      </c>
      <c r="W50" s="12">
        <v>457</v>
      </c>
      <c r="X50" s="12">
        <v>459</v>
      </c>
      <c r="Y50" s="12">
        <v>452</v>
      </c>
      <c r="Z50" s="12">
        <v>218</v>
      </c>
      <c r="AA50" s="12">
        <v>203</v>
      </c>
      <c r="AB50" s="12">
        <v>216</v>
      </c>
      <c r="AC50" s="12">
        <v>203</v>
      </c>
      <c r="AD50" s="12">
        <v>189</v>
      </c>
      <c r="AE50" s="12">
        <v>147</v>
      </c>
      <c r="AF50" s="12">
        <v>208</v>
      </c>
      <c r="AG50" s="12">
        <v>189</v>
      </c>
      <c r="AH50" s="12">
        <f t="shared" si="31"/>
        <v>11924</v>
      </c>
      <c r="AJ50" s="9" t="str">
        <f t="shared" si="32"/>
        <v>20:30-21:00</v>
      </c>
      <c r="AK50" s="20">
        <f t="shared" si="33"/>
        <v>224</v>
      </c>
      <c r="AL50" s="20">
        <f t="shared" si="35"/>
        <v>473</v>
      </c>
      <c r="AM50" s="20">
        <f t="shared" si="36"/>
        <v>461</v>
      </c>
      <c r="AN50" s="20">
        <f t="shared" si="37"/>
        <v>469</v>
      </c>
      <c r="AO50" s="20">
        <f t="shared" si="38"/>
        <v>471</v>
      </c>
      <c r="AP50" s="10">
        <f t="shared" si="39"/>
        <v>450</v>
      </c>
      <c r="AQ50" s="20">
        <f t="shared" si="40"/>
        <v>454</v>
      </c>
      <c r="AR50" s="10">
        <f t="shared" si="41"/>
        <v>467</v>
      </c>
      <c r="AS50" s="10">
        <f t="shared" si="42"/>
        <v>461</v>
      </c>
      <c r="AT50" s="10">
        <f t="shared" si="43"/>
        <v>459</v>
      </c>
      <c r="AU50" s="10">
        <f t="shared" si="44"/>
        <v>461</v>
      </c>
      <c r="AV50" s="10">
        <f t="shared" si="45"/>
        <v>450</v>
      </c>
      <c r="AW50" s="10">
        <f t="shared" si="46"/>
        <v>461</v>
      </c>
      <c r="AX50" s="20">
        <f t="shared" si="47"/>
        <v>459</v>
      </c>
      <c r="AY50" s="10">
        <f t="shared" si="48"/>
        <v>459</v>
      </c>
      <c r="AZ50" s="10">
        <f t="shared" si="49"/>
        <v>465</v>
      </c>
      <c r="BA50" s="10">
        <f t="shared" si="50"/>
        <v>459</v>
      </c>
      <c r="BB50" s="10">
        <f t="shared" si="51"/>
        <v>450</v>
      </c>
      <c r="BC50" s="10">
        <f t="shared" si="52"/>
        <v>467</v>
      </c>
      <c r="BD50" s="10">
        <f t="shared" si="53"/>
        <v>463</v>
      </c>
      <c r="BE50" s="20">
        <f t="shared" si="54"/>
        <v>457</v>
      </c>
      <c r="BF50" s="10">
        <f t="shared" si="55"/>
        <v>459</v>
      </c>
      <c r="BG50" s="10">
        <f t="shared" si="56"/>
        <v>452</v>
      </c>
      <c r="BH50" s="10">
        <f t="shared" si="57"/>
        <v>218</v>
      </c>
      <c r="BI50" s="10">
        <f t="shared" si="58"/>
        <v>203</v>
      </c>
      <c r="BJ50" s="10">
        <f t="shared" si="59"/>
        <v>216</v>
      </c>
      <c r="BK50" s="10">
        <f t="shared" si="60"/>
        <v>203</v>
      </c>
      <c r="BL50" s="20">
        <f t="shared" si="61"/>
        <v>189</v>
      </c>
      <c r="BM50" s="10">
        <f t="shared" si="62"/>
        <v>147</v>
      </c>
      <c r="BN50" s="10">
        <f t="shared" si="63"/>
        <v>208</v>
      </c>
      <c r="BO50" s="10">
        <f t="shared" si="64"/>
        <v>189</v>
      </c>
      <c r="BP50" s="12">
        <f t="shared" si="34"/>
        <v>11924</v>
      </c>
    </row>
    <row r="51" spans="2:70" x14ac:dyDescent="0.15">
      <c r="B51" s="11" t="s">
        <v>80</v>
      </c>
      <c r="C51" s="12">
        <v>216</v>
      </c>
      <c r="D51" s="12">
        <v>469</v>
      </c>
      <c r="E51" s="12">
        <v>461</v>
      </c>
      <c r="F51" s="12">
        <v>465</v>
      </c>
      <c r="G51" s="12">
        <v>467</v>
      </c>
      <c r="H51" s="12">
        <v>442</v>
      </c>
      <c r="I51" s="12">
        <v>448</v>
      </c>
      <c r="J51" s="12">
        <v>467</v>
      </c>
      <c r="K51" s="12">
        <v>461</v>
      </c>
      <c r="L51" s="12">
        <v>461</v>
      </c>
      <c r="M51" s="12">
        <v>465</v>
      </c>
      <c r="N51" s="12">
        <v>444</v>
      </c>
      <c r="O51" s="12">
        <v>465</v>
      </c>
      <c r="P51" s="12">
        <v>461</v>
      </c>
      <c r="Q51" s="12">
        <v>463</v>
      </c>
      <c r="R51" s="12">
        <v>459</v>
      </c>
      <c r="S51" s="12">
        <v>457</v>
      </c>
      <c r="T51" s="12">
        <v>461</v>
      </c>
      <c r="U51" s="12">
        <v>446</v>
      </c>
      <c r="V51" s="12">
        <v>463</v>
      </c>
      <c r="W51" s="12">
        <v>461</v>
      </c>
      <c r="X51" s="12">
        <v>457</v>
      </c>
      <c r="Y51" s="12">
        <v>457</v>
      </c>
      <c r="Z51" s="12">
        <v>214</v>
      </c>
      <c r="AA51" s="12">
        <v>203</v>
      </c>
      <c r="AB51" s="12">
        <v>220</v>
      </c>
      <c r="AC51" s="12">
        <v>214</v>
      </c>
      <c r="AD51" s="12">
        <v>214</v>
      </c>
      <c r="AE51" s="12">
        <v>195</v>
      </c>
      <c r="AF51" s="12">
        <v>203</v>
      </c>
      <c r="AG51" s="12">
        <v>197</v>
      </c>
      <c r="AH51" s="12">
        <f t="shared" si="31"/>
        <v>11976</v>
      </c>
      <c r="AJ51" s="9" t="str">
        <f t="shared" si="32"/>
        <v>21:00-21:30</v>
      </c>
      <c r="AK51" s="20">
        <f t="shared" si="33"/>
        <v>216</v>
      </c>
      <c r="AL51" s="20">
        <f t="shared" si="35"/>
        <v>469</v>
      </c>
      <c r="AM51" s="20">
        <f t="shared" si="36"/>
        <v>461</v>
      </c>
      <c r="AN51" s="20">
        <f t="shared" si="37"/>
        <v>465</v>
      </c>
      <c r="AO51" s="20">
        <f t="shared" si="38"/>
        <v>467</v>
      </c>
      <c r="AP51" s="10">
        <f t="shared" si="39"/>
        <v>442</v>
      </c>
      <c r="AQ51" s="20">
        <f t="shared" si="40"/>
        <v>448</v>
      </c>
      <c r="AR51" s="10">
        <f t="shared" si="41"/>
        <v>467</v>
      </c>
      <c r="AS51" s="10">
        <f t="shared" si="42"/>
        <v>461</v>
      </c>
      <c r="AT51" s="10">
        <f t="shared" si="43"/>
        <v>461</v>
      </c>
      <c r="AU51" s="10">
        <f t="shared" si="44"/>
        <v>465</v>
      </c>
      <c r="AV51" s="10">
        <f t="shared" si="45"/>
        <v>444</v>
      </c>
      <c r="AW51" s="10">
        <f t="shared" si="46"/>
        <v>465</v>
      </c>
      <c r="AX51" s="20">
        <f t="shared" si="47"/>
        <v>461</v>
      </c>
      <c r="AY51" s="10">
        <f t="shared" si="48"/>
        <v>463</v>
      </c>
      <c r="AZ51" s="10">
        <f t="shared" si="49"/>
        <v>459</v>
      </c>
      <c r="BA51" s="10">
        <f t="shared" si="50"/>
        <v>457</v>
      </c>
      <c r="BB51" s="10">
        <f t="shared" si="51"/>
        <v>461</v>
      </c>
      <c r="BC51" s="10">
        <f t="shared" si="52"/>
        <v>446</v>
      </c>
      <c r="BD51" s="10">
        <f t="shared" si="53"/>
        <v>463</v>
      </c>
      <c r="BE51" s="20">
        <f t="shared" si="54"/>
        <v>461</v>
      </c>
      <c r="BF51" s="10">
        <f t="shared" si="55"/>
        <v>457</v>
      </c>
      <c r="BG51" s="10">
        <f t="shared" si="56"/>
        <v>457</v>
      </c>
      <c r="BH51" s="10">
        <f t="shared" si="57"/>
        <v>214</v>
      </c>
      <c r="BI51" s="10">
        <f t="shared" si="58"/>
        <v>203</v>
      </c>
      <c r="BJ51" s="10">
        <f t="shared" si="59"/>
        <v>220</v>
      </c>
      <c r="BK51" s="10">
        <f t="shared" si="60"/>
        <v>214</v>
      </c>
      <c r="BL51" s="20">
        <f t="shared" si="61"/>
        <v>214</v>
      </c>
      <c r="BM51" s="10">
        <f t="shared" si="62"/>
        <v>195</v>
      </c>
      <c r="BN51" s="10">
        <f t="shared" si="63"/>
        <v>203</v>
      </c>
      <c r="BO51" s="10">
        <f t="shared" si="64"/>
        <v>197</v>
      </c>
      <c r="BP51" s="12">
        <f t="shared" si="34"/>
        <v>11976</v>
      </c>
    </row>
    <row r="52" spans="2:70" x14ac:dyDescent="0.15">
      <c r="B52" s="13" t="s">
        <v>81</v>
      </c>
      <c r="C52" s="14">
        <v>212</v>
      </c>
      <c r="D52" s="14">
        <v>471</v>
      </c>
      <c r="E52" s="14">
        <v>459</v>
      </c>
      <c r="F52" s="14">
        <v>467</v>
      </c>
      <c r="G52" s="14">
        <v>467</v>
      </c>
      <c r="H52" s="14">
        <v>423</v>
      </c>
      <c r="I52" s="14">
        <v>448</v>
      </c>
      <c r="J52" s="14">
        <v>463</v>
      </c>
      <c r="K52" s="14">
        <v>459</v>
      </c>
      <c r="L52" s="14">
        <v>457</v>
      </c>
      <c r="M52" s="14">
        <v>463</v>
      </c>
      <c r="N52" s="14">
        <v>461</v>
      </c>
      <c r="O52" s="14">
        <v>459</v>
      </c>
      <c r="P52" s="14">
        <v>463</v>
      </c>
      <c r="Q52" s="14">
        <v>457</v>
      </c>
      <c r="R52" s="14">
        <v>461</v>
      </c>
      <c r="S52" s="14">
        <v>457</v>
      </c>
      <c r="T52" s="14">
        <v>454</v>
      </c>
      <c r="U52" s="14">
        <v>461</v>
      </c>
      <c r="V52" s="14">
        <v>463</v>
      </c>
      <c r="W52" s="14">
        <v>461</v>
      </c>
      <c r="X52" s="14">
        <v>457</v>
      </c>
      <c r="Y52" s="14">
        <v>457</v>
      </c>
      <c r="Z52" s="14">
        <v>208</v>
      </c>
      <c r="AA52" s="14">
        <v>170</v>
      </c>
      <c r="AB52" s="14">
        <v>193</v>
      </c>
      <c r="AC52" s="14">
        <v>201</v>
      </c>
      <c r="AD52" s="14">
        <v>174</v>
      </c>
      <c r="AE52" s="14">
        <v>189</v>
      </c>
      <c r="AF52" s="14">
        <v>189</v>
      </c>
      <c r="AG52" s="14">
        <v>191</v>
      </c>
      <c r="AH52" s="14">
        <f t="shared" si="31"/>
        <v>11815</v>
      </c>
      <c r="AJ52" s="9" t="str">
        <f t="shared" si="32"/>
        <v>21:30-22:00</v>
      </c>
      <c r="AK52" s="20">
        <f t="shared" si="33"/>
        <v>212</v>
      </c>
      <c r="AL52" s="20">
        <f t="shared" si="35"/>
        <v>471</v>
      </c>
      <c r="AM52" s="20">
        <f t="shared" si="36"/>
        <v>459</v>
      </c>
      <c r="AN52" s="20">
        <f t="shared" si="37"/>
        <v>467</v>
      </c>
      <c r="AO52" s="20">
        <f t="shared" si="38"/>
        <v>467</v>
      </c>
      <c r="AP52" s="10">
        <f t="shared" si="39"/>
        <v>423</v>
      </c>
      <c r="AQ52" s="20">
        <f t="shared" si="40"/>
        <v>448</v>
      </c>
      <c r="AR52" s="10">
        <f t="shared" si="41"/>
        <v>463</v>
      </c>
      <c r="AS52" s="10">
        <f t="shared" si="42"/>
        <v>459</v>
      </c>
      <c r="AT52" s="10">
        <f t="shared" si="43"/>
        <v>457</v>
      </c>
      <c r="AU52" s="10">
        <f t="shared" si="44"/>
        <v>463</v>
      </c>
      <c r="AV52" s="10">
        <f t="shared" si="45"/>
        <v>461</v>
      </c>
      <c r="AW52" s="10">
        <f t="shared" si="46"/>
        <v>459</v>
      </c>
      <c r="AX52" s="20">
        <f t="shared" si="47"/>
        <v>463</v>
      </c>
      <c r="AY52" s="10">
        <f t="shared" si="48"/>
        <v>457</v>
      </c>
      <c r="AZ52" s="10">
        <f t="shared" si="49"/>
        <v>461</v>
      </c>
      <c r="BA52" s="10">
        <f t="shared" si="50"/>
        <v>457</v>
      </c>
      <c r="BB52" s="10">
        <f t="shared" si="51"/>
        <v>454</v>
      </c>
      <c r="BC52" s="10">
        <f t="shared" si="52"/>
        <v>461</v>
      </c>
      <c r="BD52" s="10">
        <f t="shared" si="53"/>
        <v>463</v>
      </c>
      <c r="BE52" s="20">
        <f t="shared" si="54"/>
        <v>461</v>
      </c>
      <c r="BF52" s="10">
        <f t="shared" si="55"/>
        <v>457</v>
      </c>
      <c r="BG52" s="10">
        <f t="shared" si="56"/>
        <v>457</v>
      </c>
      <c r="BH52" s="10">
        <f t="shared" si="57"/>
        <v>208</v>
      </c>
      <c r="BI52" s="10">
        <f t="shared" si="58"/>
        <v>170</v>
      </c>
      <c r="BJ52" s="10">
        <f t="shared" si="59"/>
        <v>193</v>
      </c>
      <c r="BK52" s="10">
        <f t="shared" si="60"/>
        <v>201</v>
      </c>
      <c r="BL52" s="20">
        <f t="shared" si="61"/>
        <v>174</v>
      </c>
      <c r="BM52" s="10">
        <f t="shared" si="62"/>
        <v>189</v>
      </c>
      <c r="BN52" s="10">
        <f t="shared" si="63"/>
        <v>189</v>
      </c>
      <c r="BO52" s="10">
        <f t="shared" si="64"/>
        <v>191</v>
      </c>
      <c r="BP52" s="14">
        <f t="shared" si="34"/>
        <v>11815</v>
      </c>
    </row>
    <row r="53" spans="2:70" x14ac:dyDescent="0.15">
      <c r="B53" s="9" t="s">
        <v>82</v>
      </c>
      <c r="C53" s="10">
        <v>203</v>
      </c>
      <c r="D53" s="10">
        <v>469</v>
      </c>
      <c r="E53" s="10">
        <v>461</v>
      </c>
      <c r="F53" s="10">
        <v>465</v>
      </c>
      <c r="G53" s="10">
        <v>467</v>
      </c>
      <c r="H53" s="10">
        <v>396</v>
      </c>
      <c r="I53" s="10">
        <v>448</v>
      </c>
      <c r="J53" s="10">
        <v>469</v>
      </c>
      <c r="K53" s="10">
        <v>465</v>
      </c>
      <c r="L53" s="10">
        <v>463</v>
      </c>
      <c r="M53" s="10">
        <v>465</v>
      </c>
      <c r="N53" s="10">
        <v>459</v>
      </c>
      <c r="O53" s="10">
        <v>465</v>
      </c>
      <c r="P53" s="10">
        <v>465</v>
      </c>
      <c r="Q53" s="10">
        <v>463</v>
      </c>
      <c r="R53" s="10">
        <v>463</v>
      </c>
      <c r="S53" s="10">
        <v>452</v>
      </c>
      <c r="T53" s="10">
        <v>444</v>
      </c>
      <c r="U53" s="10">
        <v>463</v>
      </c>
      <c r="V53" s="10">
        <v>454</v>
      </c>
      <c r="W53" s="10">
        <v>463</v>
      </c>
      <c r="X53" s="10">
        <v>459</v>
      </c>
      <c r="Y53" s="10">
        <v>457</v>
      </c>
      <c r="Z53" s="10">
        <v>208</v>
      </c>
      <c r="AA53" s="10">
        <v>176</v>
      </c>
      <c r="AB53" s="10">
        <v>164</v>
      </c>
      <c r="AC53" s="10">
        <v>201</v>
      </c>
      <c r="AD53" s="10">
        <v>220</v>
      </c>
      <c r="AE53" s="10">
        <v>199</v>
      </c>
      <c r="AF53" s="10">
        <v>216</v>
      </c>
      <c r="AG53" s="10">
        <v>195</v>
      </c>
      <c r="AH53" s="10">
        <f t="shared" si="31"/>
        <v>11857</v>
      </c>
      <c r="AJ53" s="9" t="str">
        <f t="shared" si="32"/>
        <v>22:00-22:30</v>
      </c>
      <c r="AK53" s="20">
        <f t="shared" si="33"/>
        <v>203</v>
      </c>
      <c r="AL53" s="20">
        <f t="shared" si="35"/>
        <v>469</v>
      </c>
      <c r="AM53" s="20">
        <f t="shared" si="36"/>
        <v>461</v>
      </c>
      <c r="AN53" s="20">
        <f t="shared" si="37"/>
        <v>465</v>
      </c>
      <c r="AO53" s="20">
        <f t="shared" si="38"/>
        <v>467</v>
      </c>
      <c r="AP53" s="10">
        <f t="shared" si="39"/>
        <v>396</v>
      </c>
      <c r="AQ53" s="20">
        <f t="shared" si="40"/>
        <v>448</v>
      </c>
      <c r="AR53" s="10">
        <f t="shared" si="41"/>
        <v>469</v>
      </c>
      <c r="AS53" s="10">
        <f t="shared" si="42"/>
        <v>465</v>
      </c>
      <c r="AT53" s="10">
        <f t="shared" si="43"/>
        <v>463</v>
      </c>
      <c r="AU53" s="10">
        <f t="shared" si="44"/>
        <v>465</v>
      </c>
      <c r="AV53" s="10">
        <f t="shared" si="45"/>
        <v>459</v>
      </c>
      <c r="AW53" s="10">
        <f t="shared" si="46"/>
        <v>465</v>
      </c>
      <c r="AX53" s="20">
        <f t="shared" si="47"/>
        <v>465</v>
      </c>
      <c r="AY53" s="10">
        <f t="shared" si="48"/>
        <v>463</v>
      </c>
      <c r="AZ53" s="10">
        <f t="shared" si="49"/>
        <v>463</v>
      </c>
      <c r="BA53" s="10">
        <f t="shared" si="50"/>
        <v>452</v>
      </c>
      <c r="BB53" s="10">
        <f t="shared" si="51"/>
        <v>444</v>
      </c>
      <c r="BC53" s="10">
        <f t="shared" si="52"/>
        <v>463</v>
      </c>
      <c r="BD53" s="10">
        <f t="shared" si="53"/>
        <v>454</v>
      </c>
      <c r="BE53" s="20">
        <f t="shared" si="54"/>
        <v>463</v>
      </c>
      <c r="BF53" s="10">
        <f t="shared" si="55"/>
        <v>459</v>
      </c>
      <c r="BG53" s="10">
        <f t="shared" si="56"/>
        <v>457</v>
      </c>
      <c r="BH53" s="10">
        <f t="shared" si="57"/>
        <v>208</v>
      </c>
      <c r="BI53" s="10">
        <f t="shared" si="58"/>
        <v>176</v>
      </c>
      <c r="BJ53" s="10">
        <f t="shared" si="59"/>
        <v>164</v>
      </c>
      <c r="BK53" s="10">
        <f t="shared" si="60"/>
        <v>201</v>
      </c>
      <c r="BL53" s="20">
        <f t="shared" si="61"/>
        <v>220</v>
      </c>
      <c r="BM53" s="10">
        <f t="shared" si="62"/>
        <v>199</v>
      </c>
      <c r="BN53" s="10">
        <f t="shared" si="63"/>
        <v>216</v>
      </c>
      <c r="BO53" s="10">
        <f t="shared" si="64"/>
        <v>195</v>
      </c>
      <c r="BP53" s="10">
        <f t="shared" si="34"/>
        <v>11857</v>
      </c>
    </row>
    <row r="54" spans="2:70" x14ac:dyDescent="0.15">
      <c r="B54" s="11" t="s">
        <v>83</v>
      </c>
      <c r="C54" s="12">
        <v>199</v>
      </c>
      <c r="D54" s="12">
        <v>469</v>
      </c>
      <c r="E54" s="12">
        <v>459</v>
      </c>
      <c r="F54" s="12">
        <v>461</v>
      </c>
      <c r="G54" s="12">
        <v>465</v>
      </c>
      <c r="H54" s="12">
        <v>394</v>
      </c>
      <c r="I54" s="12">
        <v>440</v>
      </c>
      <c r="J54" s="12">
        <v>469</v>
      </c>
      <c r="K54" s="12">
        <v>467</v>
      </c>
      <c r="L54" s="12">
        <v>461</v>
      </c>
      <c r="M54" s="12">
        <v>461</v>
      </c>
      <c r="N54" s="12">
        <v>461</v>
      </c>
      <c r="O54" s="12">
        <v>467</v>
      </c>
      <c r="P54" s="12">
        <v>461</v>
      </c>
      <c r="Q54" s="12">
        <v>461</v>
      </c>
      <c r="R54" s="12">
        <v>463</v>
      </c>
      <c r="S54" s="12">
        <v>461</v>
      </c>
      <c r="T54" s="12">
        <v>463</v>
      </c>
      <c r="U54" s="12">
        <v>463</v>
      </c>
      <c r="V54" s="12">
        <v>450</v>
      </c>
      <c r="W54" s="12">
        <v>463</v>
      </c>
      <c r="X54" s="12">
        <v>457</v>
      </c>
      <c r="Y54" s="12">
        <v>459</v>
      </c>
      <c r="Z54" s="12">
        <v>191</v>
      </c>
      <c r="AA54" s="12">
        <v>189</v>
      </c>
      <c r="AB54" s="12">
        <v>151</v>
      </c>
      <c r="AC54" s="12">
        <v>178</v>
      </c>
      <c r="AD54" s="12">
        <v>187</v>
      </c>
      <c r="AE54" s="12">
        <v>168</v>
      </c>
      <c r="AF54" s="12">
        <v>189</v>
      </c>
      <c r="AG54" s="12">
        <v>181</v>
      </c>
      <c r="AH54" s="12">
        <f t="shared" si="31"/>
        <v>11708</v>
      </c>
      <c r="AJ54" s="9" t="str">
        <f t="shared" si="32"/>
        <v>22:30-23:00</v>
      </c>
      <c r="AK54" s="20">
        <f t="shared" si="33"/>
        <v>199</v>
      </c>
      <c r="AL54" s="20">
        <f t="shared" si="35"/>
        <v>469</v>
      </c>
      <c r="AM54" s="20">
        <f t="shared" si="36"/>
        <v>459</v>
      </c>
      <c r="AN54" s="20">
        <f t="shared" si="37"/>
        <v>461</v>
      </c>
      <c r="AO54" s="20">
        <f t="shared" si="38"/>
        <v>465</v>
      </c>
      <c r="AP54" s="10">
        <f t="shared" si="39"/>
        <v>394</v>
      </c>
      <c r="AQ54" s="20">
        <f t="shared" si="40"/>
        <v>440</v>
      </c>
      <c r="AR54" s="10">
        <f t="shared" si="41"/>
        <v>469</v>
      </c>
      <c r="AS54" s="10">
        <f t="shared" si="42"/>
        <v>467</v>
      </c>
      <c r="AT54" s="10">
        <f t="shared" si="43"/>
        <v>461</v>
      </c>
      <c r="AU54" s="10">
        <f t="shared" si="44"/>
        <v>461</v>
      </c>
      <c r="AV54" s="10">
        <f t="shared" si="45"/>
        <v>461</v>
      </c>
      <c r="AW54" s="10">
        <f t="shared" si="46"/>
        <v>467</v>
      </c>
      <c r="AX54" s="20">
        <f t="shared" si="47"/>
        <v>461</v>
      </c>
      <c r="AY54" s="10">
        <f t="shared" si="48"/>
        <v>461</v>
      </c>
      <c r="AZ54" s="10">
        <f t="shared" si="49"/>
        <v>463</v>
      </c>
      <c r="BA54" s="10">
        <f t="shared" si="50"/>
        <v>461</v>
      </c>
      <c r="BB54" s="10">
        <f t="shared" si="51"/>
        <v>463</v>
      </c>
      <c r="BC54" s="10">
        <f t="shared" si="52"/>
        <v>463</v>
      </c>
      <c r="BD54" s="10">
        <f t="shared" si="53"/>
        <v>450</v>
      </c>
      <c r="BE54" s="20">
        <f t="shared" si="54"/>
        <v>463</v>
      </c>
      <c r="BF54" s="10">
        <f t="shared" si="55"/>
        <v>457</v>
      </c>
      <c r="BG54" s="10">
        <f t="shared" si="56"/>
        <v>459</v>
      </c>
      <c r="BH54" s="10">
        <f t="shared" si="57"/>
        <v>191</v>
      </c>
      <c r="BI54" s="10">
        <f t="shared" si="58"/>
        <v>189</v>
      </c>
      <c r="BJ54" s="10">
        <f t="shared" si="59"/>
        <v>151</v>
      </c>
      <c r="BK54" s="10">
        <f t="shared" si="60"/>
        <v>178</v>
      </c>
      <c r="BL54" s="20">
        <f t="shared" si="61"/>
        <v>187</v>
      </c>
      <c r="BM54" s="10">
        <f t="shared" si="62"/>
        <v>168</v>
      </c>
      <c r="BN54" s="10">
        <f t="shared" si="63"/>
        <v>189</v>
      </c>
      <c r="BO54" s="10">
        <f t="shared" si="64"/>
        <v>181</v>
      </c>
      <c r="BP54" s="12">
        <f t="shared" si="34"/>
        <v>11708</v>
      </c>
    </row>
    <row r="55" spans="2:70" x14ac:dyDescent="0.15">
      <c r="B55" s="11" t="s">
        <v>84</v>
      </c>
      <c r="C55" s="12">
        <v>191</v>
      </c>
      <c r="D55" s="12">
        <v>471</v>
      </c>
      <c r="E55" s="12">
        <v>461</v>
      </c>
      <c r="F55" s="12">
        <v>465</v>
      </c>
      <c r="G55" s="12">
        <v>465</v>
      </c>
      <c r="H55" s="12">
        <v>413</v>
      </c>
      <c r="I55" s="12">
        <v>450</v>
      </c>
      <c r="J55" s="12">
        <v>465</v>
      </c>
      <c r="K55" s="12">
        <v>465</v>
      </c>
      <c r="L55" s="12">
        <v>459</v>
      </c>
      <c r="M55" s="12">
        <v>463</v>
      </c>
      <c r="N55" s="12">
        <v>467</v>
      </c>
      <c r="O55" s="12">
        <v>457</v>
      </c>
      <c r="P55" s="12">
        <v>465</v>
      </c>
      <c r="Q55" s="12">
        <v>463</v>
      </c>
      <c r="R55" s="12">
        <v>463</v>
      </c>
      <c r="S55" s="12">
        <v>463</v>
      </c>
      <c r="T55" s="12">
        <v>461</v>
      </c>
      <c r="U55" s="12">
        <v>463</v>
      </c>
      <c r="V55" s="12">
        <v>459</v>
      </c>
      <c r="W55" s="12">
        <v>461</v>
      </c>
      <c r="X55" s="12">
        <v>461</v>
      </c>
      <c r="Y55" s="12">
        <v>454</v>
      </c>
      <c r="Z55" s="12">
        <v>220</v>
      </c>
      <c r="AA55" s="12">
        <v>168</v>
      </c>
      <c r="AB55" s="12">
        <v>226</v>
      </c>
      <c r="AC55" s="12">
        <v>191</v>
      </c>
      <c r="AD55" s="12">
        <v>183</v>
      </c>
      <c r="AE55" s="12">
        <v>189</v>
      </c>
      <c r="AF55" s="12">
        <v>185</v>
      </c>
      <c r="AG55" s="12">
        <v>158</v>
      </c>
      <c r="AH55" s="12">
        <f t="shared" si="31"/>
        <v>11825</v>
      </c>
      <c r="AJ55" s="9" t="str">
        <f t="shared" si="32"/>
        <v>23:00-23:30</v>
      </c>
      <c r="AK55" s="20">
        <f t="shared" si="33"/>
        <v>191</v>
      </c>
      <c r="AL55" s="20">
        <f t="shared" si="35"/>
        <v>471</v>
      </c>
      <c r="AM55" s="20">
        <f t="shared" si="36"/>
        <v>461</v>
      </c>
      <c r="AN55" s="20">
        <f t="shared" si="37"/>
        <v>465</v>
      </c>
      <c r="AO55" s="20">
        <f t="shared" si="38"/>
        <v>465</v>
      </c>
      <c r="AP55" s="10">
        <f t="shared" si="39"/>
        <v>413</v>
      </c>
      <c r="AQ55" s="20">
        <f t="shared" si="40"/>
        <v>450</v>
      </c>
      <c r="AR55" s="10">
        <f t="shared" si="41"/>
        <v>465</v>
      </c>
      <c r="AS55" s="10">
        <f t="shared" si="42"/>
        <v>465</v>
      </c>
      <c r="AT55" s="10">
        <f t="shared" si="43"/>
        <v>459</v>
      </c>
      <c r="AU55" s="10">
        <f t="shared" si="44"/>
        <v>463</v>
      </c>
      <c r="AV55" s="10">
        <f t="shared" si="45"/>
        <v>467</v>
      </c>
      <c r="AW55" s="10">
        <f t="shared" si="46"/>
        <v>457</v>
      </c>
      <c r="AX55" s="20">
        <f t="shared" si="47"/>
        <v>465</v>
      </c>
      <c r="AY55" s="10">
        <f t="shared" si="48"/>
        <v>463</v>
      </c>
      <c r="AZ55" s="10">
        <f t="shared" si="49"/>
        <v>463</v>
      </c>
      <c r="BA55" s="10">
        <f t="shared" si="50"/>
        <v>463</v>
      </c>
      <c r="BB55" s="10">
        <f t="shared" si="51"/>
        <v>461</v>
      </c>
      <c r="BC55" s="10">
        <f t="shared" si="52"/>
        <v>463</v>
      </c>
      <c r="BD55" s="10">
        <f t="shared" si="53"/>
        <v>459</v>
      </c>
      <c r="BE55" s="20">
        <f t="shared" si="54"/>
        <v>461</v>
      </c>
      <c r="BF55" s="10">
        <f t="shared" si="55"/>
        <v>461</v>
      </c>
      <c r="BG55" s="10">
        <f t="shared" si="56"/>
        <v>454</v>
      </c>
      <c r="BH55" s="10">
        <f t="shared" si="57"/>
        <v>220</v>
      </c>
      <c r="BI55" s="10">
        <f t="shared" si="58"/>
        <v>168</v>
      </c>
      <c r="BJ55" s="10">
        <f t="shared" si="59"/>
        <v>226</v>
      </c>
      <c r="BK55" s="10">
        <f t="shared" si="60"/>
        <v>191</v>
      </c>
      <c r="BL55" s="20">
        <f t="shared" si="61"/>
        <v>183</v>
      </c>
      <c r="BM55" s="10">
        <f t="shared" si="62"/>
        <v>189</v>
      </c>
      <c r="BN55" s="10">
        <f t="shared" si="63"/>
        <v>185</v>
      </c>
      <c r="BO55" s="10">
        <f t="shared" si="64"/>
        <v>158</v>
      </c>
      <c r="BP55" s="12">
        <f t="shared" si="34"/>
        <v>11825</v>
      </c>
    </row>
    <row r="56" spans="2:70" x14ac:dyDescent="0.15">
      <c r="B56" s="13" t="s">
        <v>85</v>
      </c>
      <c r="C56" s="14">
        <v>195</v>
      </c>
      <c r="D56" s="14">
        <v>467</v>
      </c>
      <c r="E56" s="14">
        <v>469</v>
      </c>
      <c r="F56" s="14">
        <v>463</v>
      </c>
      <c r="G56" s="14">
        <v>463</v>
      </c>
      <c r="H56" s="14">
        <v>411</v>
      </c>
      <c r="I56" s="14">
        <v>448</v>
      </c>
      <c r="J56" s="14">
        <v>463</v>
      </c>
      <c r="K56" s="14">
        <v>463</v>
      </c>
      <c r="L56" s="14">
        <v>459</v>
      </c>
      <c r="M56" s="14">
        <v>459</v>
      </c>
      <c r="N56" s="14">
        <v>465</v>
      </c>
      <c r="O56" s="14">
        <v>432</v>
      </c>
      <c r="P56" s="14">
        <v>465</v>
      </c>
      <c r="Q56" s="14">
        <v>461</v>
      </c>
      <c r="R56" s="14">
        <v>463</v>
      </c>
      <c r="S56" s="14">
        <v>463</v>
      </c>
      <c r="T56" s="14">
        <v>459</v>
      </c>
      <c r="U56" s="14">
        <v>459</v>
      </c>
      <c r="V56" s="14">
        <v>463</v>
      </c>
      <c r="W56" s="14">
        <v>457</v>
      </c>
      <c r="X56" s="14">
        <v>461</v>
      </c>
      <c r="Y56" s="14">
        <v>436</v>
      </c>
      <c r="Z56" s="14">
        <v>212</v>
      </c>
      <c r="AA56" s="14">
        <v>170</v>
      </c>
      <c r="AB56" s="14">
        <v>201</v>
      </c>
      <c r="AC56" s="14">
        <v>178</v>
      </c>
      <c r="AD56" s="14">
        <v>172</v>
      </c>
      <c r="AE56" s="14">
        <v>216</v>
      </c>
      <c r="AF56" s="14">
        <v>185</v>
      </c>
      <c r="AG56" s="14">
        <v>168</v>
      </c>
      <c r="AH56" s="14">
        <f t="shared" si="31"/>
        <v>11746</v>
      </c>
      <c r="AJ56" s="9" t="str">
        <f t="shared" si="32"/>
        <v>23:30-24:00</v>
      </c>
      <c r="AK56" s="20">
        <f t="shared" si="33"/>
        <v>195</v>
      </c>
      <c r="AL56" s="20">
        <f t="shared" si="35"/>
        <v>467</v>
      </c>
      <c r="AM56" s="20">
        <f t="shared" si="36"/>
        <v>469</v>
      </c>
      <c r="AN56" s="20">
        <f t="shared" si="37"/>
        <v>463</v>
      </c>
      <c r="AO56" s="20">
        <f t="shared" si="38"/>
        <v>463</v>
      </c>
      <c r="AP56" s="10">
        <f t="shared" si="39"/>
        <v>411</v>
      </c>
      <c r="AQ56" s="20">
        <f t="shared" si="40"/>
        <v>448</v>
      </c>
      <c r="AR56" s="10">
        <f t="shared" si="41"/>
        <v>463</v>
      </c>
      <c r="AS56" s="10">
        <f t="shared" si="42"/>
        <v>463</v>
      </c>
      <c r="AT56" s="10">
        <f t="shared" si="43"/>
        <v>459</v>
      </c>
      <c r="AU56" s="10">
        <f t="shared" si="44"/>
        <v>459</v>
      </c>
      <c r="AV56" s="10">
        <f t="shared" si="45"/>
        <v>465</v>
      </c>
      <c r="AW56" s="10">
        <f t="shared" si="46"/>
        <v>432</v>
      </c>
      <c r="AX56" s="20">
        <f t="shared" si="47"/>
        <v>465</v>
      </c>
      <c r="AY56" s="10">
        <f t="shared" si="48"/>
        <v>461</v>
      </c>
      <c r="AZ56" s="10">
        <f t="shared" si="49"/>
        <v>463</v>
      </c>
      <c r="BA56" s="10">
        <f t="shared" si="50"/>
        <v>463</v>
      </c>
      <c r="BB56" s="10">
        <f t="shared" si="51"/>
        <v>459</v>
      </c>
      <c r="BC56" s="10">
        <f t="shared" si="52"/>
        <v>459</v>
      </c>
      <c r="BD56" s="10">
        <f t="shared" si="53"/>
        <v>463</v>
      </c>
      <c r="BE56" s="20">
        <f t="shared" si="54"/>
        <v>457</v>
      </c>
      <c r="BF56" s="10">
        <f t="shared" si="55"/>
        <v>461</v>
      </c>
      <c r="BG56" s="10">
        <f t="shared" si="56"/>
        <v>436</v>
      </c>
      <c r="BH56" s="10">
        <f t="shared" si="57"/>
        <v>212</v>
      </c>
      <c r="BI56" s="10">
        <f t="shared" si="58"/>
        <v>170</v>
      </c>
      <c r="BJ56" s="10">
        <f t="shared" si="59"/>
        <v>201</v>
      </c>
      <c r="BK56" s="10">
        <f t="shared" si="60"/>
        <v>178</v>
      </c>
      <c r="BL56" s="20">
        <f t="shared" si="61"/>
        <v>172</v>
      </c>
      <c r="BM56" s="10">
        <f t="shared" si="62"/>
        <v>216</v>
      </c>
      <c r="BN56" s="10">
        <f t="shared" si="63"/>
        <v>185</v>
      </c>
      <c r="BO56" s="10">
        <f t="shared" si="64"/>
        <v>168</v>
      </c>
      <c r="BP56" s="14">
        <f t="shared" si="34"/>
        <v>11746</v>
      </c>
    </row>
    <row r="57" spans="2:70" x14ac:dyDescent="0.15">
      <c r="B57" s="1" t="s">
        <v>86</v>
      </c>
      <c r="C57" s="3">
        <f>SUM(C9:C56)</f>
        <v>9581</v>
      </c>
      <c r="D57" s="3">
        <f t="shared" ref="D57:AG57" si="65">SUM(D9:D56)</f>
        <v>14382</v>
      </c>
      <c r="E57" s="3">
        <f t="shared" si="65"/>
        <v>22399</v>
      </c>
      <c r="F57" s="3">
        <f t="shared" si="65"/>
        <v>22256</v>
      </c>
      <c r="G57" s="3">
        <f t="shared" si="65"/>
        <v>22327</v>
      </c>
      <c r="H57" s="3">
        <f t="shared" si="65"/>
        <v>21905</v>
      </c>
      <c r="I57" s="3">
        <f t="shared" si="65"/>
        <v>21654</v>
      </c>
      <c r="J57" s="3">
        <f t="shared" si="65"/>
        <v>21788</v>
      </c>
      <c r="K57" s="3">
        <f t="shared" si="65"/>
        <v>22166</v>
      </c>
      <c r="L57" s="3">
        <f t="shared" si="65"/>
        <v>22112</v>
      </c>
      <c r="M57" s="3">
        <f t="shared" si="65"/>
        <v>22100</v>
      </c>
      <c r="N57" s="3">
        <f t="shared" si="65"/>
        <v>21955</v>
      </c>
      <c r="O57" s="3">
        <f t="shared" si="65"/>
        <v>21824</v>
      </c>
      <c r="P57" s="3">
        <f t="shared" si="65"/>
        <v>22008</v>
      </c>
      <c r="Q57" s="3">
        <f t="shared" si="65"/>
        <v>22090</v>
      </c>
      <c r="R57" s="3">
        <f t="shared" si="65"/>
        <v>22134</v>
      </c>
      <c r="S57" s="3">
        <f t="shared" si="65"/>
        <v>21950</v>
      </c>
      <c r="T57" s="3">
        <f t="shared" si="65"/>
        <v>21811</v>
      </c>
      <c r="U57" s="3">
        <f t="shared" si="65"/>
        <v>21931</v>
      </c>
      <c r="V57" s="3">
        <f t="shared" si="65"/>
        <v>21768</v>
      </c>
      <c r="W57" s="3">
        <f t="shared" si="65"/>
        <v>21920</v>
      </c>
      <c r="X57" s="3">
        <f t="shared" si="65"/>
        <v>21923</v>
      </c>
      <c r="Y57" s="3">
        <f t="shared" si="65"/>
        <v>21715</v>
      </c>
      <c r="Z57" s="3">
        <f t="shared" si="65"/>
        <v>16619</v>
      </c>
      <c r="AA57" s="3">
        <f t="shared" si="65"/>
        <v>9668</v>
      </c>
      <c r="AB57" s="3">
        <f t="shared" si="65"/>
        <v>9745</v>
      </c>
      <c r="AC57" s="3">
        <f t="shared" si="65"/>
        <v>9208</v>
      </c>
      <c r="AD57" s="3">
        <f t="shared" si="65"/>
        <v>8384</v>
      </c>
      <c r="AE57" s="3">
        <f t="shared" si="65"/>
        <v>8577</v>
      </c>
      <c r="AF57" s="3">
        <f t="shared" si="65"/>
        <v>9119</v>
      </c>
      <c r="AG57" s="3">
        <f t="shared" si="65"/>
        <v>8624</v>
      </c>
      <c r="AH57" s="3">
        <f>SUM(C9:AG56)</f>
        <v>565643</v>
      </c>
      <c r="AJ57" s="2" t="str">
        <f>B57</f>
        <v>計</v>
      </c>
      <c r="AK57" s="21">
        <f>SUM(AK9:AK56)</f>
        <v>9581</v>
      </c>
      <c r="AL57" s="21">
        <f t="shared" ref="AL57:BO57" si="66">SUM(AL9:AL56)</f>
        <v>14382</v>
      </c>
      <c r="AM57" s="21">
        <f t="shared" si="66"/>
        <v>22399</v>
      </c>
      <c r="AN57" s="21">
        <f t="shared" si="66"/>
        <v>22256</v>
      </c>
      <c r="AO57" s="21">
        <f t="shared" si="66"/>
        <v>22327</v>
      </c>
      <c r="AP57" s="3">
        <f t="shared" si="66"/>
        <v>21905</v>
      </c>
      <c r="AQ57" s="21">
        <f t="shared" si="66"/>
        <v>21654</v>
      </c>
      <c r="AR57" s="3">
        <f t="shared" si="66"/>
        <v>21788</v>
      </c>
      <c r="AS57" s="3">
        <f t="shared" si="66"/>
        <v>22166</v>
      </c>
      <c r="AT57" s="3">
        <f t="shared" si="66"/>
        <v>22112</v>
      </c>
      <c r="AU57" s="3">
        <f t="shared" si="66"/>
        <v>22100</v>
      </c>
      <c r="AV57" s="3">
        <f t="shared" si="66"/>
        <v>21955</v>
      </c>
      <c r="AW57" s="3">
        <f t="shared" si="66"/>
        <v>21824</v>
      </c>
      <c r="AX57" s="21">
        <f t="shared" si="66"/>
        <v>22008</v>
      </c>
      <c r="AY57" s="3">
        <f t="shared" si="66"/>
        <v>22090</v>
      </c>
      <c r="AZ57" s="3">
        <f t="shared" si="66"/>
        <v>22134</v>
      </c>
      <c r="BA57" s="3">
        <f t="shared" si="66"/>
        <v>21950</v>
      </c>
      <c r="BB57" s="3">
        <f t="shared" si="66"/>
        <v>21811</v>
      </c>
      <c r="BC57" s="3">
        <f t="shared" si="66"/>
        <v>21931</v>
      </c>
      <c r="BD57" s="3">
        <f t="shared" si="66"/>
        <v>21768</v>
      </c>
      <c r="BE57" s="21">
        <f t="shared" si="66"/>
        <v>21920</v>
      </c>
      <c r="BF57" s="3">
        <f t="shared" si="66"/>
        <v>21923</v>
      </c>
      <c r="BG57" s="3">
        <f t="shared" si="66"/>
        <v>21715</v>
      </c>
      <c r="BH57" s="3">
        <f t="shared" si="66"/>
        <v>16619</v>
      </c>
      <c r="BI57" s="3">
        <f t="shared" si="66"/>
        <v>9668</v>
      </c>
      <c r="BJ57" s="3">
        <f t="shared" si="66"/>
        <v>9745</v>
      </c>
      <c r="BK57" s="3">
        <f t="shared" si="66"/>
        <v>9208</v>
      </c>
      <c r="BL57" s="21">
        <f t="shared" si="66"/>
        <v>8384</v>
      </c>
      <c r="BM57" s="3">
        <f t="shared" si="66"/>
        <v>8577</v>
      </c>
      <c r="BN57" s="3">
        <f t="shared" si="66"/>
        <v>9119</v>
      </c>
      <c r="BO57" s="3">
        <f t="shared" si="66"/>
        <v>8624</v>
      </c>
      <c r="BP57" s="3">
        <f>SUM(AK9:BO56)</f>
        <v>565643</v>
      </c>
    </row>
    <row r="59" spans="2:70" x14ac:dyDescent="0.15">
      <c r="C59" t="s">
        <v>97</v>
      </c>
      <c r="AJ59" s="23" t="s">
        <v>101</v>
      </c>
      <c r="BQ59" s="8" t="s">
        <v>106</v>
      </c>
    </row>
    <row r="60" spans="2:70" x14ac:dyDescent="0.15">
      <c r="C60" t="s">
        <v>98</v>
      </c>
      <c r="AJ60" s="44" t="s">
        <v>100</v>
      </c>
      <c r="BI60" s="22">
        <f>SUM(BI$25:BI$52)</f>
        <v>5653</v>
      </c>
      <c r="BK60" s="22">
        <f>SUM(BK$25:BK$52)</f>
        <v>5478</v>
      </c>
      <c r="BL60" s="22">
        <f>SUM(BL$25:BL$52)</f>
        <v>4602</v>
      </c>
      <c r="BM60" s="22">
        <f>SUM(BM$25:BM$52)</f>
        <v>4774</v>
      </c>
      <c r="BN60" s="22">
        <f>SUM(BN$25:BN$52)</f>
        <v>5203</v>
      </c>
      <c r="BO60" s="22">
        <f>SUM(BO$25:BO$52)</f>
        <v>5123</v>
      </c>
      <c r="BP60">
        <f>SUM(AK60:BO60)</f>
        <v>30833</v>
      </c>
      <c r="BQ60" s="36">
        <f>AVERAGE(AK60,BI60,BK60:BO60)</f>
        <v>5138.833333333333</v>
      </c>
      <c r="BR60" t="s">
        <v>111</v>
      </c>
    </row>
    <row r="61" spans="2:70" ht="40.5" x14ac:dyDescent="0.15">
      <c r="AJ61" s="27" t="s">
        <v>103</v>
      </c>
      <c r="AK61" s="22">
        <f>SUM(AK$9:AK$56)</f>
        <v>9581</v>
      </c>
      <c r="AL61" s="22"/>
      <c r="AM61" s="22"/>
      <c r="AN61" s="22"/>
      <c r="AO61" s="22"/>
      <c r="AP61" s="22"/>
      <c r="AQ61" s="22"/>
      <c r="AR61" s="22"/>
      <c r="AS61" s="22"/>
      <c r="AT61" s="22"/>
      <c r="AU61" s="22"/>
      <c r="AV61" s="22"/>
      <c r="AW61" s="22"/>
      <c r="AX61" s="22"/>
      <c r="AY61" s="22"/>
      <c r="AZ61" s="22"/>
      <c r="BA61" s="22"/>
      <c r="BB61" s="22"/>
      <c r="BC61" s="22"/>
      <c r="BD61" s="22"/>
      <c r="BE61" s="22"/>
      <c r="BF61" s="22"/>
      <c r="BG61" s="22"/>
      <c r="BH61" s="22"/>
      <c r="BI61" s="22">
        <f>SUM(BI$9:BI$24,BI$53:BI$56)</f>
        <v>4015</v>
      </c>
      <c r="BJ61" s="22">
        <f>SUM(BJ$9:BJ$56)</f>
        <v>9745</v>
      </c>
      <c r="BK61" s="22">
        <f>SUM(BK$9:BK$24,BK$53:BK$56)</f>
        <v>3730</v>
      </c>
      <c r="BL61" s="22">
        <f>SUM(BL$9:BL$24,BL$53:BL$56)</f>
        <v>3782</v>
      </c>
      <c r="BM61" s="22">
        <f t="shared" ref="BM61" si="67">SUM(BM$9:BM$24,BM$53:BM$56)</f>
        <v>3803</v>
      </c>
      <c r="BN61" s="22">
        <f>SUM(BN$9:BN$24,BN$53:BN$56)</f>
        <v>3916</v>
      </c>
      <c r="BO61" s="22">
        <f>SUM(BO$9:BO$24,BO$53:BO$56)</f>
        <v>3501</v>
      </c>
      <c r="BP61" s="22">
        <f t="shared" ref="BP61:BP68" si="68">SUM(AK61:BO61)</f>
        <v>42073</v>
      </c>
      <c r="BQ61" s="22">
        <f>AVERAGE(AK61,BI61,BK61:BO61)</f>
        <v>4618.2857142857147</v>
      </c>
      <c r="BR61" t="s">
        <v>109</v>
      </c>
    </row>
    <row r="62" spans="2:70" ht="40.5" x14ac:dyDescent="0.15">
      <c r="AJ62" s="27" t="s">
        <v>104</v>
      </c>
      <c r="AK62" s="22"/>
      <c r="BP62" s="22">
        <f t="shared" si="68"/>
        <v>0</v>
      </c>
      <c r="BQ62" s="22">
        <f>AVERAGE(AK61,BJ61)</f>
        <v>9663</v>
      </c>
      <c r="BR62" t="s">
        <v>110</v>
      </c>
    </row>
    <row r="63" spans="2:70" ht="54" x14ac:dyDescent="0.15">
      <c r="AJ63" s="27" t="s">
        <v>105</v>
      </c>
      <c r="AK63" s="22"/>
      <c r="BP63" s="22">
        <f t="shared" si="68"/>
        <v>0</v>
      </c>
      <c r="BQ63" s="22" t="e">
        <f t="shared" ref="BQ63" si="69">AVERAGE(AK63:BO63)</f>
        <v>#DIV/0!</v>
      </c>
    </row>
    <row r="64" spans="2:70" x14ac:dyDescent="0.15">
      <c r="AJ64" s="26"/>
      <c r="BP64" s="22"/>
    </row>
    <row r="65" spans="36:70" x14ac:dyDescent="0.15">
      <c r="AJ65" s="28" t="s">
        <v>102</v>
      </c>
      <c r="BP65" s="22"/>
      <c r="BQ65" s="8" t="s">
        <v>106</v>
      </c>
    </row>
    <row r="66" spans="36:70" ht="27" x14ac:dyDescent="0.15">
      <c r="AJ66" s="29" t="s">
        <v>100</v>
      </c>
      <c r="AK66" s="22"/>
      <c r="AL66" s="22"/>
      <c r="AM66" s="22"/>
      <c r="AN66" s="22"/>
      <c r="AO66" s="22"/>
      <c r="AP66" s="22"/>
      <c r="AQ66" s="22">
        <f>SUM(AQ$25:AQ$52)</f>
        <v>12755</v>
      </c>
      <c r="AR66" s="22">
        <f>SUM(AR$25:AR$52)</f>
        <v>12823</v>
      </c>
      <c r="AS66" s="22">
        <f>SUM(AS$25:AS$52)</f>
        <v>12858</v>
      </c>
      <c r="AT66" s="22">
        <f>SUM(AT$25:AT$52)</f>
        <v>12808</v>
      </c>
      <c r="AU66" s="22">
        <f>SUM(AU$25:AU$52)</f>
        <v>12857</v>
      </c>
      <c r="AV66" s="22"/>
      <c r="AW66" s="22">
        <f>SUM(AW$25:AW$52)</f>
        <v>12673</v>
      </c>
      <c r="AX66" s="22">
        <f t="shared" ref="AX66:BB66" si="70">SUM(AX$25:AX$52)</f>
        <v>12741</v>
      </c>
      <c r="AY66" s="22">
        <f t="shared" si="70"/>
        <v>12832</v>
      </c>
      <c r="AZ66" s="22">
        <f t="shared" si="70"/>
        <v>12840</v>
      </c>
      <c r="BA66" s="22">
        <f t="shared" si="70"/>
        <v>12717</v>
      </c>
      <c r="BB66" s="22">
        <f t="shared" si="70"/>
        <v>12610</v>
      </c>
      <c r="BC66" s="22"/>
      <c r="BD66" s="22">
        <f>SUM(BD$25:BD$52)</f>
        <v>12532</v>
      </c>
      <c r="BE66" s="22">
        <f>SUM(BE$25:BE$52)</f>
        <v>12660</v>
      </c>
      <c r="BF66" s="22">
        <f>SUM(BF$25:BF$52)</f>
        <v>12707</v>
      </c>
      <c r="BG66" s="22">
        <f>SUM(BG$25:BG$52)</f>
        <v>12545</v>
      </c>
      <c r="BH66" s="22">
        <f>SUM(BH$25:BH$52)</f>
        <v>8510</v>
      </c>
      <c r="BI66" s="22"/>
      <c r="BJ66" s="22"/>
      <c r="BK66" s="22"/>
      <c r="BL66" s="22"/>
      <c r="BM66" s="22"/>
      <c r="BN66" s="22"/>
      <c r="BO66" s="22"/>
      <c r="BP66" s="22">
        <f t="shared" si="68"/>
        <v>199468</v>
      </c>
      <c r="BQ66" s="22">
        <f>AVERAGE(AQ66:AU66,AW66:BB66,BD66:BH66)</f>
        <v>12466.75</v>
      </c>
      <c r="BR66" t="s">
        <v>111</v>
      </c>
    </row>
    <row r="67" spans="36:70" ht="40.5" x14ac:dyDescent="0.15">
      <c r="AJ67" s="29" t="s">
        <v>103</v>
      </c>
      <c r="AK67" s="22"/>
      <c r="AL67" s="22">
        <f>SUM(AL$9:AL$56)</f>
        <v>14382</v>
      </c>
      <c r="AM67" s="22">
        <f>SUM(AM$9:AM$56)</f>
        <v>22399</v>
      </c>
      <c r="AN67" s="22">
        <f>SUM(AN$9:AN$56)</f>
        <v>22256</v>
      </c>
      <c r="AO67" s="22">
        <f>SUM(AO$9:AO$56)</f>
        <v>22327</v>
      </c>
      <c r="AP67" s="22">
        <f>SUM(AP$9:AP$56)</f>
        <v>21905</v>
      </c>
      <c r="AQ67" s="22">
        <f>SUM(AQ$9:AQ$24,AQ$53:AQ$56)</f>
        <v>8899</v>
      </c>
      <c r="AR67" s="22">
        <f>SUM(AR$9:AR$24,AR$53:AR$56)</f>
        <v>8965</v>
      </c>
      <c r="AS67" s="22">
        <f>SUM(AS$9:AS$24,AS$53:AS$56)</f>
        <v>9308</v>
      </c>
      <c r="AT67" s="22">
        <f>SUM(AT$9:AT$24,AT$53:AT$56)</f>
        <v>9304</v>
      </c>
      <c r="AU67" s="22">
        <f>SUM(AU$9:AU$24,AU$53:AU$56)</f>
        <v>9243</v>
      </c>
      <c r="AV67" s="22">
        <f>SUM(AV$9:AV$56)</f>
        <v>21955</v>
      </c>
      <c r="AW67" s="22">
        <f t="shared" ref="AW67:BA67" si="71">SUM(AW$9:AW$24,AW$53:AW$56)</f>
        <v>9151</v>
      </c>
      <c r="AX67" s="22">
        <f t="shared" si="71"/>
        <v>9267</v>
      </c>
      <c r="AY67" s="22">
        <f t="shared" si="71"/>
        <v>9258</v>
      </c>
      <c r="AZ67" s="22">
        <f t="shared" si="71"/>
        <v>9294</v>
      </c>
      <c r="BA67" s="22">
        <f t="shared" si="71"/>
        <v>9233</v>
      </c>
      <c r="BB67" s="22">
        <f>SUM(BB$9:BB$24,BB$53:BB$56)</f>
        <v>9201</v>
      </c>
      <c r="BC67" s="22">
        <f>SUM(BC$9:BC$56)</f>
        <v>21931</v>
      </c>
      <c r="BD67" s="22">
        <f>SUM(BD$9:BD$24,BD$53:BD$56)</f>
        <v>9236</v>
      </c>
      <c r="BE67" s="22">
        <f t="shared" ref="BE67:BF67" si="72">SUM(BE$9:BE$24,BE$53:BE$56)</f>
        <v>9260</v>
      </c>
      <c r="BF67" s="22">
        <f t="shared" si="72"/>
        <v>9216</v>
      </c>
      <c r="BG67" s="22">
        <f>SUM(BG$9:BG$24,BG$53:BG$56)</f>
        <v>9170</v>
      </c>
      <c r="BH67" s="22">
        <f>SUM(BH$9:BH$24,BH$53:BH$56)</f>
        <v>8109</v>
      </c>
      <c r="BI67" s="22"/>
      <c r="BJ67" s="22"/>
      <c r="BK67" s="22"/>
      <c r="BL67" s="22"/>
      <c r="BM67" s="22"/>
      <c r="BN67" s="22"/>
      <c r="BO67" s="22"/>
      <c r="BP67" s="22">
        <f t="shared" si="68"/>
        <v>293269</v>
      </c>
      <c r="BQ67" s="22">
        <f>AVERAGE(AQ67:AU67,AW67:BB67,BD67:BH67)</f>
        <v>9132.125</v>
      </c>
      <c r="BR67" t="s">
        <v>109</v>
      </c>
    </row>
    <row r="68" spans="36:70" ht="40.5" x14ac:dyDescent="0.15">
      <c r="AJ68" s="29" t="s">
        <v>104</v>
      </c>
      <c r="AK68" s="22"/>
      <c r="BP68" s="22">
        <f t="shared" si="68"/>
        <v>0</v>
      </c>
      <c r="BQ68" s="22">
        <f>AVERAGE(AL67:AP67,AV67,BC67)</f>
        <v>21022.142857142859</v>
      </c>
      <c r="BR68" t="s">
        <v>110</v>
      </c>
    </row>
    <row r="69" spans="36:70" ht="54" x14ac:dyDescent="0.15">
      <c r="AJ69" s="29" t="s">
        <v>105</v>
      </c>
      <c r="BP69" s="22">
        <f>SUM(AK69:BO69)</f>
        <v>0</v>
      </c>
      <c r="BQ69" s="22" t="e">
        <f t="shared" ref="BQ69" si="73">AVERAGE(AK69:BO69)</f>
        <v>#DIV/0!</v>
      </c>
    </row>
    <row r="71" spans="36:70" x14ac:dyDescent="0.15">
      <c r="BO71" s="7" t="s">
        <v>107</v>
      </c>
      <c r="BP71" s="22">
        <f>SUM(BP60:BP69)</f>
        <v>565643</v>
      </c>
    </row>
  </sheetData>
  <mergeCells count="2">
    <mergeCell ref="AH7:AH8"/>
    <mergeCell ref="BP7:BP8"/>
  </mergeCells>
  <phoneticPr fontId="2"/>
  <conditionalFormatting sqref="C8:AG8">
    <cfRule type="expression" dxfId="13" priority="1">
      <formula>C$9="日祝日"</formula>
    </cfRule>
  </conditionalFormatting>
  <pageMargins left="0.23622047244094491" right="0.23622047244094491" top="0.74803149606299213" bottom="0.74803149606299213" header="0.31496062992125984" footer="0.31496062992125984"/>
  <pageSetup paperSize="9" scale="46" fitToWidth="0" orientation="landscape" r:id="rId1"/>
  <colBreaks count="2" manualBreakCount="2">
    <brk id="34" max="68" man="1"/>
    <brk id="68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BR71"/>
  <sheetViews>
    <sheetView view="pageBreakPreview" topLeftCell="U6" zoomScale="80" zoomScaleNormal="100" zoomScaleSheetLayoutView="80" workbookViewId="0">
      <selection activeCell="E24" sqref="E24"/>
    </sheetView>
  </sheetViews>
  <sheetFormatPr defaultRowHeight="13.5" x14ac:dyDescent="0.15"/>
  <cols>
    <col min="2" max="2" width="18.375" bestFit="1" customWidth="1"/>
    <col min="36" max="36" width="13.5" hidden="1" customWidth="1"/>
    <col min="37" max="70" width="8.875" hidden="1" customWidth="1"/>
    <col min="71" max="72" width="0" hidden="1" customWidth="1"/>
  </cols>
  <sheetData>
    <row r="2" spans="2:68" ht="17.25" x14ac:dyDescent="0.2">
      <c r="B2" s="6" t="str">
        <f>'４月'!B2</f>
        <v>資料５　令和６年度　時間別電力量（非バイオマス電力）実績（ｋWｈ）</v>
      </c>
      <c r="AJ2" s="6" t="str">
        <f>'４月'!$B$2</f>
        <v>資料５　令和６年度　時間別電力量（非バイオマス電力）実績（ｋWｈ）</v>
      </c>
    </row>
    <row r="3" spans="2:68" x14ac:dyDescent="0.15">
      <c r="AJ3" t="s">
        <v>108</v>
      </c>
    </row>
    <row r="4" spans="2:68" x14ac:dyDescent="0.15">
      <c r="B4" s="4" t="s">
        <v>93</v>
      </c>
      <c r="C4" s="5">
        <v>0.81381999999999999</v>
      </c>
      <c r="AJ4" s="25" t="str">
        <f>B4</f>
        <v>バイオマス比率</v>
      </c>
      <c r="AK4" s="24">
        <f>C4</f>
        <v>0.81381999999999999</v>
      </c>
    </row>
    <row r="5" spans="2:68" x14ac:dyDescent="0.15">
      <c r="B5" s="4" t="s">
        <v>94</v>
      </c>
      <c r="C5" s="5">
        <f>1-C4</f>
        <v>0.18618000000000001</v>
      </c>
      <c r="AJ5" s="25" t="str">
        <f>B5</f>
        <v>非バイオマス比率</v>
      </c>
      <c r="AK5" s="24">
        <f>C5</f>
        <v>0.18618000000000001</v>
      </c>
    </row>
    <row r="6" spans="2:68" x14ac:dyDescent="0.15">
      <c r="T6" s="8"/>
      <c r="AA6" s="8" t="s">
        <v>99</v>
      </c>
      <c r="AZ6" s="8"/>
    </row>
    <row r="7" spans="2:68" x14ac:dyDescent="0.15">
      <c r="B7" s="1" t="s">
        <v>113</v>
      </c>
      <c r="C7" s="1" t="s">
        <v>0</v>
      </c>
      <c r="D7" s="1" t="s">
        <v>1</v>
      </c>
      <c r="E7" s="1" t="s">
        <v>2</v>
      </c>
      <c r="F7" s="1" t="s">
        <v>3</v>
      </c>
      <c r="G7" s="1" t="s">
        <v>4</v>
      </c>
      <c r="H7" s="1" t="s">
        <v>5</v>
      </c>
      <c r="I7" s="1" t="s">
        <v>6</v>
      </c>
      <c r="J7" s="1" t="s">
        <v>7</v>
      </c>
      <c r="K7" s="1" t="s">
        <v>8</v>
      </c>
      <c r="L7" s="1" t="s">
        <v>9</v>
      </c>
      <c r="M7" s="1" t="s">
        <v>10</v>
      </c>
      <c r="N7" s="1" t="s">
        <v>11</v>
      </c>
      <c r="O7" s="1" t="s">
        <v>12</v>
      </c>
      <c r="P7" s="1" t="s">
        <v>13</v>
      </c>
      <c r="Q7" s="1" t="s">
        <v>14</v>
      </c>
      <c r="R7" s="1" t="s">
        <v>15</v>
      </c>
      <c r="S7" s="1" t="s">
        <v>16</v>
      </c>
      <c r="T7" s="1" t="s">
        <v>17</v>
      </c>
      <c r="U7" s="1" t="s">
        <v>18</v>
      </c>
      <c r="V7" s="1" t="s">
        <v>19</v>
      </c>
      <c r="W7" s="1" t="s">
        <v>20</v>
      </c>
      <c r="X7" s="1" t="s">
        <v>21</v>
      </c>
      <c r="Y7" s="1" t="s">
        <v>22</v>
      </c>
      <c r="Z7" s="1" t="s">
        <v>23</v>
      </c>
      <c r="AA7" s="1" t="s">
        <v>24</v>
      </c>
      <c r="AB7" s="1" t="s">
        <v>25</v>
      </c>
      <c r="AC7" s="1" t="s">
        <v>26</v>
      </c>
      <c r="AD7" s="1" t="s">
        <v>27</v>
      </c>
      <c r="AE7" s="1" t="s">
        <v>28</v>
      </c>
      <c r="AF7" s="1" t="s">
        <v>29</v>
      </c>
      <c r="AG7" s="1"/>
      <c r="AH7" s="64" t="s">
        <v>30</v>
      </c>
      <c r="AJ7" s="1" t="str">
        <f t="shared" ref="AJ7:AK9" si="0">B7</f>
        <v>令和６年</v>
      </c>
      <c r="AK7" s="19" t="str">
        <f t="shared" si="0"/>
        <v>1日</v>
      </c>
      <c r="AL7" s="41" t="str">
        <f t="shared" ref="AL7:AL38" si="1">D7</f>
        <v>2日</v>
      </c>
      <c r="AM7" s="19" t="str">
        <f t="shared" ref="AM7:AM38" si="2">E7</f>
        <v>3日</v>
      </c>
      <c r="AN7" s="19" t="str">
        <f t="shared" ref="AN7:AN38" si="3">F7</f>
        <v>4日</v>
      </c>
      <c r="AO7" s="19" t="str">
        <f t="shared" ref="AO7:AO38" si="4">G7</f>
        <v>5日</v>
      </c>
      <c r="AP7" s="1" t="str">
        <f t="shared" ref="AP7:AP38" si="5">H7</f>
        <v>6日</v>
      </c>
      <c r="AQ7" s="19" t="str">
        <f t="shared" ref="AQ7:AQ38" si="6">I7</f>
        <v>7日</v>
      </c>
      <c r="AR7" s="1" t="str">
        <f t="shared" ref="AR7:AR38" si="7">J7</f>
        <v>8日</v>
      </c>
      <c r="AS7" s="40" t="str">
        <f t="shared" ref="AS7:AS38" si="8">K7</f>
        <v>9日</v>
      </c>
      <c r="AT7" s="1" t="str">
        <f t="shared" ref="AT7:AT38" si="9">L7</f>
        <v>10日</v>
      </c>
      <c r="AU7" s="1" t="str">
        <f t="shared" ref="AU7:AU38" si="10">M7</f>
        <v>11日</v>
      </c>
      <c r="AV7" s="1" t="str">
        <f t="shared" ref="AV7:AV38" si="11">N7</f>
        <v>12日</v>
      </c>
      <c r="AW7" s="1" t="str">
        <f t="shared" ref="AW7:AW38" si="12">O7</f>
        <v>13日</v>
      </c>
      <c r="AX7" s="19" t="str">
        <f t="shared" ref="AX7:AX38" si="13">P7</f>
        <v>14日</v>
      </c>
      <c r="AY7" s="1" t="str">
        <f t="shared" ref="AY7:AY38" si="14">Q7</f>
        <v>15日</v>
      </c>
      <c r="AZ7" s="40" t="str">
        <f t="shared" ref="AZ7:AZ38" si="15">R7</f>
        <v>16日</v>
      </c>
      <c r="BA7" s="1" t="str">
        <f t="shared" ref="BA7:BA38" si="16">S7</f>
        <v>17日</v>
      </c>
      <c r="BB7" s="1" t="str">
        <f t="shared" ref="BB7:BB38" si="17">T7</f>
        <v>18日</v>
      </c>
      <c r="BC7" s="1" t="str">
        <f t="shared" ref="BC7:BC38" si="18">U7</f>
        <v>19日</v>
      </c>
      <c r="BD7" s="1" t="str">
        <f t="shared" ref="BD7:BD38" si="19">V7</f>
        <v>20日</v>
      </c>
      <c r="BE7" s="19" t="str">
        <f t="shared" ref="BE7:BE38" si="20">W7</f>
        <v>21日</v>
      </c>
      <c r="BF7" s="1" t="str">
        <f t="shared" ref="BF7:BF38" si="21">X7</f>
        <v>22日</v>
      </c>
      <c r="BG7" s="40" t="str">
        <f t="shared" ref="BG7:BG38" si="22">Y7</f>
        <v>23日</v>
      </c>
      <c r="BH7" s="1" t="str">
        <f t="shared" ref="BH7:BH38" si="23">Z7</f>
        <v>24日</v>
      </c>
      <c r="BI7" s="1" t="str">
        <f t="shared" ref="BI7:BI38" si="24">AA7</f>
        <v>25日</v>
      </c>
      <c r="BJ7" s="1" t="str">
        <f t="shared" ref="BJ7:BJ38" si="25">AB7</f>
        <v>26日</v>
      </c>
      <c r="BK7" s="1" t="str">
        <f t="shared" ref="BK7:BK38" si="26">AC7</f>
        <v>27日</v>
      </c>
      <c r="BL7" s="19" t="str">
        <f t="shared" ref="BL7:BL38" si="27">AD7</f>
        <v>28日</v>
      </c>
      <c r="BM7" s="1" t="str">
        <f t="shared" ref="BM7:BM38" si="28">AE7</f>
        <v>29日</v>
      </c>
      <c r="BN7" s="40" t="str">
        <f t="shared" ref="BN7:BN38" si="29">AF7</f>
        <v>30日</v>
      </c>
      <c r="BO7" s="1">
        <f t="shared" ref="BO7:BO38" si="30">AG7</f>
        <v>0</v>
      </c>
      <c r="BP7" s="64" t="s">
        <v>30</v>
      </c>
    </row>
    <row r="8" spans="2:68" ht="17.25" x14ac:dyDescent="0.15">
      <c r="B8" s="30" t="s">
        <v>90</v>
      </c>
      <c r="C8" s="1" t="s">
        <v>31</v>
      </c>
      <c r="D8" s="40" t="s">
        <v>32</v>
      </c>
      <c r="E8" s="1" t="s">
        <v>33</v>
      </c>
      <c r="F8" s="1" t="s">
        <v>34</v>
      </c>
      <c r="G8" s="1" t="s">
        <v>35</v>
      </c>
      <c r="H8" s="1" t="s">
        <v>36</v>
      </c>
      <c r="I8" s="1" t="s">
        <v>37</v>
      </c>
      <c r="J8" s="1" t="s">
        <v>31</v>
      </c>
      <c r="K8" s="40" t="s">
        <v>32</v>
      </c>
      <c r="L8" s="1" t="s">
        <v>33</v>
      </c>
      <c r="M8" s="1" t="s">
        <v>34</v>
      </c>
      <c r="N8" s="1" t="s">
        <v>35</v>
      </c>
      <c r="O8" s="1" t="s">
        <v>36</v>
      </c>
      <c r="P8" s="1" t="s">
        <v>37</v>
      </c>
      <c r="Q8" s="1" t="s">
        <v>31</v>
      </c>
      <c r="R8" s="40" t="s">
        <v>32</v>
      </c>
      <c r="S8" s="1" t="s">
        <v>33</v>
      </c>
      <c r="T8" s="1" t="s">
        <v>34</v>
      </c>
      <c r="U8" s="1" t="s">
        <v>35</v>
      </c>
      <c r="V8" s="1" t="s">
        <v>36</v>
      </c>
      <c r="W8" s="1" t="s">
        <v>37</v>
      </c>
      <c r="X8" s="1" t="s">
        <v>31</v>
      </c>
      <c r="Y8" s="40" t="s">
        <v>32</v>
      </c>
      <c r="Z8" s="1" t="s">
        <v>33</v>
      </c>
      <c r="AA8" s="1" t="s">
        <v>34</v>
      </c>
      <c r="AB8" s="1" t="s">
        <v>35</v>
      </c>
      <c r="AC8" s="1" t="s">
        <v>36</v>
      </c>
      <c r="AD8" s="1" t="s">
        <v>37</v>
      </c>
      <c r="AE8" s="1" t="s">
        <v>31</v>
      </c>
      <c r="AF8" s="40" t="s">
        <v>32</v>
      </c>
      <c r="AG8" s="1"/>
      <c r="AH8" s="64"/>
      <c r="AJ8" s="1" t="str">
        <f t="shared" si="0"/>
        <v>６月</v>
      </c>
      <c r="AK8" s="19" t="str">
        <f t="shared" si="0"/>
        <v>土</v>
      </c>
      <c r="AL8" s="41" t="str">
        <f t="shared" si="1"/>
        <v>日</v>
      </c>
      <c r="AM8" s="19" t="str">
        <f t="shared" si="2"/>
        <v>月</v>
      </c>
      <c r="AN8" s="19" t="str">
        <f t="shared" si="3"/>
        <v>火</v>
      </c>
      <c r="AO8" s="19" t="str">
        <f t="shared" si="4"/>
        <v>水</v>
      </c>
      <c r="AP8" s="1" t="str">
        <f t="shared" si="5"/>
        <v>木</v>
      </c>
      <c r="AQ8" s="19" t="str">
        <f t="shared" si="6"/>
        <v>金</v>
      </c>
      <c r="AR8" s="1" t="str">
        <f t="shared" si="7"/>
        <v>土</v>
      </c>
      <c r="AS8" s="40" t="str">
        <f t="shared" si="8"/>
        <v>日</v>
      </c>
      <c r="AT8" s="1" t="str">
        <f t="shared" si="9"/>
        <v>月</v>
      </c>
      <c r="AU8" s="1" t="str">
        <f t="shared" si="10"/>
        <v>火</v>
      </c>
      <c r="AV8" s="1" t="str">
        <f t="shared" si="11"/>
        <v>水</v>
      </c>
      <c r="AW8" s="1" t="str">
        <f t="shared" si="12"/>
        <v>木</v>
      </c>
      <c r="AX8" s="19" t="str">
        <f t="shared" si="13"/>
        <v>金</v>
      </c>
      <c r="AY8" s="1" t="str">
        <f t="shared" si="14"/>
        <v>土</v>
      </c>
      <c r="AZ8" s="40" t="str">
        <f t="shared" si="15"/>
        <v>日</v>
      </c>
      <c r="BA8" s="1" t="str">
        <f t="shared" si="16"/>
        <v>月</v>
      </c>
      <c r="BB8" s="1" t="str">
        <f t="shared" si="17"/>
        <v>火</v>
      </c>
      <c r="BC8" s="1" t="str">
        <f t="shared" si="18"/>
        <v>水</v>
      </c>
      <c r="BD8" s="1" t="str">
        <f t="shared" si="19"/>
        <v>木</v>
      </c>
      <c r="BE8" s="19" t="str">
        <f t="shared" si="20"/>
        <v>金</v>
      </c>
      <c r="BF8" s="1" t="str">
        <f t="shared" si="21"/>
        <v>土</v>
      </c>
      <c r="BG8" s="40" t="str">
        <f t="shared" si="22"/>
        <v>日</v>
      </c>
      <c r="BH8" s="1" t="str">
        <f t="shared" si="23"/>
        <v>月</v>
      </c>
      <c r="BI8" s="1" t="str">
        <f t="shared" si="24"/>
        <v>火</v>
      </c>
      <c r="BJ8" s="1" t="str">
        <f t="shared" si="25"/>
        <v>水</v>
      </c>
      <c r="BK8" s="1" t="str">
        <f t="shared" si="26"/>
        <v>木</v>
      </c>
      <c r="BL8" s="19" t="str">
        <f t="shared" si="27"/>
        <v>金</v>
      </c>
      <c r="BM8" s="1" t="str">
        <f t="shared" si="28"/>
        <v>土</v>
      </c>
      <c r="BN8" s="40" t="str">
        <f t="shared" si="29"/>
        <v>日</v>
      </c>
      <c r="BO8" s="1">
        <f t="shared" si="30"/>
        <v>0</v>
      </c>
      <c r="BP8" s="64"/>
    </row>
    <row r="9" spans="2:68" x14ac:dyDescent="0.15">
      <c r="B9" s="9" t="s">
        <v>38</v>
      </c>
      <c r="C9" s="10">
        <v>110</v>
      </c>
      <c r="D9" s="10">
        <v>125</v>
      </c>
      <c r="E9" s="10">
        <v>134</v>
      </c>
      <c r="F9" s="10">
        <v>146</v>
      </c>
      <c r="G9" s="10">
        <v>147</v>
      </c>
      <c r="H9" s="10">
        <v>146</v>
      </c>
      <c r="I9" s="10">
        <v>136</v>
      </c>
      <c r="J9" s="10">
        <v>127</v>
      </c>
      <c r="K9" s="10">
        <v>141</v>
      </c>
      <c r="L9" s="10">
        <v>137</v>
      </c>
      <c r="M9" s="10">
        <v>127</v>
      </c>
      <c r="N9" s="10">
        <v>137</v>
      </c>
      <c r="O9" s="10">
        <v>159</v>
      </c>
      <c r="P9" s="10">
        <v>143</v>
      </c>
      <c r="Q9" s="10">
        <v>323</v>
      </c>
      <c r="R9" s="10">
        <v>325</v>
      </c>
      <c r="S9" s="10">
        <v>326</v>
      </c>
      <c r="T9" s="10">
        <v>325</v>
      </c>
      <c r="U9" s="10">
        <v>328</v>
      </c>
      <c r="V9" s="10">
        <v>322</v>
      </c>
      <c r="W9" s="10">
        <v>329</v>
      </c>
      <c r="X9" s="10">
        <v>311</v>
      </c>
      <c r="Y9" s="10">
        <v>322</v>
      </c>
      <c r="Z9" s="10">
        <v>323</v>
      </c>
      <c r="AA9" s="10">
        <v>310</v>
      </c>
      <c r="AB9" s="10">
        <v>305</v>
      </c>
      <c r="AC9" s="10">
        <v>313</v>
      </c>
      <c r="AD9" s="10">
        <v>325</v>
      </c>
      <c r="AE9" s="10">
        <v>141</v>
      </c>
      <c r="AF9" s="10">
        <v>137</v>
      </c>
      <c r="AG9" s="10"/>
      <c r="AH9" s="10">
        <f>SUM(C9:AG9)</f>
        <v>6680</v>
      </c>
      <c r="AJ9" s="9" t="str">
        <f t="shared" si="0"/>
        <v xml:space="preserve"> 0:00- 0:30</v>
      </c>
      <c r="AK9" s="20">
        <f t="shared" si="0"/>
        <v>110</v>
      </c>
      <c r="AL9" s="20">
        <f t="shared" si="1"/>
        <v>125</v>
      </c>
      <c r="AM9" s="20">
        <f t="shared" si="2"/>
        <v>134</v>
      </c>
      <c r="AN9" s="20">
        <f t="shared" si="3"/>
        <v>146</v>
      </c>
      <c r="AO9" s="20">
        <f t="shared" si="4"/>
        <v>147</v>
      </c>
      <c r="AP9" s="10">
        <f t="shared" si="5"/>
        <v>146</v>
      </c>
      <c r="AQ9" s="20">
        <f t="shared" si="6"/>
        <v>136</v>
      </c>
      <c r="AR9" s="10">
        <f t="shared" si="7"/>
        <v>127</v>
      </c>
      <c r="AS9" s="10">
        <f t="shared" si="8"/>
        <v>141</v>
      </c>
      <c r="AT9" s="10">
        <f t="shared" si="9"/>
        <v>137</v>
      </c>
      <c r="AU9" s="10">
        <f t="shared" si="10"/>
        <v>127</v>
      </c>
      <c r="AV9" s="10">
        <f t="shared" si="11"/>
        <v>137</v>
      </c>
      <c r="AW9" s="10">
        <f t="shared" si="12"/>
        <v>159</v>
      </c>
      <c r="AX9" s="20">
        <f t="shared" si="13"/>
        <v>143</v>
      </c>
      <c r="AY9" s="10">
        <f t="shared" si="14"/>
        <v>323</v>
      </c>
      <c r="AZ9" s="10">
        <f t="shared" si="15"/>
        <v>325</v>
      </c>
      <c r="BA9" s="10">
        <f t="shared" si="16"/>
        <v>326</v>
      </c>
      <c r="BB9" s="10">
        <f t="shared" si="17"/>
        <v>325</v>
      </c>
      <c r="BC9" s="10">
        <f t="shared" si="18"/>
        <v>328</v>
      </c>
      <c r="BD9" s="10">
        <f t="shared" si="19"/>
        <v>322</v>
      </c>
      <c r="BE9" s="20">
        <f t="shared" si="20"/>
        <v>329</v>
      </c>
      <c r="BF9" s="10">
        <f t="shared" si="21"/>
        <v>311</v>
      </c>
      <c r="BG9" s="10">
        <f t="shared" si="22"/>
        <v>322</v>
      </c>
      <c r="BH9" s="10">
        <f t="shared" si="23"/>
        <v>323</v>
      </c>
      <c r="BI9" s="10">
        <f t="shared" si="24"/>
        <v>310</v>
      </c>
      <c r="BJ9" s="10">
        <f t="shared" si="25"/>
        <v>305</v>
      </c>
      <c r="BK9" s="10">
        <f t="shared" si="26"/>
        <v>313</v>
      </c>
      <c r="BL9" s="20">
        <f t="shared" si="27"/>
        <v>325</v>
      </c>
      <c r="BM9" s="10">
        <f t="shared" si="28"/>
        <v>141</v>
      </c>
      <c r="BN9" s="10">
        <f t="shared" si="29"/>
        <v>137</v>
      </c>
      <c r="BO9" s="10">
        <f t="shared" si="30"/>
        <v>0</v>
      </c>
      <c r="BP9" s="10">
        <f>SUM(AK9:BO9)</f>
        <v>6680</v>
      </c>
    </row>
    <row r="10" spans="2:68" x14ac:dyDescent="0.15">
      <c r="B10" s="11" t="s">
        <v>39</v>
      </c>
      <c r="C10" s="12">
        <v>113</v>
      </c>
      <c r="D10" s="12">
        <v>116</v>
      </c>
      <c r="E10" s="12">
        <v>134</v>
      </c>
      <c r="F10" s="12">
        <v>146</v>
      </c>
      <c r="G10" s="12">
        <v>147</v>
      </c>
      <c r="H10" s="12">
        <v>153</v>
      </c>
      <c r="I10" s="12">
        <v>140</v>
      </c>
      <c r="J10" s="12">
        <v>121</v>
      </c>
      <c r="K10" s="12">
        <v>131</v>
      </c>
      <c r="L10" s="12">
        <v>133</v>
      </c>
      <c r="M10" s="12">
        <v>137</v>
      </c>
      <c r="N10" s="12">
        <v>150</v>
      </c>
      <c r="O10" s="12">
        <v>144</v>
      </c>
      <c r="P10" s="12">
        <v>143</v>
      </c>
      <c r="Q10" s="12">
        <v>323</v>
      </c>
      <c r="R10" s="12">
        <v>323</v>
      </c>
      <c r="S10" s="12">
        <v>328</v>
      </c>
      <c r="T10" s="12">
        <v>323</v>
      </c>
      <c r="U10" s="12">
        <v>328</v>
      </c>
      <c r="V10" s="12">
        <v>325</v>
      </c>
      <c r="W10" s="12">
        <v>326</v>
      </c>
      <c r="X10" s="12">
        <v>326</v>
      </c>
      <c r="Y10" s="12">
        <v>314</v>
      </c>
      <c r="Z10" s="12">
        <v>322</v>
      </c>
      <c r="AA10" s="12">
        <v>308</v>
      </c>
      <c r="AB10" s="12">
        <v>302</v>
      </c>
      <c r="AC10" s="12">
        <v>299</v>
      </c>
      <c r="AD10" s="12">
        <v>323</v>
      </c>
      <c r="AE10" s="12">
        <v>153</v>
      </c>
      <c r="AF10" s="12">
        <v>143</v>
      </c>
      <c r="AG10" s="12"/>
      <c r="AH10" s="12">
        <f t="shared" ref="AH10:AH56" si="31">SUM(C10:AG10)</f>
        <v>6674</v>
      </c>
      <c r="AJ10" s="9" t="str">
        <f t="shared" ref="AJ10:AJ56" si="32">B10</f>
        <v xml:space="preserve"> 0:30- 1:00</v>
      </c>
      <c r="AK10" s="20">
        <f t="shared" ref="AK10:AK56" si="33">C10</f>
        <v>113</v>
      </c>
      <c r="AL10" s="20">
        <f t="shared" si="1"/>
        <v>116</v>
      </c>
      <c r="AM10" s="20">
        <f t="shared" si="2"/>
        <v>134</v>
      </c>
      <c r="AN10" s="20">
        <f t="shared" si="3"/>
        <v>146</v>
      </c>
      <c r="AO10" s="20">
        <f t="shared" si="4"/>
        <v>147</v>
      </c>
      <c r="AP10" s="10">
        <f t="shared" si="5"/>
        <v>153</v>
      </c>
      <c r="AQ10" s="20">
        <f t="shared" si="6"/>
        <v>140</v>
      </c>
      <c r="AR10" s="10">
        <f t="shared" si="7"/>
        <v>121</v>
      </c>
      <c r="AS10" s="10">
        <f t="shared" si="8"/>
        <v>131</v>
      </c>
      <c r="AT10" s="10">
        <f t="shared" si="9"/>
        <v>133</v>
      </c>
      <c r="AU10" s="10">
        <f t="shared" si="10"/>
        <v>137</v>
      </c>
      <c r="AV10" s="10">
        <f t="shared" si="11"/>
        <v>150</v>
      </c>
      <c r="AW10" s="10">
        <f t="shared" si="12"/>
        <v>144</v>
      </c>
      <c r="AX10" s="20">
        <f t="shared" si="13"/>
        <v>143</v>
      </c>
      <c r="AY10" s="10">
        <f t="shared" si="14"/>
        <v>323</v>
      </c>
      <c r="AZ10" s="10">
        <f t="shared" si="15"/>
        <v>323</v>
      </c>
      <c r="BA10" s="10">
        <f t="shared" si="16"/>
        <v>328</v>
      </c>
      <c r="BB10" s="10">
        <f t="shared" si="17"/>
        <v>323</v>
      </c>
      <c r="BC10" s="10">
        <f t="shared" si="18"/>
        <v>328</v>
      </c>
      <c r="BD10" s="10">
        <f t="shared" si="19"/>
        <v>325</v>
      </c>
      <c r="BE10" s="20">
        <f t="shared" si="20"/>
        <v>326</v>
      </c>
      <c r="BF10" s="10">
        <f t="shared" si="21"/>
        <v>326</v>
      </c>
      <c r="BG10" s="10">
        <f t="shared" si="22"/>
        <v>314</v>
      </c>
      <c r="BH10" s="10">
        <f t="shared" si="23"/>
        <v>322</v>
      </c>
      <c r="BI10" s="10">
        <f t="shared" si="24"/>
        <v>308</v>
      </c>
      <c r="BJ10" s="10">
        <f t="shared" si="25"/>
        <v>302</v>
      </c>
      <c r="BK10" s="10">
        <f t="shared" si="26"/>
        <v>299</v>
      </c>
      <c r="BL10" s="20">
        <f t="shared" si="27"/>
        <v>323</v>
      </c>
      <c r="BM10" s="10">
        <f t="shared" si="28"/>
        <v>153</v>
      </c>
      <c r="BN10" s="10">
        <f t="shared" si="29"/>
        <v>143</v>
      </c>
      <c r="BO10" s="10">
        <f t="shared" si="30"/>
        <v>0</v>
      </c>
      <c r="BP10" s="12">
        <f t="shared" ref="BP10:BP56" si="34">SUM(AK10:BO10)</f>
        <v>6674</v>
      </c>
    </row>
    <row r="11" spans="2:68" x14ac:dyDescent="0.15">
      <c r="B11" s="11" t="s">
        <v>40</v>
      </c>
      <c r="C11" s="12">
        <v>98</v>
      </c>
      <c r="D11" s="12">
        <v>130</v>
      </c>
      <c r="E11" s="12">
        <v>115</v>
      </c>
      <c r="F11" s="12">
        <v>146</v>
      </c>
      <c r="G11" s="12">
        <v>159</v>
      </c>
      <c r="H11" s="12">
        <v>158</v>
      </c>
      <c r="I11" s="12">
        <v>139</v>
      </c>
      <c r="J11" s="12">
        <v>116</v>
      </c>
      <c r="K11" s="12">
        <v>143</v>
      </c>
      <c r="L11" s="12">
        <v>146</v>
      </c>
      <c r="M11" s="12">
        <v>143</v>
      </c>
      <c r="N11" s="12">
        <v>152</v>
      </c>
      <c r="O11" s="12">
        <v>167</v>
      </c>
      <c r="P11" s="12">
        <v>155</v>
      </c>
      <c r="Q11" s="12">
        <v>323</v>
      </c>
      <c r="R11" s="12">
        <v>325</v>
      </c>
      <c r="S11" s="12">
        <v>325</v>
      </c>
      <c r="T11" s="12">
        <v>326</v>
      </c>
      <c r="U11" s="12">
        <v>328</v>
      </c>
      <c r="V11" s="12">
        <v>323</v>
      </c>
      <c r="W11" s="12">
        <v>329</v>
      </c>
      <c r="X11" s="12">
        <v>320</v>
      </c>
      <c r="Y11" s="12">
        <v>323</v>
      </c>
      <c r="Z11" s="12">
        <v>325</v>
      </c>
      <c r="AA11" s="12">
        <v>326</v>
      </c>
      <c r="AB11" s="12">
        <v>310</v>
      </c>
      <c r="AC11" s="12">
        <v>304</v>
      </c>
      <c r="AD11" s="12">
        <v>328</v>
      </c>
      <c r="AE11" s="12">
        <v>125</v>
      </c>
      <c r="AF11" s="12">
        <v>156</v>
      </c>
      <c r="AG11" s="12"/>
      <c r="AH11" s="12">
        <f t="shared" si="31"/>
        <v>6763</v>
      </c>
      <c r="AJ11" s="9" t="str">
        <f t="shared" si="32"/>
        <v xml:space="preserve"> 1:00- 1:30</v>
      </c>
      <c r="AK11" s="20">
        <f t="shared" si="33"/>
        <v>98</v>
      </c>
      <c r="AL11" s="20">
        <f t="shared" si="1"/>
        <v>130</v>
      </c>
      <c r="AM11" s="20">
        <f t="shared" si="2"/>
        <v>115</v>
      </c>
      <c r="AN11" s="20">
        <f t="shared" si="3"/>
        <v>146</v>
      </c>
      <c r="AO11" s="20">
        <f t="shared" si="4"/>
        <v>159</v>
      </c>
      <c r="AP11" s="10">
        <f t="shared" si="5"/>
        <v>158</v>
      </c>
      <c r="AQ11" s="20">
        <f t="shared" si="6"/>
        <v>139</v>
      </c>
      <c r="AR11" s="10">
        <f t="shared" si="7"/>
        <v>116</v>
      </c>
      <c r="AS11" s="10">
        <f t="shared" si="8"/>
        <v>143</v>
      </c>
      <c r="AT11" s="10">
        <f t="shared" si="9"/>
        <v>146</v>
      </c>
      <c r="AU11" s="10">
        <f t="shared" si="10"/>
        <v>143</v>
      </c>
      <c r="AV11" s="10">
        <f t="shared" si="11"/>
        <v>152</v>
      </c>
      <c r="AW11" s="10">
        <f t="shared" si="12"/>
        <v>167</v>
      </c>
      <c r="AX11" s="20">
        <f t="shared" si="13"/>
        <v>155</v>
      </c>
      <c r="AY11" s="10">
        <f t="shared" si="14"/>
        <v>323</v>
      </c>
      <c r="AZ11" s="10">
        <f t="shared" si="15"/>
        <v>325</v>
      </c>
      <c r="BA11" s="10">
        <f t="shared" si="16"/>
        <v>325</v>
      </c>
      <c r="BB11" s="10">
        <f t="shared" si="17"/>
        <v>326</v>
      </c>
      <c r="BC11" s="10">
        <f t="shared" si="18"/>
        <v>328</v>
      </c>
      <c r="BD11" s="10">
        <f t="shared" si="19"/>
        <v>323</v>
      </c>
      <c r="BE11" s="20">
        <f t="shared" si="20"/>
        <v>329</v>
      </c>
      <c r="BF11" s="10">
        <f t="shared" si="21"/>
        <v>320</v>
      </c>
      <c r="BG11" s="10">
        <f t="shared" si="22"/>
        <v>323</v>
      </c>
      <c r="BH11" s="10">
        <f t="shared" si="23"/>
        <v>325</v>
      </c>
      <c r="BI11" s="10">
        <f t="shared" si="24"/>
        <v>326</v>
      </c>
      <c r="BJ11" s="10">
        <f t="shared" si="25"/>
        <v>310</v>
      </c>
      <c r="BK11" s="10">
        <f t="shared" si="26"/>
        <v>304</v>
      </c>
      <c r="BL11" s="20">
        <f t="shared" si="27"/>
        <v>328</v>
      </c>
      <c r="BM11" s="10">
        <f t="shared" si="28"/>
        <v>125</v>
      </c>
      <c r="BN11" s="10">
        <f t="shared" si="29"/>
        <v>156</v>
      </c>
      <c r="BO11" s="10">
        <f t="shared" si="30"/>
        <v>0</v>
      </c>
      <c r="BP11" s="12">
        <f t="shared" si="34"/>
        <v>6763</v>
      </c>
    </row>
    <row r="12" spans="2:68" x14ac:dyDescent="0.15">
      <c r="B12" s="11" t="s">
        <v>41</v>
      </c>
      <c r="C12" s="12">
        <v>115</v>
      </c>
      <c r="D12" s="12">
        <v>133</v>
      </c>
      <c r="E12" s="12">
        <v>104</v>
      </c>
      <c r="F12" s="12">
        <v>131</v>
      </c>
      <c r="G12" s="12">
        <v>149</v>
      </c>
      <c r="H12" s="12">
        <v>147</v>
      </c>
      <c r="I12" s="12">
        <v>147</v>
      </c>
      <c r="J12" s="12">
        <v>116</v>
      </c>
      <c r="K12" s="12">
        <v>150</v>
      </c>
      <c r="L12" s="12">
        <v>143</v>
      </c>
      <c r="M12" s="12">
        <v>144</v>
      </c>
      <c r="N12" s="12">
        <v>150</v>
      </c>
      <c r="O12" s="12">
        <v>144</v>
      </c>
      <c r="P12" s="12">
        <v>149</v>
      </c>
      <c r="Q12" s="12">
        <v>326</v>
      </c>
      <c r="R12" s="12">
        <v>323</v>
      </c>
      <c r="S12" s="12">
        <v>326</v>
      </c>
      <c r="T12" s="12">
        <v>326</v>
      </c>
      <c r="U12" s="12">
        <v>329</v>
      </c>
      <c r="V12" s="12">
        <v>325</v>
      </c>
      <c r="W12" s="12">
        <v>331</v>
      </c>
      <c r="X12" s="12">
        <v>322</v>
      </c>
      <c r="Y12" s="12">
        <v>322</v>
      </c>
      <c r="Z12" s="12">
        <v>322</v>
      </c>
      <c r="AA12" s="12">
        <v>328</v>
      </c>
      <c r="AB12" s="12">
        <v>329</v>
      </c>
      <c r="AC12" s="12">
        <v>265</v>
      </c>
      <c r="AD12" s="12">
        <v>326</v>
      </c>
      <c r="AE12" s="12">
        <v>144</v>
      </c>
      <c r="AF12" s="12">
        <v>109</v>
      </c>
      <c r="AG12" s="12"/>
      <c r="AH12" s="12">
        <f t="shared" si="31"/>
        <v>6675</v>
      </c>
      <c r="AJ12" s="9" t="str">
        <f t="shared" si="32"/>
        <v xml:space="preserve"> 1:30- 2:00</v>
      </c>
      <c r="AK12" s="20">
        <f t="shared" si="33"/>
        <v>115</v>
      </c>
      <c r="AL12" s="20">
        <f t="shared" si="1"/>
        <v>133</v>
      </c>
      <c r="AM12" s="20">
        <f t="shared" si="2"/>
        <v>104</v>
      </c>
      <c r="AN12" s="20">
        <f t="shared" si="3"/>
        <v>131</v>
      </c>
      <c r="AO12" s="20">
        <f t="shared" si="4"/>
        <v>149</v>
      </c>
      <c r="AP12" s="10">
        <f t="shared" si="5"/>
        <v>147</v>
      </c>
      <c r="AQ12" s="20">
        <f t="shared" si="6"/>
        <v>147</v>
      </c>
      <c r="AR12" s="10">
        <f t="shared" si="7"/>
        <v>116</v>
      </c>
      <c r="AS12" s="10">
        <f t="shared" si="8"/>
        <v>150</v>
      </c>
      <c r="AT12" s="10">
        <f t="shared" si="9"/>
        <v>143</v>
      </c>
      <c r="AU12" s="10">
        <f t="shared" si="10"/>
        <v>144</v>
      </c>
      <c r="AV12" s="10">
        <f t="shared" si="11"/>
        <v>150</v>
      </c>
      <c r="AW12" s="10">
        <f t="shared" si="12"/>
        <v>144</v>
      </c>
      <c r="AX12" s="20">
        <f t="shared" si="13"/>
        <v>149</v>
      </c>
      <c r="AY12" s="10">
        <f t="shared" si="14"/>
        <v>326</v>
      </c>
      <c r="AZ12" s="10">
        <f t="shared" si="15"/>
        <v>323</v>
      </c>
      <c r="BA12" s="10">
        <f t="shared" si="16"/>
        <v>326</v>
      </c>
      <c r="BB12" s="10">
        <f t="shared" si="17"/>
        <v>326</v>
      </c>
      <c r="BC12" s="10">
        <f t="shared" si="18"/>
        <v>329</v>
      </c>
      <c r="BD12" s="10">
        <f t="shared" si="19"/>
        <v>325</v>
      </c>
      <c r="BE12" s="20">
        <f t="shared" si="20"/>
        <v>331</v>
      </c>
      <c r="BF12" s="10">
        <f t="shared" si="21"/>
        <v>322</v>
      </c>
      <c r="BG12" s="10">
        <f t="shared" si="22"/>
        <v>322</v>
      </c>
      <c r="BH12" s="10">
        <f t="shared" si="23"/>
        <v>322</v>
      </c>
      <c r="BI12" s="10">
        <f t="shared" si="24"/>
        <v>328</v>
      </c>
      <c r="BJ12" s="10">
        <f t="shared" si="25"/>
        <v>329</v>
      </c>
      <c r="BK12" s="10">
        <f t="shared" si="26"/>
        <v>265</v>
      </c>
      <c r="BL12" s="20">
        <f t="shared" si="27"/>
        <v>326</v>
      </c>
      <c r="BM12" s="10">
        <f t="shared" si="28"/>
        <v>144</v>
      </c>
      <c r="BN12" s="10">
        <f t="shared" si="29"/>
        <v>109</v>
      </c>
      <c r="BO12" s="10">
        <f t="shared" si="30"/>
        <v>0</v>
      </c>
      <c r="BP12" s="12">
        <f t="shared" si="34"/>
        <v>6675</v>
      </c>
    </row>
    <row r="13" spans="2:68" x14ac:dyDescent="0.15">
      <c r="B13" s="11" t="s">
        <v>42</v>
      </c>
      <c r="C13" s="12">
        <v>110</v>
      </c>
      <c r="D13" s="12">
        <v>133</v>
      </c>
      <c r="E13" s="12">
        <v>133</v>
      </c>
      <c r="F13" s="12">
        <v>161</v>
      </c>
      <c r="G13" s="12">
        <v>146</v>
      </c>
      <c r="H13" s="12">
        <v>143</v>
      </c>
      <c r="I13" s="12">
        <v>150</v>
      </c>
      <c r="J13" s="12">
        <v>121</v>
      </c>
      <c r="K13" s="12">
        <v>152</v>
      </c>
      <c r="L13" s="12">
        <v>130</v>
      </c>
      <c r="M13" s="12">
        <v>143</v>
      </c>
      <c r="N13" s="12">
        <v>139</v>
      </c>
      <c r="O13" s="12">
        <v>139</v>
      </c>
      <c r="P13" s="12">
        <v>137</v>
      </c>
      <c r="Q13" s="12">
        <v>322</v>
      </c>
      <c r="R13" s="12">
        <v>325</v>
      </c>
      <c r="S13" s="12">
        <v>325</v>
      </c>
      <c r="T13" s="12">
        <v>332</v>
      </c>
      <c r="U13" s="12">
        <v>323</v>
      </c>
      <c r="V13" s="12">
        <v>323</v>
      </c>
      <c r="W13" s="12">
        <v>326</v>
      </c>
      <c r="X13" s="12">
        <v>325</v>
      </c>
      <c r="Y13" s="12">
        <v>323</v>
      </c>
      <c r="Z13" s="12">
        <v>322</v>
      </c>
      <c r="AA13" s="12">
        <v>325</v>
      </c>
      <c r="AB13" s="12">
        <v>326</v>
      </c>
      <c r="AC13" s="12">
        <v>253</v>
      </c>
      <c r="AD13" s="12">
        <v>325</v>
      </c>
      <c r="AE13" s="12">
        <v>159</v>
      </c>
      <c r="AF13" s="12">
        <v>82</v>
      </c>
      <c r="AG13" s="12"/>
      <c r="AH13" s="12">
        <f t="shared" si="31"/>
        <v>6653</v>
      </c>
      <c r="AJ13" s="9" t="str">
        <f t="shared" si="32"/>
        <v xml:space="preserve"> 2:00- 2:30</v>
      </c>
      <c r="AK13" s="20">
        <f t="shared" si="33"/>
        <v>110</v>
      </c>
      <c r="AL13" s="20">
        <f t="shared" si="1"/>
        <v>133</v>
      </c>
      <c r="AM13" s="20">
        <f t="shared" si="2"/>
        <v>133</v>
      </c>
      <c r="AN13" s="20">
        <f t="shared" si="3"/>
        <v>161</v>
      </c>
      <c r="AO13" s="20">
        <f t="shared" si="4"/>
        <v>146</v>
      </c>
      <c r="AP13" s="10">
        <f t="shared" si="5"/>
        <v>143</v>
      </c>
      <c r="AQ13" s="20">
        <f t="shared" si="6"/>
        <v>150</v>
      </c>
      <c r="AR13" s="10">
        <f t="shared" si="7"/>
        <v>121</v>
      </c>
      <c r="AS13" s="10">
        <f t="shared" si="8"/>
        <v>152</v>
      </c>
      <c r="AT13" s="10">
        <f t="shared" si="9"/>
        <v>130</v>
      </c>
      <c r="AU13" s="10">
        <f t="shared" si="10"/>
        <v>143</v>
      </c>
      <c r="AV13" s="10">
        <f t="shared" si="11"/>
        <v>139</v>
      </c>
      <c r="AW13" s="10">
        <f t="shared" si="12"/>
        <v>139</v>
      </c>
      <c r="AX13" s="20">
        <f t="shared" si="13"/>
        <v>137</v>
      </c>
      <c r="AY13" s="10">
        <f t="shared" si="14"/>
        <v>322</v>
      </c>
      <c r="AZ13" s="10">
        <f t="shared" si="15"/>
        <v>325</v>
      </c>
      <c r="BA13" s="10">
        <f t="shared" si="16"/>
        <v>325</v>
      </c>
      <c r="BB13" s="10">
        <f t="shared" si="17"/>
        <v>332</v>
      </c>
      <c r="BC13" s="10">
        <f t="shared" si="18"/>
        <v>323</v>
      </c>
      <c r="BD13" s="10">
        <f t="shared" si="19"/>
        <v>323</v>
      </c>
      <c r="BE13" s="20">
        <f t="shared" si="20"/>
        <v>326</v>
      </c>
      <c r="BF13" s="10">
        <f t="shared" si="21"/>
        <v>325</v>
      </c>
      <c r="BG13" s="10">
        <f t="shared" si="22"/>
        <v>323</v>
      </c>
      <c r="BH13" s="10">
        <f t="shared" si="23"/>
        <v>322</v>
      </c>
      <c r="BI13" s="10">
        <f t="shared" si="24"/>
        <v>325</v>
      </c>
      <c r="BJ13" s="10">
        <f t="shared" si="25"/>
        <v>326</v>
      </c>
      <c r="BK13" s="10">
        <f t="shared" si="26"/>
        <v>253</v>
      </c>
      <c r="BL13" s="20">
        <f t="shared" si="27"/>
        <v>325</v>
      </c>
      <c r="BM13" s="10">
        <f t="shared" si="28"/>
        <v>159</v>
      </c>
      <c r="BN13" s="10">
        <f t="shared" si="29"/>
        <v>82</v>
      </c>
      <c r="BO13" s="10">
        <f t="shared" si="30"/>
        <v>0</v>
      </c>
      <c r="BP13" s="12">
        <f t="shared" si="34"/>
        <v>6653</v>
      </c>
    </row>
    <row r="14" spans="2:68" x14ac:dyDescent="0.15">
      <c r="B14" s="11" t="s">
        <v>43</v>
      </c>
      <c r="C14" s="12">
        <v>104</v>
      </c>
      <c r="D14" s="12">
        <v>139</v>
      </c>
      <c r="E14" s="12">
        <v>144</v>
      </c>
      <c r="F14" s="12">
        <v>149</v>
      </c>
      <c r="G14" s="12">
        <v>147</v>
      </c>
      <c r="H14" s="12">
        <v>150</v>
      </c>
      <c r="I14" s="12">
        <v>149</v>
      </c>
      <c r="J14" s="12">
        <v>107</v>
      </c>
      <c r="K14" s="12">
        <v>147</v>
      </c>
      <c r="L14" s="12">
        <v>147</v>
      </c>
      <c r="M14" s="12">
        <v>149</v>
      </c>
      <c r="N14" s="12">
        <v>149</v>
      </c>
      <c r="O14" s="12">
        <v>149</v>
      </c>
      <c r="P14" s="12">
        <v>122</v>
      </c>
      <c r="Q14" s="12">
        <v>319</v>
      </c>
      <c r="R14" s="12">
        <v>325</v>
      </c>
      <c r="S14" s="12">
        <v>325</v>
      </c>
      <c r="T14" s="12">
        <v>331</v>
      </c>
      <c r="U14" s="12">
        <v>329</v>
      </c>
      <c r="V14" s="12">
        <v>325</v>
      </c>
      <c r="W14" s="12">
        <v>326</v>
      </c>
      <c r="X14" s="12">
        <v>323</v>
      </c>
      <c r="Y14" s="12">
        <v>308</v>
      </c>
      <c r="Z14" s="12">
        <v>322</v>
      </c>
      <c r="AA14" s="12">
        <v>325</v>
      </c>
      <c r="AB14" s="12">
        <v>328</v>
      </c>
      <c r="AC14" s="12">
        <v>267</v>
      </c>
      <c r="AD14" s="12">
        <v>325</v>
      </c>
      <c r="AE14" s="12">
        <v>146</v>
      </c>
      <c r="AF14" s="12">
        <v>128</v>
      </c>
      <c r="AG14" s="12"/>
      <c r="AH14" s="12">
        <f t="shared" si="31"/>
        <v>6704</v>
      </c>
      <c r="AJ14" s="9" t="str">
        <f t="shared" si="32"/>
        <v xml:space="preserve"> 2:30- 3:00</v>
      </c>
      <c r="AK14" s="20">
        <f t="shared" si="33"/>
        <v>104</v>
      </c>
      <c r="AL14" s="20">
        <f t="shared" si="1"/>
        <v>139</v>
      </c>
      <c r="AM14" s="20">
        <f t="shared" si="2"/>
        <v>144</v>
      </c>
      <c r="AN14" s="20">
        <f t="shared" si="3"/>
        <v>149</v>
      </c>
      <c r="AO14" s="20">
        <f t="shared" si="4"/>
        <v>147</v>
      </c>
      <c r="AP14" s="10">
        <f t="shared" si="5"/>
        <v>150</v>
      </c>
      <c r="AQ14" s="20">
        <f t="shared" si="6"/>
        <v>149</v>
      </c>
      <c r="AR14" s="10">
        <f t="shared" si="7"/>
        <v>107</v>
      </c>
      <c r="AS14" s="10">
        <f t="shared" si="8"/>
        <v>147</v>
      </c>
      <c r="AT14" s="10">
        <f t="shared" si="9"/>
        <v>147</v>
      </c>
      <c r="AU14" s="10">
        <f t="shared" si="10"/>
        <v>149</v>
      </c>
      <c r="AV14" s="10">
        <f t="shared" si="11"/>
        <v>149</v>
      </c>
      <c r="AW14" s="10">
        <f t="shared" si="12"/>
        <v>149</v>
      </c>
      <c r="AX14" s="20">
        <f t="shared" si="13"/>
        <v>122</v>
      </c>
      <c r="AY14" s="10">
        <f t="shared" si="14"/>
        <v>319</v>
      </c>
      <c r="AZ14" s="10">
        <f t="shared" si="15"/>
        <v>325</v>
      </c>
      <c r="BA14" s="10">
        <f t="shared" si="16"/>
        <v>325</v>
      </c>
      <c r="BB14" s="10">
        <f t="shared" si="17"/>
        <v>331</v>
      </c>
      <c r="BC14" s="10">
        <f t="shared" si="18"/>
        <v>329</v>
      </c>
      <c r="BD14" s="10">
        <f t="shared" si="19"/>
        <v>325</v>
      </c>
      <c r="BE14" s="20">
        <f t="shared" si="20"/>
        <v>326</v>
      </c>
      <c r="BF14" s="10">
        <f t="shared" si="21"/>
        <v>323</v>
      </c>
      <c r="BG14" s="10">
        <f t="shared" si="22"/>
        <v>308</v>
      </c>
      <c r="BH14" s="10">
        <f t="shared" si="23"/>
        <v>322</v>
      </c>
      <c r="BI14" s="10">
        <f t="shared" si="24"/>
        <v>325</v>
      </c>
      <c r="BJ14" s="10">
        <f t="shared" si="25"/>
        <v>328</v>
      </c>
      <c r="BK14" s="10">
        <f t="shared" si="26"/>
        <v>267</v>
      </c>
      <c r="BL14" s="20">
        <f t="shared" si="27"/>
        <v>325</v>
      </c>
      <c r="BM14" s="10">
        <f t="shared" si="28"/>
        <v>146</v>
      </c>
      <c r="BN14" s="10">
        <f t="shared" si="29"/>
        <v>128</v>
      </c>
      <c r="BO14" s="10">
        <f t="shared" si="30"/>
        <v>0</v>
      </c>
      <c r="BP14" s="12">
        <f t="shared" si="34"/>
        <v>6704</v>
      </c>
    </row>
    <row r="15" spans="2:68" x14ac:dyDescent="0.15">
      <c r="B15" s="11" t="s">
        <v>44</v>
      </c>
      <c r="C15" s="12">
        <v>110</v>
      </c>
      <c r="D15" s="12">
        <v>147</v>
      </c>
      <c r="E15" s="12">
        <v>146</v>
      </c>
      <c r="F15" s="12">
        <v>140</v>
      </c>
      <c r="G15" s="12">
        <v>155</v>
      </c>
      <c r="H15" s="12">
        <v>146</v>
      </c>
      <c r="I15" s="12">
        <v>147</v>
      </c>
      <c r="J15" s="12">
        <v>128</v>
      </c>
      <c r="K15" s="12">
        <v>156</v>
      </c>
      <c r="L15" s="12">
        <v>150</v>
      </c>
      <c r="M15" s="12">
        <v>139</v>
      </c>
      <c r="N15" s="12">
        <v>152</v>
      </c>
      <c r="O15" s="12">
        <v>152</v>
      </c>
      <c r="P15" s="12">
        <v>125</v>
      </c>
      <c r="Q15" s="12">
        <v>320</v>
      </c>
      <c r="R15" s="12">
        <v>326</v>
      </c>
      <c r="S15" s="12">
        <v>323</v>
      </c>
      <c r="T15" s="12">
        <v>329</v>
      </c>
      <c r="U15" s="12">
        <v>329</v>
      </c>
      <c r="V15" s="12">
        <v>320</v>
      </c>
      <c r="W15" s="12">
        <v>329</v>
      </c>
      <c r="X15" s="12">
        <v>322</v>
      </c>
      <c r="Y15" s="12">
        <v>322</v>
      </c>
      <c r="Z15" s="12">
        <v>320</v>
      </c>
      <c r="AA15" s="12">
        <v>325</v>
      </c>
      <c r="AB15" s="12">
        <v>326</v>
      </c>
      <c r="AC15" s="12">
        <v>286</v>
      </c>
      <c r="AD15" s="12">
        <v>323</v>
      </c>
      <c r="AE15" s="12">
        <v>158</v>
      </c>
      <c r="AF15" s="12">
        <v>112</v>
      </c>
      <c r="AG15" s="12"/>
      <c r="AH15" s="12">
        <f t="shared" si="31"/>
        <v>6763</v>
      </c>
      <c r="AJ15" s="9" t="str">
        <f t="shared" si="32"/>
        <v xml:space="preserve"> 3:00- 3:30</v>
      </c>
      <c r="AK15" s="20">
        <f t="shared" si="33"/>
        <v>110</v>
      </c>
      <c r="AL15" s="20">
        <f t="shared" si="1"/>
        <v>147</v>
      </c>
      <c r="AM15" s="20">
        <f t="shared" si="2"/>
        <v>146</v>
      </c>
      <c r="AN15" s="20">
        <f t="shared" si="3"/>
        <v>140</v>
      </c>
      <c r="AO15" s="20">
        <f t="shared" si="4"/>
        <v>155</v>
      </c>
      <c r="AP15" s="10">
        <f t="shared" si="5"/>
        <v>146</v>
      </c>
      <c r="AQ15" s="20">
        <f t="shared" si="6"/>
        <v>147</v>
      </c>
      <c r="AR15" s="10">
        <f t="shared" si="7"/>
        <v>128</v>
      </c>
      <c r="AS15" s="10">
        <f t="shared" si="8"/>
        <v>156</v>
      </c>
      <c r="AT15" s="10">
        <f t="shared" si="9"/>
        <v>150</v>
      </c>
      <c r="AU15" s="10">
        <f t="shared" si="10"/>
        <v>139</v>
      </c>
      <c r="AV15" s="10">
        <f t="shared" si="11"/>
        <v>152</v>
      </c>
      <c r="AW15" s="10">
        <f t="shared" si="12"/>
        <v>152</v>
      </c>
      <c r="AX15" s="20">
        <f t="shared" si="13"/>
        <v>125</v>
      </c>
      <c r="AY15" s="10">
        <f t="shared" si="14"/>
        <v>320</v>
      </c>
      <c r="AZ15" s="10">
        <f t="shared" si="15"/>
        <v>326</v>
      </c>
      <c r="BA15" s="10">
        <f t="shared" si="16"/>
        <v>323</v>
      </c>
      <c r="BB15" s="10">
        <f t="shared" si="17"/>
        <v>329</v>
      </c>
      <c r="BC15" s="10">
        <f t="shared" si="18"/>
        <v>329</v>
      </c>
      <c r="BD15" s="10">
        <f t="shared" si="19"/>
        <v>320</v>
      </c>
      <c r="BE15" s="20">
        <f t="shared" si="20"/>
        <v>329</v>
      </c>
      <c r="BF15" s="10">
        <f t="shared" si="21"/>
        <v>322</v>
      </c>
      <c r="BG15" s="10">
        <f t="shared" si="22"/>
        <v>322</v>
      </c>
      <c r="BH15" s="10">
        <f t="shared" si="23"/>
        <v>320</v>
      </c>
      <c r="BI15" s="10">
        <f t="shared" si="24"/>
        <v>325</v>
      </c>
      <c r="BJ15" s="10">
        <f t="shared" si="25"/>
        <v>326</v>
      </c>
      <c r="BK15" s="10">
        <f t="shared" si="26"/>
        <v>286</v>
      </c>
      <c r="BL15" s="20">
        <f t="shared" si="27"/>
        <v>323</v>
      </c>
      <c r="BM15" s="10">
        <f t="shared" si="28"/>
        <v>158</v>
      </c>
      <c r="BN15" s="10">
        <f t="shared" si="29"/>
        <v>112</v>
      </c>
      <c r="BO15" s="10">
        <f t="shared" si="30"/>
        <v>0</v>
      </c>
      <c r="BP15" s="12">
        <f t="shared" si="34"/>
        <v>6763</v>
      </c>
    </row>
    <row r="16" spans="2:68" x14ac:dyDescent="0.15">
      <c r="B16" s="11" t="s">
        <v>45</v>
      </c>
      <c r="C16" s="12">
        <v>104</v>
      </c>
      <c r="D16" s="12">
        <v>140</v>
      </c>
      <c r="E16" s="12">
        <v>143</v>
      </c>
      <c r="F16" s="12">
        <v>136</v>
      </c>
      <c r="G16" s="12">
        <v>147</v>
      </c>
      <c r="H16" s="12">
        <v>152</v>
      </c>
      <c r="I16" s="12">
        <v>150</v>
      </c>
      <c r="J16" s="12">
        <v>119</v>
      </c>
      <c r="K16" s="12">
        <v>144</v>
      </c>
      <c r="L16" s="12">
        <v>158</v>
      </c>
      <c r="M16" s="12">
        <v>136</v>
      </c>
      <c r="N16" s="12">
        <v>140</v>
      </c>
      <c r="O16" s="12">
        <v>155</v>
      </c>
      <c r="P16" s="12">
        <v>133</v>
      </c>
      <c r="Q16" s="12">
        <v>322</v>
      </c>
      <c r="R16" s="12">
        <v>325</v>
      </c>
      <c r="S16" s="12">
        <v>325</v>
      </c>
      <c r="T16" s="12">
        <v>325</v>
      </c>
      <c r="U16" s="12">
        <v>329</v>
      </c>
      <c r="V16" s="12">
        <v>325</v>
      </c>
      <c r="W16" s="12">
        <v>329</v>
      </c>
      <c r="X16" s="12">
        <v>325</v>
      </c>
      <c r="Y16" s="12">
        <v>304</v>
      </c>
      <c r="Z16" s="12">
        <v>322</v>
      </c>
      <c r="AA16" s="12">
        <v>107</v>
      </c>
      <c r="AB16" s="12">
        <v>329</v>
      </c>
      <c r="AC16" s="12">
        <v>305</v>
      </c>
      <c r="AD16" s="12">
        <v>325</v>
      </c>
      <c r="AE16" s="12">
        <v>141</v>
      </c>
      <c r="AF16" s="12">
        <v>97</v>
      </c>
      <c r="AG16" s="12"/>
      <c r="AH16" s="12">
        <f t="shared" si="31"/>
        <v>6492</v>
      </c>
      <c r="AJ16" s="9" t="str">
        <f t="shared" si="32"/>
        <v xml:space="preserve"> 3:30- 4:00</v>
      </c>
      <c r="AK16" s="20">
        <f t="shared" si="33"/>
        <v>104</v>
      </c>
      <c r="AL16" s="20">
        <f t="shared" si="1"/>
        <v>140</v>
      </c>
      <c r="AM16" s="20">
        <f t="shared" si="2"/>
        <v>143</v>
      </c>
      <c r="AN16" s="20">
        <f t="shared" si="3"/>
        <v>136</v>
      </c>
      <c r="AO16" s="20">
        <f t="shared" si="4"/>
        <v>147</v>
      </c>
      <c r="AP16" s="10">
        <f t="shared" si="5"/>
        <v>152</v>
      </c>
      <c r="AQ16" s="20">
        <f t="shared" si="6"/>
        <v>150</v>
      </c>
      <c r="AR16" s="10">
        <f t="shared" si="7"/>
        <v>119</v>
      </c>
      <c r="AS16" s="10">
        <f t="shared" si="8"/>
        <v>144</v>
      </c>
      <c r="AT16" s="10">
        <f t="shared" si="9"/>
        <v>158</v>
      </c>
      <c r="AU16" s="10">
        <f t="shared" si="10"/>
        <v>136</v>
      </c>
      <c r="AV16" s="10">
        <f t="shared" si="11"/>
        <v>140</v>
      </c>
      <c r="AW16" s="10">
        <f t="shared" si="12"/>
        <v>155</v>
      </c>
      <c r="AX16" s="20">
        <f t="shared" si="13"/>
        <v>133</v>
      </c>
      <c r="AY16" s="10">
        <f t="shared" si="14"/>
        <v>322</v>
      </c>
      <c r="AZ16" s="10">
        <f t="shared" si="15"/>
        <v>325</v>
      </c>
      <c r="BA16" s="10">
        <f t="shared" si="16"/>
        <v>325</v>
      </c>
      <c r="BB16" s="10">
        <f t="shared" si="17"/>
        <v>325</v>
      </c>
      <c r="BC16" s="10">
        <f t="shared" si="18"/>
        <v>329</v>
      </c>
      <c r="BD16" s="10">
        <f t="shared" si="19"/>
        <v>325</v>
      </c>
      <c r="BE16" s="20">
        <f t="shared" si="20"/>
        <v>329</v>
      </c>
      <c r="BF16" s="10">
        <f t="shared" si="21"/>
        <v>325</v>
      </c>
      <c r="BG16" s="10">
        <f t="shared" si="22"/>
        <v>304</v>
      </c>
      <c r="BH16" s="10">
        <f t="shared" si="23"/>
        <v>322</v>
      </c>
      <c r="BI16" s="10">
        <f t="shared" si="24"/>
        <v>107</v>
      </c>
      <c r="BJ16" s="10">
        <f t="shared" si="25"/>
        <v>329</v>
      </c>
      <c r="BK16" s="10">
        <f t="shared" si="26"/>
        <v>305</v>
      </c>
      <c r="BL16" s="20">
        <f t="shared" si="27"/>
        <v>325</v>
      </c>
      <c r="BM16" s="10">
        <f t="shared" si="28"/>
        <v>141</v>
      </c>
      <c r="BN16" s="10">
        <f t="shared" si="29"/>
        <v>97</v>
      </c>
      <c r="BO16" s="10">
        <f t="shared" si="30"/>
        <v>0</v>
      </c>
      <c r="BP16" s="12">
        <f t="shared" si="34"/>
        <v>6492</v>
      </c>
    </row>
    <row r="17" spans="2:68" x14ac:dyDescent="0.15">
      <c r="B17" s="11" t="s">
        <v>46</v>
      </c>
      <c r="C17" s="12">
        <v>101</v>
      </c>
      <c r="D17" s="12">
        <v>131</v>
      </c>
      <c r="E17" s="12">
        <v>149</v>
      </c>
      <c r="F17" s="12">
        <v>153</v>
      </c>
      <c r="G17" s="12">
        <v>146</v>
      </c>
      <c r="H17" s="12">
        <v>152</v>
      </c>
      <c r="I17" s="12">
        <v>150</v>
      </c>
      <c r="J17" s="12">
        <v>134</v>
      </c>
      <c r="K17" s="12">
        <v>147</v>
      </c>
      <c r="L17" s="12">
        <v>140</v>
      </c>
      <c r="M17" s="12">
        <v>136</v>
      </c>
      <c r="N17" s="12">
        <v>144</v>
      </c>
      <c r="O17" s="12">
        <v>149</v>
      </c>
      <c r="P17" s="12">
        <v>134</v>
      </c>
      <c r="Q17" s="12">
        <v>322</v>
      </c>
      <c r="R17" s="12">
        <v>325</v>
      </c>
      <c r="S17" s="12">
        <v>326</v>
      </c>
      <c r="T17" s="12">
        <v>325</v>
      </c>
      <c r="U17" s="12">
        <v>329</v>
      </c>
      <c r="V17" s="12">
        <v>325</v>
      </c>
      <c r="W17" s="12">
        <v>325</v>
      </c>
      <c r="X17" s="12">
        <v>328</v>
      </c>
      <c r="Y17" s="12">
        <v>319</v>
      </c>
      <c r="Z17" s="12">
        <v>317</v>
      </c>
      <c r="AA17" s="12">
        <v>0</v>
      </c>
      <c r="AB17" s="12">
        <v>328</v>
      </c>
      <c r="AC17" s="12">
        <v>305</v>
      </c>
      <c r="AD17" s="12">
        <v>328</v>
      </c>
      <c r="AE17" s="12">
        <v>150</v>
      </c>
      <c r="AF17" s="12">
        <v>103</v>
      </c>
      <c r="AG17" s="12"/>
      <c r="AH17" s="12">
        <f t="shared" si="31"/>
        <v>6421</v>
      </c>
      <c r="AJ17" s="9" t="str">
        <f t="shared" si="32"/>
        <v xml:space="preserve"> 4:00- 4:30</v>
      </c>
      <c r="AK17" s="20">
        <f t="shared" si="33"/>
        <v>101</v>
      </c>
      <c r="AL17" s="20">
        <f t="shared" si="1"/>
        <v>131</v>
      </c>
      <c r="AM17" s="20">
        <f t="shared" si="2"/>
        <v>149</v>
      </c>
      <c r="AN17" s="20">
        <f t="shared" si="3"/>
        <v>153</v>
      </c>
      <c r="AO17" s="20">
        <f t="shared" si="4"/>
        <v>146</v>
      </c>
      <c r="AP17" s="10">
        <f t="shared" si="5"/>
        <v>152</v>
      </c>
      <c r="AQ17" s="20">
        <f t="shared" si="6"/>
        <v>150</v>
      </c>
      <c r="AR17" s="10">
        <f t="shared" si="7"/>
        <v>134</v>
      </c>
      <c r="AS17" s="10">
        <f t="shared" si="8"/>
        <v>147</v>
      </c>
      <c r="AT17" s="10">
        <f t="shared" si="9"/>
        <v>140</v>
      </c>
      <c r="AU17" s="10">
        <f t="shared" si="10"/>
        <v>136</v>
      </c>
      <c r="AV17" s="10">
        <f t="shared" si="11"/>
        <v>144</v>
      </c>
      <c r="AW17" s="10">
        <f t="shared" si="12"/>
        <v>149</v>
      </c>
      <c r="AX17" s="20">
        <f t="shared" si="13"/>
        <v>134</v>
      </c>
      <c r="AY17" s="10">
        <f t="shared" si="14"/>
        <v>322</v>
      </c>
      <c r="AZ17" s="10">
        <f t="shared" si="15"/>
        <v>325</v>
      </c>
      <c r="BA17" s="10">
        <f t="shared" si="16"/>
        <v>326</v>
      </c>
      <c r="BB17" s="10">
        <f t="shared" si="17"/>
        <v>325</v>
      </c>
      <c r="BC17" s="10">
        <f t="shared" si="18"/>
        <v>329</v>
      </c>
      <c r="BD17" s="10">
        <f t="shared" si="19"/>
        <v>325</v>
      </c>
      <c r="BE17" s="20">
        <f t="shared" si="20"/>
        <v>325</v>
      </c>
      <c r="BF17" s="10">
        <f t="shared" si="21"/>
        <v>328</v>
      </c>
      <c r="BG17" s="10">
        <f t="shared" si="22"/>
        <v>319</v>
      </c>
      <c r="BH17" s="10">
        <f t="shared" si="23"/>
        <v>317</v>
      </c>
      <c r="BI17" s="10">
        <f t="shared" si="24"/>
        <v>0</v>
      </c>
      <c r="BJ17" s="10">
        <f t="shared" si="25"/>
        <v>328</v>
      </c>
      <c r="BK17" s="10">
        <f t="shared" si="26"/>
        <v>305</v>
      </c>
      <c r="BL17" s="20">
        <f t="shared" si="27"/>
        <v>328</v>
      </c>
      <c r="BM17" s="10">
        <f t="shared" si="28"/>
        <v>150</v>
      </c>
      <c r="BN17" s="10">
        <f t="shared" si="29"/>
        <v>103</v>
      </c>
      <c r="BO17" s="10">
        <f t="shared" si="30"/>
        <v>0</v>
      </c>
      <c r="BP17" s="12">
        <f t="shared" si="34"/>
        <v>6421</v>
      </c>
    </row>
    <row r="18" spans="2:68" x14ac:dyDescent="0.15">
      <c r="B18" s="11" t="s">
        <v>47</v>
      </c>
      <c r="C18" s="12">
        <v>95</v>
      </c>
      <c r="D18" s="12">
        <v>106</v>
      </c>
      <c r="E18" s="12">
        <v>156</v>
      </c>
      <c r="F18" s="12">
        <v>149</v>
      </c>
      <c r="G18" s="12">
        <v>162</v>
      </c>
      <c r="H18" s="12">
        <v>153</v>
      </c>
      <c r="I18" s="12">
        <v>147</v>
      </c>
      <c r="J18" s="12">
        <v>134</v>
      </c>
      <c r="K18" s="12">
        <v>159</v>
      </c>
      <c r="L18" s="12">
        <v>143</v>
      </c>
      <c r="M18" s="12">
        <v>144</v>
      </c>
      <c r="N18" s="12">
        <v>141</v>
      </c>
      <c r="O18" s="12">
        <v>159</v>
      </c>
      <c r="P18" s="12">
        <v>131</v>
      </c>
      <c r="Q18" s="12">
        <v>323</v>
      </c>
      <c r="R18" s="12">
        <v>322</v>
      </c>
      <c r="S18" s="12">
        <v>326</v>
      </c>
      <c r="T18" s="12">
        <v>323</v>
      </c>
      <c r="U18" s="12">
        <v>329</v>
      </c>
      <c r="V18" s="12">
        <v>326</v>
      </c>
      <c r="W18" s="12">
        <v>319</v>
      </c>
      <c r="X18" s="12">
        <v>326</v>
      </c>
      <c r="Y18" s="12">
        <v>319</v>
      </c>
      <c r="Z18" s="12">
        <v>310</v>
      </c>
      <c r="AA18" s="12">
        <v>0</v>
      </c>
      <c r="AB18" s="12">
        <v>328</v>
      </c>
      <c r="AC18" s="12">
        <v>304</v>
      </c>
      <c r="AD18" s="12">
        <v>326</v>
      </c>
      <c r="AE18" s="12">
        <v>158</v>
      </c>
      <c r="AF18" s="12">
        <v>85</v>
      </c>
      <c r="AG18" s="12"/>
      <c r="AH18" s="12">
        <f t="shared" si="31"/>
        <v>6403</v>
      </c>
      <c r="AJ18" s="9" t="str">
        <f t="shared" si="32"/>
        <v xml:space="preserve"> 4:30- 5:00</v>
      </c>
      <c r="AK18" s="20">
        <f t="shared" si="33"/>
        <v>95</v>
      </c>
      <c r="AL18" s="20">
        <f t="shared" si="1"/>
        <v>106</v>
      </c>
      <c r="AM18" s="20">
        <f t="shared" si="2"/>
        <v>156</v>
      </c>
      <c r="AN18" s="20">
        <f t="shared" si="3"/>
        <v>149</v>
      </c>
      <c r="AO18" s="20">
        <f t="shared" si="4"/>
        <v>162</v>
      </c>
      <c r="AP18" s="10">
        <f t="shared" si="5"/>
        <v>153</v>
      </c>
      <c r="AQ18" s="20">
        <f t="shared" si="6"/>
        <v>147</v>
      </c>
      <c r="AR18" s="10">
        <f t="shared" si="7"/>
        <v>134</v>
      </c>
      <c r="AS18" s="10">
        <f t="shared" si="8"/>
        <v>159</v>
      </c>
      <c r="AT18" s="10">
        <f t="shared" si="9"/>
        <v>143</v>
      </c>
      <c r="AU18" s="10">
        <f t="shared" si="10"/>
        <v>144</v>
      </c>
      <c r="AV18" s="10">
        <f t="shared" si="11"/>
        <v>141</v>
      </c>
      <c r="AW18" s="10">
        <f t="shared" si="12"/>
        <v>159</v>
      </c>
      <c r="AX18" s="20">
        <f t="shared" si="13"/>
        <v>131</v>
      </c>
      <c r="AY18" s="10">
        <f t="shared" si="14"/>
        <v>323</v>
      </c>
      <c r="AZ18" s="10">
        <f t="shared" si="15"/>
        <v>322</v>
      </c>
      <c r="BA18" s="10">
        <f t="shared" si="16"/>
        <v>326</v>
      </c>
      <c r="BB18" s="10">
        <f t="shared" si="17"/>
        <v>323</v>
      </c>
      <c r="BC18" s="10">
        <f t="shared" si="18"/>
        <v>329</v>
      </c>
      <c r="BD18" s="10">
        <f t="shared" si="19"/>
        <v>326</v>
      </c>
      <c r="BE18" s="20">
        <f t="shared" si="20"/>
        <v>319</v>
      </c>
      <c r="BF18" s="10">
        <f t="shared" si="21"/>
        <v>326</v>
      </c>
      <c r="BG18" s="10">
        <f t="shared" si="22"/>
        <v>319</v>
      </c>
      <c r="BH18" s="10">
        <f t="shared" si="23"/>
        <v>310</v>
      </c>
      <c r="BI18" s="10">
        <f t="shared" si="24"/>
        <v>0</v>
      </c>
      <c r="BJ18" s="10">
        <f t="shared" si="25"/>
        <v>328</v>
      </c>
      <c r="BK18" s="10">
        <f t="shared" si="26"/>
        <v>304</v>
      </c>
      <c r="BL18" s="20">
        <f t="shared" si="27"/>
        <v>326</v>
      </c>
      <c r="BM18" s="10">
        <f t="shared" si="28"/>
        <v>158</v>
      </c>
      <c r="BN18" s="10">
        <f t="shared" si="29"/>
        <v>85</v>
      </c>
      <c r="BO18" s="10">
        <f t="shared" si="30"/>
        <v>0</v>
      </c>
      <c r="BP18" s="12">
        <f t="shared" si="34"/>
        <v>6403</v>
      </c>
    </row>
    <row r="19" spans="2:68" x14ac:dyDescent="0.15">
      <c r="B19" s="11" t="s">
        <v>48</v>
      </c>
      <c r="C19" s="12">
        <v>113</v>
      </c>
      <c r="D19" s="12">
        <v>153</v>
      </c>
      <c r="E19" s="12">
        <v>152</v>
      </c>
      <c r="F19" s="12">
        <v>136</v>
      </c>
      <c r="G19" s="12">
        <v>152</v>
      </c>
      <c r="H19" s="12">
        <v>152</v>
      </c>
      <c r="I19" s="12">
        <v>147</v>
      </c>
      <c r="J19" s="12">
        <v>143</v>
      </c>
      <c r="K19" s="12">
        <v>152</v>
      </c>
      <c r="L19" s="12">
        <v>144</v>
      </c>
      <c r="M19" s="12">
        <v>155</v>
      </c>
      <c r="N19" s="12">
        <v>147</v>
      </c>
      <c r="O19" s="12">
        <v>153</v>
      </c>
      <c r="P19" s="12">
        <v>128</v>
      </c>
      <c r="Q19" s="12">
        <v>323</v>
      </c>
      <c r="R19" s="12">
        <v>323</v>
      </c>
      <c r="S19" s="12">
        <v>325</v>
      </c>
      <c r="T19" s="12">
        <v>326</v>
      </c>
      <c r="U19" s="12">
        <v>329</v>
      </c>
      <c r="V19" s="12">
        <v>326</v>
      </c>
      <c r="W19" s="12">
        <v>323</v>
      </c>
      <c r="X19" s="12">
        <v>326</v>
      </c>
      <c r="Y19" s="12">
        <v>325</v>
      </c>
      <c r="Z19" s="12">
        <v>316</v>
      </c>
      <c r="AA19" s="12">
        <v>0</v>
      </c>
      <c r="AB19" s="12">
        <v>329</v>
      </c>
      <c r="AC19" s="12">
        <v>326</v>
      </c>
      <c r="AD19" s="12">
        <v>328</v>
      </c>
      <c r="AE19" s="12">
        <v>149</v>
      </c>
      <c r="AF19" s="12">
        <v>76</v>
      </c>
      <c r="AG19" s="12"/>
      <c r="AH19" s="12">
        <f t="shared" si="31"/>
        <v>6477</v>
      </c>
      <c r="AJ19" s="9" t="str">
        <f t="shared" si="32"/>
        <v xml:space="preserve"> 5:00- 5:30</v>
      </c>
      <c r="AK19" s="20">
        <f t="shared" si="33"/>
        <v>113</v>
      </c>
      <c r="AL19" s="20">
        <f t="shared" si="1"/>
        <v>153</v>
      </c>
      <c r="AM19" s="20">
        <f t="shared" si="2"/>
        <v>152</v>
      </c>
      <c r="AN19" s="20">
        <f t="shared" si="3"/>
        <v>136</v>
      </c>
      <c r="AO19" s="20">
        <f t="shared" si="4"/>
        <v>152</v>
      </c>
      <c r="AP19" s="10">
        <f t="shared" si="5"/>
        <v>152</v>
      </c>
      <c r="AQ19" s="20">
        <f t="shared" si="6"/>
        <v>147</v>
      </c>
      <c r="AR19" s="10">
        <f t="shared" si="7"/>
        <v>143</v>
      </c>
      <c r="AS19" s="10">
        <f t="shared" si="8"/>
        <v>152</v>
      </c>
      <c r="AT19" s="10">
        <f t="shared" si="9"/>
        <v>144</v>
      </c>
      <c r="AU19" s="10">
        <f t="shared" si="10"/>
        <v>155</v>
      </c>
      <c r="AV19" s="10">
        <f t="shared" si="11"/>
        <v>147</v>
      </c>
      <c r="AW19" s="10">
        <f t="shared" si="12"/>
        <v>153</v>
      </c>
      <c r="AX19" s="20">
        <f t="shared" si="13"/>
        <v>128</v>
      </c>
      <c r="AY19" s="10">
        <f t="shared" si="14"/>
        <v>323</v>
      </c>
      <c r="AZ19" s="10">
        <f t="shared" si="15"/>
        <v>323</v>
      </c>
      <c r="BA19" s="10">
        <f t="shared" si="16"/>
        <v>325</v>
      </c>
      <c r="BB19" s="10">
        <f t="shared" si="17"/>
        <v>326</v>
      </c>
      <c r="BC19" s="10">
        <f t="shared" si="18"/>
        <v>329</v>
      </c>
      <c r="BD19" s="10">
        <f t="shared" si="19"/>
        <v>326</v>
      </c>
      <c r="BE19" s="20">
        <f t="shared" si="20"/>
        <v>323</v>
      </c>
      <c r="BF19" s="10">
        <f t="shared" si="21"/>
        <v>326</v>
      </c>
      <c r="BG19" s="10">
        <f t="shared" si="22"/>
        <v>325</v>
      </c>
      <c r="BH19" s="10">
        <f t="shared" si="23"/>
        <v>316</v>
      </c>
      <c r="BI19" s="10">
        <f t="shared" si="24"/>
        <v>0</v>
      </c>
      <c r="BJ19" s="10">
        <f t="shared" si="25"/>
        <v>329</v>
      </c>
      <c r="BK19" s="10">
        <f t="shared" si="26"/>
        <v>326</v>
      </c>
      <c r="BL19" s="20">
        <f t="shared" si="27"/>
        <v>328</v>
      </c>
      <c r="BM19" s="10">
        <f t="shared" si="28"/>
        <v>149</v>
      </c>
      <c r="BN19" s="10">
        <f t="shared" si="29"/>
        <v>76</v>
      </c>
      <c r="BO19" s="10">
        <f t="shared" si="30"/>
        <v>0</v>
      </c>
      <c r="BP19" s="12">
        <f t="shared" si="34"/>
        <v>6477</v>
      </c>
    </row>
    <row r="20" spans="2:68" x14ac:dyDescent="0.15">
      <c r="B20" s="11" t="s">
        <v>49</v>
      </c>
      <c r="C20" s="12">
        <v>98</v>
      </c>
      <c r="D20" s="12">
        <v>139</v>
      </c>
      <c r="E20" s="12">
        <v>128</v>
      </c>
      <c r="F20" s="12">
        <v>144</v>
      </c>
      <c r="G20" s="12">
        <v>137</v>
      </c>
      <c r="H20" s="12">
        <v>147</v>
      </c>
      <c r="I20" s="12">
        <v>150</v>
      </c>
      <c r="J20" s="12">
        <v>150</v>
      </c>
      <c r="K20" s="12">
        <v>156</v>
      </c>
      <c r="L20" s="12">
        <v>134</v>
      </c>
      <c r="M20" s="12">
        <v>137</v>
      </c>
      <c r="N20" s="12">
        <v>122</v>
      </c>
      <c r="O20" s="12">
        <v>141</v>
      </c>
      <c r="P20" s="12">
        <v>134</v>
      </c>
      <c r="Q20" s="12">
        <v>325</v>
      </c>
      <c r="R20" s="12">
        <v>323</v>
      </c>
      <c r="S20" s="12">
        <v>326</v>
      </c>
      <c r="T20" s="12">
        <v>316</v>
      </c>
      <c r="U20" s="12">
        <v>320</v>
      </c>
      <c r="V20" s="12">
        <v>323</v>
      </c>
      <c r="W20" s="12">
        <v>323</v>
      </c>
      <c r="X20" s="12">
        <v>323</v>
      </c>
      <c r="Y20" s="12">
        <v>320</v>
      </c>
      <c r="Z20" s="12">
        <v>317</v>
      </c>
      <c r="AA20" s="12">
        <v>0</v>
      </c>
      <c r="AB20" s="12">
        <v>325</v>
      </c>
      <c r="AC20" s="12">
        <v>328</v>
      </c>
      <c r="AD20" s="12">
        <v>326</v>
      </c>
      <c r="AE20" s="12">
        <v>146</v>
      </c>
      <c r="AF20" s="12">
        <v>92</v>
      </c>
      <c r="AG20" s="12"/>
      <c r="AH20" s="12">
        <f t="shared" si="31"/>
        <v>6350</v>
      </c>
      <c r="AJ20" s="9" t="str">
        <f t="shared" si="32"/>
        <v xml:space="preserve"> 5:30- 6:00</v>
      </c>
      <c r="AK20" s="20">
        <f t="shared" si="33"/>
        <v>98</v>
      </c>
      <c r="AL20" s="20">
        <f t="shared" si="1"/>
        <v>139</v>
      </c>
      <c r="AM20" s="20">
        <f t="shared" si="2"/>
        <v>128</v>
      </c>
      <c r="AN20" s="20">
        <f t="shared" si="3"/>
        <v>144</v>
      </c>
      <c r="AO20" s="20">
        <f t="shared" si="4"/>
        <v>137</v>
      </c>
      <c r="AP20" s="10">
        <f t="shared" si="5"/>
        <v>147</v>
      </c>
      <c r="AQ20" s="20">
        <f t="shared" si="6"/>
        <v>150</v>
      </c>
      <c r="AR20" s="10">
        <f t="shared" si="7"/>
        <v>150</v>
      </c>
      <c r="AS20" s="10">
        <f t="shared" si="8"/>
        <v>156</v>
      </c>
      <c r="AT20" s="10">
        <f t="shared" si="9"/>
        <v>134</v>
      </c>
      <c r="AU20" s="10">
        <f t="shared" si="10"/>
        <v>137</v>
      </c>
      <c r="AV20" s="10">
        <f t="shared" si="11"/>
        <v>122</v>
      </c>
      <c r="AW20" s="10">
        <f t="shared" si="12"/>
        <v>141</v>
      </c>
      <c r="AX20" s="20">
        <f t="shared" si="13"/>
        <v>134</v>
      </c>
      <c r="AY20" s="10">
        <f t="shared" si="14"/>
        <v>325</v>
      </c>
      <c r="AZ20" s="10">
        <f t="shared" si="15"/>
        <v>323</v>
      </c>
      <c r="BA20" s="10">
        <f t="shared" si="16"/>
        <v>326</v>
      </c>
      <c r="BB20" s="10">
        <f t="shared" si="17"/>
        <v>316</v>
      </c>
      <c r="BC20" s="10">
        <f t="shared" si="18"/>
        <v>320</v>
      </c>
      <c r="BD20" s="10">
        <f t="shared" si="19"/>
        <v>323</v>
      </c>
      <c r="BE20" s="20">
        <f t="shared" si="20"/>
        <v>323</v>
      </c>
      <c r="BF20" s="10">
        <f t="shared" si="21"/>
        <v>323</v>
      </c>
      <c r="BG20" s="10">
        <f t="shared" si="22"/>
        <v>320</v>
      </c>
      <c r="BH20" s="10">
        <f t="shared" si="23"/>
        <v>317</v>
      </c>
      <c r="BI20" s="10">
        <f t="shared" si="24"/>
        <v>0</v>
      </c>
      <c r="BJ20" s="10">
        <f t="shared" si="25"/>
        <v>325</v>
      </c>
      <c r="BK20" s="10">
        <f t="shared" si="26"/>
        <v>328</v>
      </c>
      <c r="BL20" s="20">
        <f t="shared" si="27"/>
        <v>326</v>
      </c>
      <c r="BM20" s="10">
        <f t="shared" si="28"/>
        <v>146</v>
      </c>
      <c r="BN20" s="10">
        <f t="shared" si="29"/>
        <v>92</v>
      </c>
      <c r="BO20" s="10">
        <f t="shared" si="30"/>
        <v>0</v>
      </c>
      <c r="BP20" s="12">
        <f t="shared" si="34"/>
        <v>6350</v>
      </c>
    </row>
    <row r="21" spans="2:68" x14ac:dyDescent="0.15">
      <c r="B21" s="11" t="s">
        <v>50</v>
      </c>
      <c r="C21" s="12">
        <v>134</v>
      </c>
      <c r="D21" s="12">
        <v>131</v>
      </c>
      <c r="E21" s="12">
        <v>165</v>
      </c>
      <c r="F21" s="12">
        <v>136</v>
      </c>
      <c r="G21" s="12">
        <v>158</v>
      </c>
      <c r="H21" s="12">
        <v>146</v>
      </c>
      <c r="I21" s="12">
        <v>155</v>
      </c>
      <c r="J21" s="12">
        <v>150</v>
      </c>
      <c r="K21" s="12">
        <v>137</v>
      </c>
      <c r="L21" s="12">
        <v>130</v>
      </c>
      <c r="M21" s="12">
        <v>140</v>
      </c>
      <c r="N21" s="12">
        <v>143</v>
      </c>
      <c r="O21" s="12">
        <v>141</v>
      </c>
      <c r="P21" s="12">
        <v>144</v>
      </c>
      <c r="Q21" s="12">
        <v>325</v>
      </c>
      <c r="R21" s="12">
        <v>323</v>
      </c>
      <c r="S21" s="12">
        <v>326</v>
      </c>
      <c r="T21" s="12">
        <v>320</v>
      </c>
      <c r="U21" s="12">
        <v>328</v>
      </c>
      <c r="V21" s="12">
        <v>323</v>
      </c>
      <c r="W21" s="12">
        <v>320</v>
      </c>
      <c r="X21" s="12">
        <v>325</v>
      </c>
      <c r="Y21" s="12">
        <v>319</v>
      </c>
      <c r="Z21" s="12">
        <v>313</v>
      </c>
      <c r="AA21" s="12">
        <v>253</v>
      </c>
      <c r="AB21" s="12">
        <v>329</v>
      </c>
      <c r="AC21" s="12">
        <v>328</v>
      </c>
      <c r="AD21" s="12">
        <v>325</v>
      </c>
      <c r="AE21" s="12">
        <v>153</v>
      </c>
      <c r="AF21" s="12">
        <v>91</v>
      </c>
      <c r="AG21" s="12"/>
      <c r="AH21" s="12">
        <f t="shared" si="31"/>
        <v>6711</v>
      </c>
      <c r="AJ21" s="9" t="str">
        <f t="shared" si="32"/>
        <v xml:space="preserve"> 6:00- 6:30</v>
      </c>
      <c r="AK21" s="20">
        <f t="shared" si="33"/>
        <v>134</v>
      </c>
      <c r="AL21" s="20">
        <f t="shared" si="1"/>
        <v>131</v>
      </c>
      <c r="AM21" s="20">
        <f t="shared" si="2"/>
        <v>165</v>
      </c>
      <c r="AN21" s="20">
        <f t="shared" si="3"/>
        <v>136</v>
      </c>
      <c r="AO21" s="20">
        <f t="shared" si="4"/>
        <v>158</v>
      </c>
      <c r="AP21" s="10">
        <f t="shared" si="5"/>
        <v>146</v>
      </c>
      <c r="AQ21" s="20">
        <f t="shared" si="6"/>
        <v>155</v>
      </c>
      <c r="AR21" s="10">
        <f t="shared" si="7"/>
        <v>150</v>
      </c>
      <c r="AS21" s="10">
        <f t="shared" si="8"/>
        <v>137</v>
      </c>
      <c r="AT21" s="10">
        <f t="shared" si="9"/>
        <v>130</v>
      </c>
      <c r="AU21" s="10">
        <f t="shared" si="10"/>
        <v>140</v>
      </c>
      <c r="AV21" s="10">
        <f t="shared" si="11"/>
        <v>143</v>
      </c>
      <c r="AW21" s="10">
        <f t="shared" si="12"/>
        <v>141</v>
      </c>
      <c r="AX21" s="20">
        <f t="shared" si="13"/>
        <v>144</v>
      </c>
      <c r="AY21" s="10">
        <f t="shared" si="14"/>
        <v>325</v>
      </c>
      <c r="AZ21" s="10">
        <f t="shared" si="15"/>
        <v>323</v>
      </c>
      <c r="BA21" s="10">
        <f t="shared" si="16"/>
        <v>326</v>
      </c>
      <c r="BB21" s="10">
        <f t="shared" si="17"/>
        <v>320</v>
      </c>
      <c r="BC21" s="10">
        <f t="shared" si="18"/>
        <v>328</v>
      </c>
      <c r="BD21" s="10">
        <f t="shared" si="19"/>
        <v>323</v>
      </c>
      <c r="BE21" s="20">
        <f t="shared" si="20"/>
        <v>320</v>
      </c>
      <c r="BF21" s="10">
        <f t="shared" si="21"/>
        <v>325</v>
      </c>
      <c r="BG21" s="10">
        <f t="shared" si="22"/>
        <v>319</v>
      </c>
      <c r="BH21" s="10">
        <f t="shared" si="23"/>
        <v>313</v>
      </c>
      <c r="BI21" s="10">
        <f t="shared" si="24"/>
        <v>253</v>
      </c>
      <c r="BJ21" s="10">
        <f t="shared" si="25"/>
        <v>329</v>
      </c>
      <c r="BK21" s="10">
        <f t="shared" si="26"/>
        <v>328</v>
      </c>
      <c r="BL21" s="20">
        <f t="shared" si="27"/>
        <v>325</v>
      </c>
      <c r="BM21" s="10">
        <f t="shared" si="28"/>
        <v>153</v>
      </c>
      <c r="BN21" s="10">
        <f t="shared" si="29"/>
        <v>91</v>
      </c>
      <c r="BO21" s="10">
        <f t="shared" si="30"/>
        <v>0</v>
      </c>
      <c r="BP21" s="12">
        <f t="shared" si="34"/>
        <v>6711</v>
      </c>
    </row>
    <row r="22" spans="2:68" x14ac:dyDescent="0.15">
      <c r="B22" s="11" t="s">
        <v>51</v>
      </c>
      <c r="C22" s="12">
        <v>125</v>
      </c>
      <c r="D22" s="12">
        <v>150</v>
      </c>
      <c r="E22" s="12">
        <v>162</v>
      </c>
      <c r="F22" s="12">
        <v>134</v>
      </c>
      <c r="G22" s="12">
        <v>143</v>
      </c>
      <c r="H22" s="12">
        <v>153</v>
      </c>
      <c r="I22" s="12">
        <v>144</v>
      </c>
      <c r="J22" s="12">
        <v>152</v>
      </c>
      <c r="K22" s="12">
        <v>150</v>
      </c>
      <c r="L22" s="12">
        <v>149</v>
      </c>
      <c r="M22" s="12">
        <v>152</v>
      </c>
      <c r="N22" s="12">
        <v>158</v>
      </c>
      <c r="O22" s="12">
        <v>141</v>
      </c>
      <c r="P22" s="12">
        <v>140</v>
      </c>
      <c r="Q22" s="12">
        <v>322</v>
      </c>
      <c r="R22" s="12">
        <v>322</v>
      </c>
      <c r="S22" s="12">
        <v>329</v>
      </c>
      <c r="T22" s="12">
        <v>322</v>
      </c>
      <c r="U22" s="12">
        <v>331</v>
      </c>
      <c r="V22" s="12">
        <v>322</v>
      </c>
      <c r="W22" s="12">
        <v>319</v>
      </c>
      <c r="X22" s="12">
        <v>320</v>
      </c>
      <c r="Y22" s="12">
        <v>320</v>
      </c>
      <c r="Z22" s="12">
        <v>316</v>
      </c>
      <c r="AA22" s="12">
        <v>287</v>
      </c>
      <c r="AB22" s="12">
        <v>319</v>
      </c>
      <c r="AC22" s="12">
        <v>326</v>
      </c>
      <c r="AD22" s="12">
        <v>326</v>
      </c>
      <c r="AE22" s="12">
        <v>144</v>
      </c>
      <c r="AF22" s="12">
        <v>110</v>
      </c>
      <c r="AG22" s="12"/>
      <c r="AH22" s="12">
        <f t="shared" si="31"/>
        <v>6788</v>
      </c>
      <c r="AJ22" s="9" t="str">
        <f t="shared" si="32"/>
        <v xml:space="preserve"> 6:30- 7:00</v>
      </c>
      <c r="AK22" s="20">
        <f t="shared" si="33"/>
        <v>125</v>
      </c>
      <c r="AL22" s="20">
        <f t="shared" si="1"/>
        <v>150</v>
      </c>
      <c r="AM22" s="20">
        <f t="shared" si="2"/>
        <v>162</v>
      </c>
      <c r="AN22" s="20">
        <f t="shared" si="3"/>
        <v>134</v>
      </c>
      <c r="AO22" s="20">
        <f t="shared" si="4"/>
        <v>143</v>
      </c>
      <c r="AP22" s="10">
        <f t="shared" si="5"/>
        <v>153</v>
      </c>
      <c r="AQ22" s="20">
        <f t="shared" si="6"/>
        <v>144</v>
      </c>
      <c r="AR22" s="10">
        <f t="shared" si="7"/>
        <v>152</v>
      </c>
      <c r="AS22" s="10">
        <f t="shared" si="8"/>
        <v>150</v>
      </c>
      <c r="AT22" s="10">
        <f t="shared" si="9"/>
        <v>149</v>
      </c>
      <c r="AU22" s="10">
        <f t="shared" si="10"/>
        <v>152</v>
      </c>
      <c r="AV22" s="10">
        <f t="shared" si="11"/>
        <v>158</v>
      </c>
      <c r="AW22" s="10">
        <f t="shared" si="12"/>
        <v>141</v>
      </c>
      <c r="AX22" s="20">
        <f t="shared" si="13"/>
        <v>140</v>
      </c>
      <c r="AY22" s="10">
        <f t="shared" si="14"/>
        <v>322</v>
      </c>
      <c r="AZ22" s="10">
        <f t="shared" si="15"/>
        <v>322</v>
      </c>
      <c r="BA22" s="10">
        <f t="shared" si="16"/>
        <v>329</v>
      </c>
      <c r="BB22" s="10">
        <f t="shared" si="17"/>
        <v>322</v>
      </c>
      <c r="BC22" s="10">
        <f t="shared" si="18"/>
        <v>331</v>
      </c>
      <c r="BD22" s="10">
        <f t="shared" si="19"/>
        <v>322</v>
      </c>
      <c r="BE22" s="20">
        <f t="shared" si="20"/>
        <v>319</v>
      </c>
      <c r="BF22" s="10">
        <f t="shared" si="21"/>
        <v>320</v>
      </c>
      <c r="BG22" s="10">
        <f t="shared" si="22"/>
        <v>320</v>
      </c>
      <c r="BH22" s="10">
        <f t="shared" si="23"/>
        <v>316</v>
      </c>
      <c r="BI22" s="10">
        <f t="shared" si="24"/>
        <v>287</v>
      </c>
      <c r="BJ22" s="10">
        <f t="shared" si="25"/>
        <v>319</v>
      </c>
      <c r="BK22" s="10">
        <f t="shared" si="26"/>
        <v>326</v>
      </c>
      <c r="BL22" s="20">
        <f t="shared" si="27"/>
        <v>326</v>
      </c>
      <c r="BM22" s="10">
        <f t="shared" si="28"/>
        <v>144</v>
      </c>
      <c r="BN22" s="10">
        <f t="shared" si="29"/>
        <v>110</v>
      </c>
      <c r="BO22" s="10">
        <f t="shared" si="30"/>
        <v>0</v>
      </c>
      <c r="BP22" s="12">
        <f t="shared" si="34"/>
        <v>6788</v>
      </c>
    </row>
    <row r="23" spans="2:68" x14ac:dyDescent="0.15">
      <c r="B23" s="11" t="s">
        <v>52</v>
      </c>
      <c r="C23" s="12">
        <v>140</v>
      </c>
      <c r="D23" s="12">
        <v>155</v>
      </c>
      <c r="E23" s="12">
        <v>152</v>
      </c>
      <c r="F23" s="12">
        <v>136</v>
      </c>
      <c r="G23" s="12">
        <v>152</v>
      </c>
      <c r="H23" s="12">
        <v>147</v>
      </c>
      <c r="I23" s="12">
        <v>159</v>
      </c>
      <c r="J23" s="12">
        <v>146</v>
      </c>
      <c r="K23" s="12">
        <v>165</v>
      </c>
      <c r="L23" s="12">
        <v>144</v>
      </c>
      <c r="M23" s="12">
        <v>146</v>
      </c>
      <c r="N23" s="12">
        <v>155</v>
      </c>
      <c r="O23" s="12">
        <v>147</v>
      </c>
      <c r="P23" s="12">
        <v>134</v>
      </c>
      <c r="Q23" s="12">
        <v>322</v>
      </c>
      <c r="R23" s="12">
        <v>320</v>
      </c>
      <c r="S23" s="12">
        <v>326</v>
      </c>
      <c r="T23" s="12">
        <v>311</v>
      </c>
      <c r="U23" s="12">
        <v>329</v>
      </c>
      <c r="V23" s="12">
        <v>322</v>
      </c>
      <c r="W23" s="12">
        <v>320</v>
      </c>
      <c r="X23" s="12">
        <v>314</v>
      </c>
      <c r="Y23" s="12">
        <v>317</v>
      </c>
      <c r="Z23" s="12">
        <v>311</v>
      </c>
      <c r="AA23" s="12">
        <v>319</v>
      </c>
      <c r="AB23" s="12">
        <v>323</v>
      </c>
      <c r="AC23" s="12">
        <v>329</v>
      </c>
      <c r="AD23" s="12">
        <v>329</v>
      </c>
      <c r="AE23" s="12">
        <v>155</v>
      </c>
      <c r="AF23" s="12">
        <v>119</v>
      </c>
      <c r="AG23" s="12"/>
      <c r="AH23" s="12">
        <f t="shared" si="31"/>
        <v>6844</v>
      </c>
      <c r="AJ23" s="9" t="str">
        <f t="shared" si="32"/>
        <v xml:space="preserve"> 7:00- 7:30</v>
      </c>
      <c r="AK23" s="20">
        <f t="shared" si="33"/>
        <v>140</v>
      </c>
      <c r="AL23" s="20">
        <f t="shared" si="1"/>
        <v>155</v>
      </c>
      <c r="AM23" s="20">
        <f t="shared" si="2"/>
        <v>152</v>
      </c>
      <c r="AN23" s="20">
        <f t="shared" si="3"/>
        <v>136</v>
      </c>
      <c r="AO23" s="20">
        <f t="shared" si="4"/>
        <v>152</v>
      </c>
      <c r="AP23" s="10">
        <f t="shared" si="5"/>
        <v>147</v>
      </c>
      <c r="AQ23" s="20">
        <f t="shared" si="6"/>
        <v>159</v>
      </c>
      <c r="AR23" s="10">
        <f t="shared" si="7"/>
        <v>146</v>
      </c>
      <c r="AS23" s="10">
        <f t="shared" si="8"/>
        <v>165</v>
      </c>
      <c r="AT23" s="10">
        <f t="shared" si="9"/>
        <v>144</v>
      </c>
      <c r="AU23" s="10">
        <f t="shared" si="10"/>
        <v>146</v>
      </c>
      <c r="AV23" s="10">
        <f t="shared" si="11"/>
        <v>155</v>
      </c>
      <c r="AW23" s="10">
        <f t="shared" si="12"/>
        <v>147</v>
      </c>
      <c r="AX23" s="20">
        <f t="shared" si="13"/>
        <v>134</v>
      </c>
      <c r="AY23" s="10">
        <f t="shared" si="14"/>
        <v>322</v>
      </c>
      <c r="AZ23" s="10">
        <f t="shared" si="15"/>
        <v>320</v>
      </c>
      <c r="BA23" s="10">
        <f t="shared" si="16"/>
        <v>326</v>
      </c>
      <c r="BB23" s="10">
        <f t="shared" si="17"/>
        <v>311</v>
      </c>
      <c r="BC23" s="10">
        <f t="shared" si="18"/>
        <v>329</v>
      </c>
      <c r="BD23" s="10">
        <f t="shared" si="19"/>
        <v>322</v>
      </c>
      <c r="BE23" s="20">
        <f t="shared" si="20"/>
        <v>320</v>
      </c>
      <c r="BF23" s="10">
        <f t="shared" si="21"/>
        <v>314</v>
      </c>
      <c r="BG23" s="10">
        <f t="shared" si="22"/>
        <v>317</v>
      </c>
      <c r="BH23" s="10">
        <f t="shared" si="23"/>
        <v>311</v>
      </c>
      <c r="BI23" s="10">
        <f t="shared" si="24"/>
        <v>319</v>
      </c>
      <c r="BJ23" s="10">
        <f t="shared" si="25"/>
        <v>323</v>
      </c>
      <c r="BK23" s="10">
        <f t="shared" si="26"/>
        <v>329</v>
      </c>
      <c r="BL23" s="20">
        <f t="shared" si="27"/>
        <v>329</v>
      </c>
      <c r="BM23" s="10">
        <f t="shared" si="28"/>
        <v>155</v>
      </c>
      <c r="BN23" s="10">
        <f t="shared" si="29"/>
        <v>119</v>
      </c>
      <c r="BO23" s="10">
        <f t="shared" si="30"/>
        <v>0</v>
      </c>
      <c r="BP23" s="12">
        <f t="shared" si="34"/>
        <v>6844</v>
      </c>
    </row>
    <row r="24" spans="2:68" x14ac:dyDescent="0.15">
      <c r="B24" s="13" t="s">
        <v>53</v>
      </c>
      <c r="C24" s="14">
        <v>124</v>
      </c>
      <c r="D24" s="14">
        <v>141</v>
      </c>
      <c r="E24" s="14">
        <v>134</v>
      </c>
      <c r="F24" s="14">
        <v>147</v>
      </c>
      <c r="G24" s="14">
        <v>159</v>
      </c>
      <c r="H24" s="14">
        <v>150</v>
      </c>
      <c r="I24" s="14">
        <v>156</v>
      </c>
      <c r="J24" s="14">
        <v>153</v>
      </c>
      <c r="K24" s="14">
        <v>147</v>
      </c>
      <c r="L24" s="14">
        <v>152</v>
      </c>
      <c r="M24" s="14">
        <v>139</v>
      </c>
      <c r="N24" s="14">
        <v>137</v>
      </c>
      <c r="O24" s="14">
        <v>137</v>
      </c>
      <c r="P24" s="14">
        <v>140</v>
      </c>
      <c r="Q24" s="14">
        <v>322</v>
      </c>
      <c r="R24" s="14">
        <v>323</v>
      </c>
      <c r="S24" s="14">
        <v>325</v>
      </c>
      <c r="T24" s="14">
        <v>323</v>
      </c>
      <c r="U24" s="14">
        <v>329</v>
      </c>
      <c r="V24" s="14">
        <v>319</v>
      </c>
      <c r="W24" s="14">
        <v>319</v>
      </c>
      <c r="X24" s="14">
        <v>322</v>
      </c>
      <c r="Y24" s="14">
        <v>317</v>
      </c>
      <c r="Z24" s="14">
        <v>311</v>
      </c>
      <c r="AA24" s="14">
        <v>313</v>
      </c>
      <c r="AB24" s="14">
        <v>322</v>
      </c>
      <c r="AC24" s="14">
        <v>329</v>
      </c>
      <c r="AD24" s="14">
        <v>325</v>
      </c>
      <c r="AE24" s="14">
        <v>152</v>
      </c>
      <c r="AF24" s="14">
        <v>128</v>
      </c>
      <c r="AG24" s="14"/>
      <c r="AH24" s="14">
        <f t="shared" si="31"/>
        <v>6795</v>
      </c>
      <c r="AJ24" s="9" t="str">
        <f t="shared" si="32"/>
        <v xml:space="preserve"> 7:30- 8:00</v>
      </c>
      <c r="AK24" s="20">
        <f t="shared" si="33"/>
        <v>124</v>
      </c>
      <c r="AL24" s="20">
        <f t="shared" si="1"/>
        <v>141</v>
      </c>
      <c r="AM24" s="20">
        <f t="shared" si="2"/>
        <v>134</v>
      </c>
      <c r="AN24" s="20">
        <f t="shared" si="3"/>
        <v>147</v>
      </c>
      <c r="AO24" s="20">
        <f t="shared" si="4"/>
        <v>159</v>
      </c>
      <c r="AP24" s="10">
        <f t="shared" si="5"/>
        <v>150</v>
      </c>
      <c r="AQ24" s="20">
        <f t="shared" si="6"/>
        <v>156</v>
      </c>
      <c r="AR24" s="10">
        <f t="shared" si="7"/>
        <v>153</v>
      </c>
      <c r="AS24" s="10">
        <f t="shared" si="8"/>
        <v>147</v>
      </c>
      <c r="AT24" s="10">
        <f t="shared" si="9"/>
        <v>152</v>
      </c>
      <c r="AU24" s="10">
        <f t="shared" si="10"/>
        <v>139</v>
      </c>
      <c r="AV24" s="10">
        <f t="shared" si="11"/>
        <v>137</v>
      </c>
      <c r="AW24" s="10">
        <f t="shared" si="12"/>
        <v>137</v>
      </c>
      <c r="AX24" s="20">
        <f t="shared" si="13"/>
        <v>140</v>
      </c>
      <c r="AY24" s="10">
        <f t="shared" si="14"/>
        <v>322</v>
      </c>
      <c r="AZ24" s="10">
        <f t="shared" si="15"/>
        <v>323</v>
      </c>
      <c r="BA24" s="10">
        <f t="shared" si="16"/>
        <v>325</v>
      </c>
      <c r="BB24" s="10">
        <f t="shared" si="17"/>
        <v>323</v>
      </c>
      <c r="BC24" s="10">
        <f t="shared" si="18"/>
        <v>329</v>
      </c>
      <c r="BD24" s="10">
        <f t="shared" si="19"/>
        <v>319</v>
      </c>
      <c r="BE24" s="20">
        <f t="shared" si="20"/>
        <v>319</v>
      </c>
      <c r="BF24" s="10">
        <f t="shared" si="21"/>
        <v>322</v>
      </c>
      <c r="BG24" s="10">
        <f t="shared" si="22"/>
        <v>317</v>
      </c>
      <c r="BH24" s="10">
        <f t="shared" si="23"/>
        <v>311</v>
      </c>
      <c r="BI24" s="10">
        <f t="shared" si="24"/>
        <v>313</v>
      </c>
      <c r="BJ24" s="10">
        <f t="shared" si="25"/>
        <v>322</v>
      </c>
      <c r="BK24" s="10">
        <f t="shared" si="26"/>
        <v>329</v>
      </c>
      <c r="BL24" s="20">
        <f t="shared" si="27"/>
        <v>325</v>
      </c>
      <c r="BM24" s="10">
        <f t="shared" si="28"/>
        <v>152</v>
      </c>
      <c r="BN24" s="10">
        <f t="shared" si="29"/>
        <v>128</v>
      </c>
      <c r="BO24" s="10">
        <f t="shared" si="30"/>
        <v>0</v>
      </c>
      <c r="BP24" s="14">
        <f t="shared" si="34"/>
        <v>6795</v>
      </c>
    </row>
    <row r="25" spans="2:68" x14ac:dyDescent="0.15">
      <c r="B25" s="9" t="s">
        <v>54</v>
      </c>
      <c r="C25" s="10">
        <v>133</v>
      </c>
      <c r="D25" s="10">
        <v>144</v>
      </c>
      <c r="E25" s="10">
        <v>165</v>
      </c>
      <c r="F25" s="10">
        <v>146</v>
      </c>
      <c r="G25" s="10">
        <v>149</v>
      </c>
      <c r="H25" s="10">
        <v>143</v>
      </c>
      <c r="I25" s="10">
        <v>144</v>
      </c>
      <c r="J25" s="10">
        <v>144</v>
      </c>
      <c r="K25" s="10">
        <v>134</v>
      </c>
      <c r="L25" s="10">
        <v>158</v>
      </c>
      <c r="M25" s="10">
        <v>137</v>
      </c>
      <c r="N25" s="10">
        <v>143</v>
      </c>
      <c r="O25" s="10">
        <v>146</v>
      </c>
      <c r="P25" s="10">
        <v>136</v>
      </c>
      <c r="Q25" s="10">
        <v>320</v>
      </c>
      <c r="R25" s="10">
        <v>320</v>
      </c>
      <c r="S25" s="10">
        <v>328</v>
      </c>
      <c r="T25" s="10">
        <v>326</v>
      </c>
      <c r="U25" s="10">
        <v>328</v>
      </c>
      <c r="V25" s="10">
        <v>325</v>
      </c>
      <c r="W25" s="10">
        <v>320</v>
      </c>
      <c r="X25" s="10">
        <v>323</v>
      </c>
      <c r="Y25" s="10">
        <v>314</v>
      </c>
      <c r="Z25" s="10">
        <v>313</v>
      </c>
      <c r="AA25" s="10">
        <v>322</v>
      </c>
      <c r="AB25" s="10">
        <v>320</v>
      </c>
      <c r="AC25" s="10">
        <v>329</v>
      </c>
      <c r="AD25" s="10">
        <v>320</v>
      </c>
      <c r="AE25" s="10">
        <v>115</v>
      </c>
      <c r="AF25" s="10">
        <v>136</v>
      </c>
      <c r="AG25" s="10"/>
      <c r="AH25" s="10">
        <f t="shared" si="31"/>
        <v>6781</v>
      </c>
      <c r="AJ25" s="9" t="str">
        <f t="shared" si="32"/>
        <v xml:space="preserve"> 8:00- 8:30</v>
      </c>
      <c r="AK25" s="20">
        <f t="shared" si="33"/>
        <v>133</v>
      </c>
      <c r="AL25" s="20">
        <f t="shared" si="1"/>
        <v>144</v>
      </c>
      <c r="AM25" s="20">
        <f t="shared" si="2"/>
        <v>165</v>
      </c>
      <c r="AN25" s="20">
        <f t="shared" si="3"/>
        <v>146</v>
      </c>
      <c r="AO25" s="20">
        <f t="shared" si="4"/>
        <v>149</v>
      </c>
      <c r="AP25" s="10">
        <f t="shared" si="5"/>
        <v>143</v>
      </c>
      <c r="AQ25" s="20">
        <f t="shared" si="6"/>
        <v>144</v>
      </c>
      <c r="AR25" s="10">
        <f t="shared" si="7"/>
        <v>144</v>
      </c>
      <c r="AS25" s="10">
        <f t="shared" si="8"/>
        <v>134</v>
      </c>
      <c r="AT25" s="10">
        <f t="shared" si="9"/>
        <v>158</v>
      </c>
      <c r="AU25" s="10">
        <f t="shared" si="10"/>
        <v>137</v>
      </c>
      <c r="AV25" s="10">
        <f t="shared" si="11"/>
        <v>143</v>
      </c>
      <c r="AW25" s="10">
        <f t="shared" si="12"/>
        <v>146</v>
      </c>
      <c r="AX25" s="20">
        <f t="shared" si="13"/>
        <v>136</v>
      </c>
      <c r="AY25" s="10">
        <f t="shared" si="14"/>
        <v>320</v>
      </c>
      <c r="AZ25" s="10">
        <f t="shared" si="15"/>
        <v>320</v>
      </c>
      <c r="BA25" s="10">
        <f t="shared" si="16"/>
        <v>328</v>
      </c>
      <c r="BB25" s="10">
        <f t="shared" si="17"/>
        <v>326</v>
      </c>
      <c r="BC25" s="10">
        <f t="shared" si="18"/>
        <v>328</v>
      </c>
      <c r="BD25" s="10">
        <f t="shared" si="19"/>
        <v>325</v>
      </c>
      <c r="BE25" s="20">
        <f t="shared" si="20"/>
        <v>320</v>
      </c>
      <c r="BF25" s="10">
        <f t="shared" si="21"/>
        <v>323</v>
      </c>
      <c r="BG25" s="10">
        <f t="shared" si="22"/>
        <v>314</v>
      </c>
      <c r="BH25" s="10">
        <f t="shared" si="23"/>
        <v>313</v>
      </c>
      <c r="BI25" s="10">
        <f t="shared" si="24"/>
        <v>322</v>
      </c>
      <c r="BJ25" s="10">
        <f t="shared" si="25"/>
        <v>320</v>
      </c>
      <c r="BK25" s="10">
        <f t="shared" si="26"/>
        <v>329</v>
      </c>
      <c r="BL25" s="20">
        <f t="shared" si="27"/>
        <v>320</v>
      </c>
      <c r="BM25" s="10">
        <f t="shared" si="28"/>
        <v>115</v>
      </c>
      <c r="BN25" s="10">
        <f t="shared" si="29"/>
        <v>136</v>
      </c>
      <c r="BO25" s="10">
        <f t="shared" si="30"/>
        <v>0</v>
      </c>
      <c r="BP25" s="10">
        <f t="shared" si="34"/>
        <v>6781</v>
      </c>
    </row>
    <row r="26" spans="2:68" x14ac:dyDescent="0.15">
      <c r="B26" s="11" t="s">
        <v>55</v>
      </c>
      <c r="C26" s="12">
        <v>153</v>
      </c>
      <c r="D26" s="12">
        <v>155</v>
      </c>
      <c r="E26" s="12">
        <v>153</v>
      </c>
      <c r="F26" s="12">
        <v>141</v>
      </c>
      <c r="G26" s="12">
        <v>149</v>
      </c>
      <c r="H26" s="12">
        <v>155</v>
      </c>
      <c r="I26" s="12">
        <v>141</v>
      </c>
      <c r="J26" s="12">
        <v>147</v>
      </c>
      <c r="K26" s="12">
        <v>164</v>
      </c>
      <c r="L26" s="12">
        <v>170</v>
      </c>
      <c r="M26" s="12">
        <v>140</v>
      </c>
      <c r="N26" s="12">
        <v>149</v>
      </c>
      <c r="O26" s="12">
        <v>139</v>
      </c>
      <c r="P26" s="12">
        <v>118</v>
      </c>
      <c r="Q26" s="12">
        <v>320</v>
      </c>
      <c r="R26" s="12">
        <v>325</v>
      </c>
      <c r="S26" s="12">
        <v>326</v>
      </c>
      <c r="T26" s="12">
        <v>322</v>
      </c>
      <c r="U26" s="12">
        <v>326</v>
      </c>
      <c r="V26" s="12">
        <v>323</v>
      </c>
      <c r="W26" s="12">
        <v>296</v>
      </c>
      <c r="X26" s="12">
        <v>301</v>
      </c>
      <c r="Y26" s="12">
        <v>320</v>
      </c>
      <c r="Z26" s="12">
        <v>319</v>
      </c>
      <c r="AA26" s="12">
        <v>320</v>
      </c>
      <c r="AB26" s="12">
        <v>325</v>
      </c>
      <c r="AC26" s="12">
        <v>325</v>
      </c>
      <c r="AD26" s="12">
        <v>302</v>
      </c>
      <c r="AE26" s="12">
        <v>116</v>
      </c>
      <c r="AF26" s="12">
        <v>146</v>
      </c>
      <c r="AG26" s="12"/>
      <c r="AH26" s="12">
        <f t="shared" si="31"/>
        <v>6786</v>
      </c>
      <c r="AJ26" s="9" t="str">
        <f t="shared" si="32"/>
        <v xml:space="preserve"> 8:30- 9:00</v>
      </c>
      <c r="AK26" s="20">
        <f t="shared" si="33"/>
        <v>153</v>
      </c>
      <c r="AL26" s="20">
        <f t="shared" si="1"/>
        <v>155</v>
      </c>
      <c r="AM26" s="20">
        <f t="shared" si="2"/>
        <v>153</v>
      </c>
      <c r="AN26" s="20">
        <f t="shared" si="3"/>
        <v>141</v>
      </c>
      <c r="AO26" s="20">
        <f t="shared" si="4"/>
        <v>149</v>
      </c>
      <c r="AP26" s="10">
        <f t="shared" si="5"/>
        <v>155</v>
      </c>
      <c r="AQ26" s="20">
        <f t="shared" si="6"/>
        <v>141</v>
      </c>
      <c r="AR26" s="10">
        <f t="shared" si="7"/>
        <v>147</v>
      </c>
      <c r="AS26" s="10">
        <f t="shared" si="8"/>
        <v>164</v>
      </c>
      <c r="AT26" s="10">
        <f t="shared" si="9"/>
        <v>170</v>
      </c>
      <c r="AU26" s="10">
        <f t="shared" si="10"/>
        <v>140</v>
      </c>
      <c r="AV26" s="10">
        <f t="shared" si="11"/>
        <v>149</v>
      </c>
      <c r="AW26" s="10">
        <f t="shared" si="12"/>
        <v>139</v>
      </c>
      <c r="AX26" s="20">
        <f t="shared" si="13"/>
        <v>118</v>
      </c>
      <c r="AY26" s="10">
        <f t="shared" si="14"/>
        <v>320</v>
      </c>
      <c r="AZ26" s="10">
        <f t="shared" si="15"/>
        <v>325</v>
      </c>
      <c r="BA26" s="10">
        <f t="shared" si="16"/>
        <v>326</v>
      </c>
      <c r="BB26" s="10">
        <f t="shared" si="17"/>
        <v>322</v>
      </c>
      <c r="BC26" s="10">
        <f t="shared" si="18"/>
        <v>326</v>
      </c>
      <c r="BD26" s="10">
        <f t="shared" si="19"/>
        <v>323</v>
      </c>
      <c r="BE26" s="20">
        <f t="shared" si="20"/>
        <v>296</v>
      </c>
      <c r="BF26" s="10">
        <f t="shared" si="21"/>
        <v>301</v>
      </c>
      <c r="BG26" s="10">
        <f t="shared" si="22"/>
        <v>320</v>
      </c>
      <c r="BH26" s="10">
        <f t="shared" si="23"/>
        <v>319</v>
      </c>
      <c r="BI26" s="10">
        <f t="shared" si="24"/>
        <v>320</v>
      </c>
      <c r="BJ26" s="10">
        <f t="shared" si="25"/>
        <v>325</v>
      </c>
      <c r="BK26" s="10">
        <f t="shared" si="26"/>
        <v>325</v>
      </c>
      <c r="BL26" s="20">
        <f t="shared" si="27"/>
        <v>302</v>
      </c>
      <c r="BM26" s="10">
        <f t="shared" si="28"/>
        <v>116</v>
      </c>
      <c r="BN26" s="10">
        <f t="shared" si="29"/>
        <v>146</v>
      </c>
      <c r="BO26" s="10">
        <f t="shared" si="30"/>
        <v>0</v>
      </c>
      <c r="BP26" s="12">
        <f t="shared" si="34"/>
        <v>6786</v>
      </c>
    </row>
    <row r="27" spans="2:68" x14ac:dyDescent="0.15">
      <c r="B27" s="11" t="s">
        <v>56</v>
      </c>
      <c r="C27" s="12">
        <v>131</v>
      </c>
      <c r="D27" s="12">
        <v>143</v>
      </c>
      <c r="E27" s="12">
        <v>155</v>
      </c>
      <c r="F27" s="12">
        <v>140</v>
      </c>
      <c r="G27" s="12">
        <v>149</v>
      </c>
      <c r="H27" s="12">
        <v>133</v>
      </c>
      <c r="I27" s="12">
        <v>146</v>
      </c>
      <c r="J27" s="12">
        <v>146</v>
      </c>
      <c r="K27" s="12">
        <v>158</v>
      </c>
      <c r="L27" s="12">
        <v>141</v>
      </c>
      <c r="M27" s="12">
        <v>130</v>
      </c>
      <c r="N27" s="12">
        <v>147</v>
      </c>
      <c r="O27" s="12">
        <v>127</v>
      </c>
      <c r="P27" s="12">
        <v>119</v>
      </c>
      <c r="Q27" s="12">
        <v>319</v>
      </c>
      <c r="R27" s="12">
        <v>320</v>
      </c>
      <c r="S27" s="12">
        <v>325</v>
      </c>
      <c r="T27" s="12">
        <v>317</v>
      </c>
      <c r="U27" s="12">
        <v>323</v>
      </c>
      <c r="V27" s="12">
        <v>323</v>
      </c>
      <c r="W27" s="12">
        <v>296</v>
      </c>
      <c r="X27" s="12">
        <v>320</v>
      </c>
      <c r="Y27" s="12">
        <v>302</v>
      </c>
      <c r="Z27" s="12">
        <v>316</v>
      </c>
      <c r="AA27" s="12">
        <v>314</v>
      </c>
      <c r="AB27" s="12">
        <v>314</v>
      </c>
      <c r="AC27" s="12">
        <v>325</v>
      </c>
      <c r="AD27" s="12">
        <v>296</v>
      </c>
      <c r="AE27" s="12">
        <v>91</v>
      </c>
      <c r="AF27" s="12">
        <v>107</v>
      </c>
      <c r="AG27" s="12"/>
      <c r="AH27" s="12">
        <f t="shared" si="31"/>
        <v>6573</v>
      </c>
      <c r="AJ27" s="9" t="str">
        <f t="shared" si="32"/>
        <v xml:space="preserve"> 9:00- 9:30</v>
      </c>
      <c r="AK27" s="20">
        <f t="shared" si="33"/>
        <v>131</v>
      </c>
      <c r="AL27" s="20">
        <f t="shared" si="1"/>
        <v>143</v>
      </c>
      <c r="AM27" s="20">
        <f t="shared" si="2"/>
        <v>155</v>
      </c>
      <c r="AN27" s="20">
        <f t="shared" si="3"/>
        <v>140</v>
      </c>
      <c r="AO27" s="20">
        <f t="shared" si="4"/>
        <v>149</v>
      </c>
      <c r="AP27" s="10">
        <f t="shared" si="5"/>
        <v>133</v>
      </c>
      <c r="AQ27" s="20">
        <f t="shared" si="6"/>
        <v>146</v>
      </c>
      <c r="AR27" s="10">
        <f t="shared" si="7"/>
        <v>146</v>
      </c>
      <c r="AS27" s="10">
        <f t="shared" si="8"/>
        <v>158</v>
      </c>
      <c r="AT27" s="10">
        <f t="shared" si="9"/>
        <v>141</v>
      </c>
      <c r="AU27" s="10">
        <f t="shared" si="10"/>
        <v>130</v>
      </c>
      <c r="AV27" s="10">
        <f t="shared" si="11"/>
        <v>147</v>
      </c>
      <c r="AW27" s="10">
        <f t="shared" si="12"/>
        <v>127</v>
      </c>
      <c r="AX27" s="20">
        <f t="shared" si="13"/>
        <v>119</v>
      </c>
      <c r="AY27" s="10">
        <f t="shared" si="14"/>
        <v>319</v>
      </c>
      <c r="AZ27" s="10">
        <f t="shared" si="15"/>
        <v>320</v>
      </c>
      <c r="BA27" s="10">
        <f t="shared" si="16"/>
        <v>325</v>
      </c>
      <c r="BB27" s="10">
        <f t="shared" si="17"/>
        <v>317</v>
      </c>
      <c r="BC27" s="10">
        <f t="shared" si="18"/>
        <v>323</v>
      </c>
      <c r="BD27" s="10">
        <f t="shared" si="19"/>
        <v>323</v>
      </c>
      <c r="BE27" s="20">
        <f t="shared" si="20"/>
        <v>296</v>
      </c>
      <c r="BF27" s="10">
        <f t="shared" si="21"/>
        <v>320</v>
      </c>
      <c r="BG27" s="10">
        <f t="shared" si="22"/>
        <v>302</v>
      </c>
      <c r="BH27" s="10">
        <f t="shared" si="23"/>
        <v>316</v>
      </c>
      <c r="BI27" s="10">
        <f t="shared" si="24"/>
        <v>314</v>
      </c>
      <c r="BJ27" s="10">
        <f t="shared" si="25"/>
        <v>314</v>
      </c>
      <c r="BK27" s="10">
        <f t="shared" si="26"/>
        <v>325</v>
      </c>
      <c r="BL27" s="20">
        <f t="shared" si="27"/>
        <v>296</v>
      </c>
      <c r="BM27" s="10">
        <f t="shared" si="28"/>
        <v>91</v>
      </c>
      <c r="BN27" s="10">
        <f t="shared" si="29"/>
        <v>107</v>
      </c>
      <c r="BO27" s="10">
        <f t="shared" si="30"/>
        <v>0</v>
      </c>
      <c r="BP27" s="12">
        <f t="shared" si="34"/>
        <v>6573</v>
      </c>
    </row>
    <row r="28" spans="2:68" x14ac:dyDescent="0.15">
      <c r="B28" s="11" t="s">
        <v>57</v>
      </c>
      <c r="C28" s="12">
        <v>150</v>
      </c>
      <c r="D28" s="12">
        <v>121</v>
      </c>
      <c r="E28" s="12">
        <v>150</v>
      </c>
      <c r="F28" s="12">
        <v>124</v>
      </c>
      <c r="G28" s="12">
        <v>153</v>
      </c>
      <c r="H28" s="12">
        <v>144</v>
      </c>
      <c r="I28" s="12">
        <v>137</v>
      </c>
      <c r="J28" s="12">
        <v>144</v>
      </c>
      <c r="K28" s="12">
        <v>141</v>
      </c>
      <c r="L28" s="12">
        <v>133</v>
      </c>
      <c r="M28" s="12">
        <v>125</v>
      </c>
      <c r="N28" s="12">
        <v>141</v>
      </c>
      <c r="O28" s="12">
        <v>131</v>
      </c>
      <c r="P28" s="12">
        <v>124</v>
      </c>
      <c r="Q28" s="12">
        <v>319</v>
      </c>
      <c r="R28" s="12">
        <v>322</v>
      </c>
      <c r="S28" s="12">
        <v>322</v>
      </c>
      <c r="T28" s="12">
        <v>317</v>
      </c>
      <c r="U28" s="12">
        <v>322</v>
      </c>
      <c r="V28" s="12">
        <v>322</v>
      </c>
      <c r="W28" s="12">
        <v>256</v>
      </c>
      <c r="X28" s="12">
        <v>307</v>
      </c>
      <c r="Y28" s="12">
        <v>292</v>
      </c>
      <c r="Z28" s="12">
        <v>314</v>
      </c>
      <c r="AA28" s="12">
        <v>319</v>
      </c>
      <c r="AB28" s="12">
        <v>317</v>
      </c>
      <c r="AC28" s="12">
        <v>328</v>
      </c>
      <c r="AD28" s="12">
        <v>290</v>
      </c>
      <c r="AE28" s="12">
        <v>76</v>
      </c>
      <c r="AF28" s="12">
        <v>91</v>
      </c>
      <c r="AG28" s="12"/>
      <c r="AH28" s="12">
        <f t="shared" si="31"/>
        <v>6432</v>
      </c>
      <c r="AJ28" s="9" t="str">
        <f t="shared" si="32"/>
        <v xml:space="preserve"> 9:30-10:00</v>
      </c>
      <c r="AK28" s="20">
        <f t="shared" si="33"/>
        <v>150</v>
      </c>
      <c r="AL28" s="20">
        <f t="shared" si="1"/>
        <v>121</v>
      </c>
      <c r="AM28" s="20">
        <f t="shared" si="2"/>
        <v>150</v>
      </c>
      <c r="AN28" s="20">
        <f t="shared" si="3"/>
        <v>124</v>
      </c>
      <c r="AO28" s="20">
        <f t="shared" si="4"/>
        <v>153</v>
      </c>
      <c r="AP28" s="10">
        <f t="shared" si="5"/>
        <v>144</v>
      </c>
      <c r="AQ28" s="20">
        <f t="shared" si="6"/>
        <v>137</v>
      </c>
      <c r="AR28" s="10">
        <f t="shared" si="7"/>
        <v>144</v>
      </c>
      <c r="AS28" s="10">
        <f t="shared" si="8"/>
        <v>141</v>
      </c>
      <c r="AT28" s="10">
        <f t="shared" si="9"/>
        <v>133</v>
      </c>
      <c r="AU28" s="10">
        <f t="shared" si="10"/>
        <v>125</v>
      </c>
      <c r="AV28" s="10">
        <f t="shared" si="11"/>
        <v>141</v>
      </c>
      <c r="AW28" s="10">
        <f t="shared" si="12"/>
        <v>131</v>
      </c>
      <c r="AX28" s="20">
        <f t="shared" si="13"/>
        <v>124</v>
      </c>
      <c r="AY28" s="10">
        <f t="shared" si="14"/>
        <v>319</v>
      </c>
      <c r="AZ28" s="10">
        <f t="shared" si="15"/>
        <v>322</v>
      </c>
      <c r="BA28" s="10">
        <f t="shared" si="16"/>
        <v>322</v>
      </c>
      <c r="BB28" s="10">
        <f t="shared" si="17"/>
        <v>317</v>
      </c>
      <c r="BC28" s="10">
        <f t="shared" si="18"/>
        <v>322</v>
      </c>
      <c r="BD28" s="10">
        <f t="shared" si="19"/>
        <v>322</v>
      </c>
      <c r="BE28" s="20">
        <f t="shared" si="20"/>
        <v>256</v>
      </c>
      <c r="BF28" s="10">
        <f t="shared" si="21"/>
        <v>307</v>
      </c>
      <c r="BG28" s="10">
        <f t="shared" si="22"/>
        <v>292</v>
      </c>
      <c r="BH28" s="10">
        <f t="shared" si="23"/>
        <v>314</v>
      </c>
      <c r="BI28" s="10">
        <f t="shared" si="24"/>
        <v>319</v>
      </c>
      <c r="BJ28" s="10">
        <f t="shared" si="25"/>
        <v>317</v>
      </c>
      <c r="BK28" s="10">
        <f t="shared" si="26"/>
        <v>328</v>
      </c>
      <c r="BL28" s="20">
        <f t="shared" si="27"/>
        <v>290</v>
      </c>
      <c r="BM28" s="10">
        <f t="shared" si="28"/>
        <v>76</v>
      </c>
      <c r="BN28" s="10">
        <f t="shared" si="29"/>
        <v>91</v>
      </c>
      <c r="BO28" s="10">
        <f t="shared" si="30"/>
        <v>0</v>
      </c>
      <c r="BP28" s="12">
        <f t="shared" si="34"/>
        <v>6432</v>
      </c>
    </row>
    <row r="29" spans="2:68" x14ac:dyDescent="0.15">
      <c r="B29" s="11" t="s">
        <v>58</v>
      </c>
      <c r="C29" s="12">
        <v>136</v>
      </c>
      <c r="D29" s="12">
        <v>147</v>
      </c>
      <c r="E29" s="12">
        <v>152</v>
      </c>
      <c r="F29" s="12">
        <v>133</v>
      </c>
      <c r="G29" s="12">
        <v>155</v>
      </c>
      <c r="H29" s="12">
        <v>149</v>
      </c>
      <c r="I29" s="12">
        <v>136</v>
      </c>
      <c r="J29" s="12">
        <v>144</v>
      </c>
      <c r="K29" s="12">
        <v>158</v>
      </c>
      <c r="L29" s="12">
        <v>155</v>
      </c>
      <c r="M29" s="12">
        <v>137</v>
      </c>
      <c r="N29" s="12">
        <v>134</v>
      </c>
      <c r="O29" s="12">
        <v>127</v>
      </c>
      <c r="P29" s="12">
        <v>139</v>
      </c>
      <c r="Q29" s="12">
        <v>319</v>
      </c>
      <c r="R29" s="12">
        <v>320</v>
      </c>
      <c r="S29" s="12">
        <v>323</v>
      </c>
      <c r="T29" s="12">
        <v>322</v>
      </c>
      <c r="U29" s="12">
        <v>323</v>
      </c>
      <c r="V29" s="12">
        <v>322</v>
      </c>
      <c r="W29" s="12">
        <v>265</v>
      </c>
      <c r="X29" s="12">
        <v>311</v>
      </c>
      <c r="Y29" s="12">
        <v>301</v>
      </c>
      <c r="Z29" s="12">
        <v>314</v>
      </c>
      <c r="AA29" s="12">
        <v>319</v>
      </c>
      <c r="AB29" s="12">
        <v>317</v>
      </c>
      <c r="AC29" s="12">
        <v>316</v>
      </c>
      <c r="AD29" s="12">
        <v>268</v>
      </c>
      <c r="AE29" s="12">
        <v>63</v>
      </c>
      <c r="AF29" s="12">
        <v>116</v>
      </c>
      <c r="AG29" s="12"/>
      <c r="AH29" s="12">
        <f t="shared" si="31"/>
        <v>6521</v>
      </c>
      <c r="AJ29" s="9" t="str">
        <f t="shared" si="32"/>
        <v>10:00-10:30</v>
      </c>
      <c r="AK29" s="20">
        <f t="shared" si="33"/>
        <v>136</v>
      </c>
      <c r="AL29" s="20">
        <f t="shared" si="1"/>
        <v>147</v>
      </c>
      <c r="AM29" s="20">
        <f t="shared" si="2"/>
        <v>152</v>
      </c>
      <c r="AN29" s="20">
        <f t="shared" si="3"/>
        <v>133</v>
      </c>
      <c r="AO29" s="20">
        <f t="shared" si="4"/>
        <v>155</v>
      </c>
      <c r="AP29" s="10">
        <f t="shared" si="5"/>
        <v>149</v>
      </c>
      <c r="AQ29" s="20">
        <f t="shared" si="6"/>
        <v>136</v>
      </c>
      <c r="AR29" s="10">
        <f t="shared" si="7"/>
        <v>144</v>
      </c>
      <c r="AS29" s="10">
        <f t="shared" si="8"/>
        <v>158</v>
      </c>
      <c r="AT29" s="10">
        <f t="shared" si="9"/>
        <v>155</v>
      </c>
      <c r="AU29" s="10">
        <f t="shared" si="10"/>
        <v>137</v>
      </c>
      <c r="AV29" s="10">
        <f t="shared" si="11"/>
        <v>134</v>
      </c>
      <c r="AW29" s="10">
        <f t="shared" si="12"/>
        <v>127</v>
      </c>
      <c r="AX29" s="20">
        <f t="shared" si="13"/>
        <v>139</v>
      </c>
      <c r="AY29" s="10">
        <f t="shared" si="14"/>
        <v>319</v>
      </c>
      <c r="AZ29" s="10">
        <f t="shared" si="15"/>
        <v>320</v>
      </c>
      <c r="BA29" s="10">
        <f t="shared" si="16"/>
        <v>323</v>
      </c>
      <c r="BB29" s="10">
        <f t="shared" si="17"/>
        <v>322</v>
      </c>
      <c r="BC29" s="10">
        <f t="shared" si="18"/>
        <v>323</v>
      </c>
      <c r="BD29" s="10">
        <f t="shared" si="19"/>
        <v>322</v>
      </c>
      <c r="BE29" s="20">
        <f t="shared" si="20"/>
        <v>265</v>
      </c>
      <c r="BF29" s="10">
        <f t="shared" si="21"/>
        <v>311</v>
      </c>
      <c r="BG29" s="10">
        <f t="shared" si="22"/>
        <v>301</v>
      </c>
      <c r="BH29" s="10">
        <f t="shared" si="23"/>
        <v>314</v>
      </c>
      <c r="BI29" s="10">
        <f t="shared" si="24"/>
        <v>319</v>
      </c>
      <c r="BJ29" s="10">
        <f t="shared" si="25"/>
        <v>317</v>
      </c>
      <c r="BK29" s="10">
        <f t="shared" si="26"/>
        <v>316</v>
      </c>
      <c r="BL29" s="20">
        <f t="shared" si="27"/>
        <v>268</v>
      </c>
      <c r="BM29" s="10">
        <f t="shared" si="28"/>
        <v>63</v>
      </c>
      <c r="BN29" s="10">
        <f t="shared" si="29"/>
        <v>116</v>
      </c>
      <c r="BO29" s="10">
        <f t="shared" si="30"/>
        <v>0</v>
      </c>
      <c r="BP29" s="12">
        <f t="shared" si="34"/>
        <v>6521</v>
      </c>
    </row>
    <row r="30" spans="2:68" x14ac:dyDescent="0.15">
      <c r="B30" s="11" t="s">
        <v>59</v>
      </c>
      <c r="C30" s="12">
        <v>141</v>
      </c>
      <c r="D30" s="12">
        <v>141</v>
      </c>
      <c r="E30" s="12">
        <v>136</v>
      </c>
      <c r="F30" s="12">
        <v>130</v>
      </c>
      <c r="G30" s="12">
        <v>146</v>
      </c>
      <c r="H30" s="12">
        <v>141</v>
      </c>
      <c r="I30" s="12">
        <v>143</v>
      </c>
      <c r="J30" s="12">
        <v>146</v>
      </c>
      <c r="K30" s="12">
        <v>153</v>
      </c>
      <c r="L30" s="12">
        <v>141</v>
      </c>
      <c r="M30" s="12">
        <v>139</v>
      </c>
      <c r="N30" s="12">
        <v>146</v>
      </c>
      <c r="O30" s="12">
        <v>85</v>
      </c>
      <c r="P30" s="12">
        <v>130</v>
      </c>
      <c r="Q30" s="12">
        <v>319</v>
      </c>
      <c r="R30" s="12">
        <v>308</v>
      </c>
      <c r="S30" s="12">
        <v>320</v>
      </c>
      <c r="T30" s="12">
        <v>319</v>
      </c>
      <c r="U30" s="12">
        <v>323</v>
      </c>
      <c r="V30" s="12">
        <v>325</v>
      </c>
      <c r="W30" s="12">
        <v>284</v>
      </c>
      <c r="X30" s="12">
        <v>298</v>
      </c>
      <c r="Y30" s="12">
        <v>316</v>
      </c>
      <c r="Z30" s="12">
        <v>319</v>
      </c>
      <c r="AA30" s="12">
        <v>319</v>
      </c>
      <c r="AB30" s="12">
        <v>323</v>
      </c>
      <c r="AC30" s="12">
        <v>326</v>
      </c>
      <c r="AD30" s="12">
        <v>264</v>
      </c>
      <c r="AE30" s="12">
        <v>64</v>
      </c>
      <c r="AF30" s="12">
        <v>118</v>
      </c>
      <c r="AG30" s="12"/>
      <c r="AH30" s="12">
        <f t="shared" si="31"/>
        <v>6463</v>
      </c>
      <c r="AJ30" s="9" t="str">
        <f t="shared" si="32"/>
        <v>10:30-11:00</v>
      </c>
      <c r="AK30" s="20">
        <f t="shared" si="33"/>
        <v>141</v>
      </c>
      <c r="AL30" s="20">
        <f t="shared" si="1"/>
        <v>141</v>
      </c>
      <c r="AM30" s="20">
        <f t="shared" si="2"/>
        <v>136</v>
      </c>
      <c r="AN30" s="20">
        <f t="shared" si="3"/>
        <v>130</v>
      </c>
      <c r="AO30" s="20">
        <f t="shared" si="4"/>
        <v>146</v>
      </c>
      <c r="AP30" s="10">
        <f t="shared" si="5"/>
        <v>141</v>
      </c>
      <c r="AQ30" s="20">
        <f t="shared" si="6"/>
        <v>143</v>
      </c>
      <c r="AR30" s="10">
        <f t="shared" si="7"/>
        <v>146</v>
      </c>
      <c r="AS30" s="10">
        <f t="shared" si="8"/>
        <v>153</v>
      </c>
      <c r="AT30" s="10">
        <f t="shared" si="9"/>
        <v>141</v>
      </c>
      <c r="AU30" s="10">
        <f t="shared" si="10"/>
        <v>139</v>
      </c>
      <c r="AV30" s="10">
        <f t="shared" si="11"/>
        <v>146</v>
      </c>
      <c r="AW30" s="10">
        <f t="shared" si="12"/>
        <v>85</v>
      </c>
      <c r="AX30" s="20">
        <f t="shared" si="13"/>
        <v>130</v>
      </c>
      <c r="AY30" s="10">
        <f t="shared" si="14"/>
        <v>319</v>
      </c>
      <c r="AZ30" s="10">
        <f t="shared" si="15"/>
        <v>308</v>
      </c>
      <c r="BA30" s="10">
        <f t="shared" si="16"/>
        <v>320</v>
      </c>
      <c r="BB30" s="10">
        <f t="shared" si="17"/>
        <v>319</v>
      </c>
      <c r="BC30" s="10">
        <f t="shared" si="18"/>
        <v>323</v>
      </c>
      <c r="BD30" s="10">
        <f t="shared" si="19"/>
        <v>325</v>
      </c>
      <c r="BE30" s="20">
        <f t="shared" si="20"/>
        <v>284</v>
      </c>
      <c r="BF30" s="10">
        <f t="shared" si="21"/>
        <v>298</v>
      </c>
      <c r="BG30" s="10">
        <f t="shared" si="22"/>
        <v>316</v>
      </c>
      <c r="BH30" s="10">
        <f t="shared" si="23"/>
        <v>319</v>
      </c>
      <c r="BI30" s="10">
        <f t="shared" si="24"/>
        <v>319</v>
      </c>
      <c r="BJ30" s="10">
        <f t="shared" si="25"/>
        <v>323</v>
      </c>
      <c r="BK30" s="10">
        <f t="shared" si="26"/>
        <v>326</v>
      </c>
      <c r="BL30" s="20">
        <f t="shared" si="27"/>
        <v>264</v>
      </c>
      <c r="BM30" s="10">
        <f t="shared" si="28"/>
        <v>64</v>
      </c>
      <c r="BN30" s="10">
        <f t="shared" si="29"/>
        <v>118</v>
      </c>
      <c r="BO30" s="10">
        <f t="shared" si="30"/>
        <v>0</v>
      </c>
      <c r="BP30" s="12">
        <f t="shared" si="34"/>
        <v>6463</v>
      </c>
    </row>
    <row r="31" spans="2:68" x14ac:dyDescent="0.15">
      <c r="B31" s="11" t="s">
        <v>60</v>
      </c>
      <c r="C31" s="12">
        <v>143</v>
      </c>
      <c r="D31" s="12">
        <v>139</v>
      </c>
      <c r="E31" s="12">
        <v>122</v>
      </c>
      <c r="F31" s="12">
        <v>130</v>
      </c>
      <c r="G31" s="12">
        <v>136</v>
      </c>
      <c r="H31" s="12">
        <v>122</v>
      </c>
      <c r="I31" s="12">
        <v>140</v>
      </c>
      <c r="J31" s="12">
        <v>127</v>
      </c>
      <c r="K31" s="12">
        <v>146</v>
      </c>
      <c r="L31" s="12">
        <v>147</v>
      </c>
      <c r="M31" s="12">
        <v>139</v>
      </c>
      <c r="N31" s="12">
        <v>134</v>
      </c>
      <c r="O31" s="12">
        <v>98</v>
      </c>
      <c r="P31" s="12">
        <v>121</v>
      </c>
      <c r="Q31" s="12">
        <v>320</v>
      </c>
      <c r="R31" s="12">
        <v>316</v>
      </c>
      <c r="S31" s="12">
        <v>320</v>
      </c>
      <c r="T31" s="12">
        <v>317</v>
      </c>
      <c r="U31" s="12">
        <v>323</v>
      </c>
      <c r="V31" s="12">
        <v>325</v>
      </c>
      <c r="W31" s="12">
        <v>286</v>
      </c>
      <c r="X31" s="12">
        <v>292</v>
      </c>
      <c r="Y31" s="12">
        <v>293</v>
      </c>
      <c r="Z31" s="12">
        <v>319</v>
      </c>
      <c r="AA31" s="12">
        <v>317</v>
      </c>
      <c r="AB31" s="12">
        <v>307</v>
      </c>
      <c r="AC31" s="12">
        <v>325</v>
      </c>
      <c r="AD31" s="12">
        <v>311</v>
      </c>
      <c r="AE31" s="12">
        <v>57</v>
      </c>
      <c r="AF31" s="12">
        <v>124</v>
      </c>
      <c r="AG31" s="12"/>
      <c r="AH31" s="12">
        <f t="shared" si="31"/>
        <v>6396</v>
      </c>
      <c r="AJ31" s="9" t="str">
        <f t="shared" si="32"/>
        <v>11:00-11:30</v>
      </c>
      <c r="AK31" s="20">
        <f t="shared" si="33"/>
        <v>143</v>
      </c>
      <c r="AL31" s="20">
        <f t="shared" si="1"/>
        <v>139</v>
      </c>
      <c r="AM31" s="20">
        <f t="shared" si="2"/>
        <v>122</v>
      </c>
      <c r="AN31" s="20">
        <f t="shared" si="3"/>
        <v>130</v>
      </c>
      <c r="AO31" s="20">
        <f t="shared" si="4"/>
        <v>136</v>
      </c>
      <c r="AP31" s="10">
        <f t="shared" si="5"/>
        <v>122</v>
      </c>
      <c r="AQ31" s="20">
        <f t="shared" si="6"/>
        <v>140</v>
      </c>
      <c r="AR31" s="10">
        <f t="shared" si="7"/>
        <v>127</v>
      </c>
      <c r="AS31" s="10">
        <f t="shared" si="8"/>
        <v>146</v>
      </c>
      <c r="AT31" s="10">
        <f t="shared" si="9"/>
        <v>147</v>
      </c>
      <c r="AU31" s="10">
        <f t="shared" si="10"/>
        <v>139</v>
      </c>
      <c r="AV31" s="10">
        <f t="shared" si="11"/>
        <v>134</v>
      </c>
      <c r="AW31" s="10">
        <f t="shared" si="12"/>
        <v>98</v>
      </c>
      <c r="AX31" s="20">
        <f t="shared" si="13"/>
        <v>121</v>
      </c>
      <c r="AY31" s="10">
        <f t="shared" si="14"/>
        <v>320</v>
      </c>
      <c r="AZ31" s="10">
        <f t="shared" si="15"/>
        <v>316</v>
      </c>
      <c r="BA31" s="10">
        <f t="shared" si="16"/>
        <v>320</v>
      </c>
      <c r="BB31" s="10">
        <f t="shared" si="17"/>
        <v>317</v>
      </c>
      <c r="BC31" s="10">
        <f t="shared" si="18"/>
        <v>323</v>
      </c>
      <c r="BD31" s="10">
        <f t="shared" si="19"/>
        <v>325</v>
      </c>
      <c r="BE31" s="20">
        <f t="shared" si="20"/>
        <v>286</v>
      </c>
      <c r="BF31" s="10">
        <f t="shared" si="21"/>
        <v>292</v>
      </c>
      <c r="BG31" s="10">
        <f t="shared" si="22"/>
        <v>293</v>
      </c>
      <c r="BH31" s="10">
        <f t="shared" si="23"/>
        <v>319</v>
      </c>
      <c r="BI31" s="10">
        <f t="shared" si="24"/>
        <v>317</v>
      </c>
      <c r="BJ31" s="10">
        <f t="shared" si="25"/>
        <v>307</v>
      </c>
      <c r="BK31" s="10">
        <f t="shared" si="26"/>
        <v>325</v>
      </c>
      <c r="BL31" s="20">
        <f t="shared" si="27"/>
        <v>311</v>
      </c>
      <c r="BM31" s="10">
        <f t="shared" si="28"/>
        <v>57</v>
      </c>
      <c r="BN31" s="10">
        <f t="shared" si="29"/>
        <v>124</v>
      </c>
      <c r="BO31" s="10">
        <f t="shared" si="30"/>
        <v>0</v>
      </c>
      <c r="BP31" s="12">
        <f t="shared" si="34"/>
        <v>6396</v>
      </c>
    </row>
    <row r="32" spans="2:68" x14ac:dyDescent="0.15">
      <c r="B32" s="11" t="s">
        <v>61</v>
      </c>
      <c r="C32" s="12">
        <v>107</v>
      </c>
      <c r="D32" s="12">
        <v>150</v>
      </c>
      <c r="E32" s="12">
        <v>144</v>
      </c>
      <c r="F32" s="12">
        <v>141</v>
      </c>
      <c r="G32" s="12">
        <v>139</v>
      </c>
      <c r="H32" s="12">
        <v>149</v>
      </c>
      <c r="I32" s="12">
        <v>128</v>
      </c>
      <c r="J32" s="12">
        <v>144</v>
      </c>
      <c r="K32" s="12">
        <v>143</v>
      </c>
      <c r="L32" s="12">
        <v>139</v>
      </c>
      <c r="M32" s="12">
        <v>128</v>
      </c>
      <c r="N32" s="12">
        <v>149</v>
      </c>
      <c r="O32" s="12">
        <v>92</v>
      </c>
      <c r="P32" s="12">
        <v>147</v>
      </c>
      <c r="Q32" s="12">
        <v>314</v>
      </c>
      <c r="R32" s="12">
        <v>307</v>
      </c>
      <c r="S32" s="12">
        <v>317</v>
      </c>
      <c r="T32" s="12">
        <v>317</v>
      </c>
      <c r="U32" s="12">
        <v>322</v>
      </c>
      <c r="V32" s="12">
        <v>317</v>
      </c>
      <c r="W32" s="12">
        <v>279</v>
      </c>
      <c r="X32" s="12">
        <v>284</v>
      </c>
      <c r="Y32" s="12">
        <v>308</v>
      </c>
      <c r="Z32" s="12">
        <v>317</v>
      </c>
      <c r="AA32" s="12">
        <v>310</v>
      </c>
      <c r="AB32" s="12">
        <v>313</v>
      </c>
      <c r="AC32" s="12">
        <v>299</v>
      </c>
      <c r="AD32" s="12">
        <v>252</v>
      </c>
      <c r="AE32" s="12">
        <v>74</v>
      </c>
      <c r="AF32" s="12">
        <v>118</v>
      </c>
      <c r="AG32" s="12"/>
      <c r="AH32" s="12">
        <f t="shared" si="31"/>
        <v>6348</v>
      </c>
      <c r="AJ32" s="9" t="str">
        <f t="shared" si="32"/>
        <v>11:30-12:00</v>
      </c>
      <c r="AK32" s="20">
        <f t="shared" si="33"/>
        <v>107</v>
      </c>
      <c r="AL32" s="20">
        <f t="shared" si="1"/>
        <v>150</v>
      </c>
      <c r="AM32" s="20">
        <f t="shared" si="2"/>
        <v>144</v>
      </c>
      <c r="AN32" s="20">
        <f t="shared" si="3"/>
        <v>141</v>
      </c>
      <c r="AO32" s="20">
        <f t="shared" si="4"/>
        <v>139</v>
      </c>
      <c r="AP32" s="10">
        <f t="shared" si="5"/>
        <v>149</v>
      </c>
      <c r="AQ32" s="20">
        <f t="shared" si="6"/>
        <v>128</v>
      </c>
      <c r="AR32" s="10">
        <f t="shared" si="7"/>
        <v>144</v>
      </c>
      <c r="AS32" s="10">
        <f t="shared" si="8"/>
        <v>143</v>
      </c>
      <c r="AT32" s="10">
        <f t="shared" si="9"/>
        <v>139</v>
      </c>
      <c r="AU32" s="10">
        <f t="shared" si="10"/>
        <v>128</v>
      </c>
      <c r="AV32" s="10">
        <f t="shared" si="11"/>
        <v>149</v>
      </c>
      <c r="AW32" s="10">
        <f t="shared" si="12"/>
        <v>92</v>
      </c>
      <c r="AX32" s="20">
        <f t="shared" si="13"/>
        <v>147</v>
      </c>
      <c r="AY32" s="10">
        <f t="shared" si="14"/>
        <v>314</v>
      </c>
      <c r="AZ32" s="10">
        <f t="shared" si="15"/>
        <v>307</v>
      </c>
      <c r="BA32" s="10">
        <f t="shared" si="16"/>
        <v>317</v>
      </c>
      <c r="BB32" s="10">
        <f t="shared" si="17"/>
        <v>317</v>
      </c>
      <c r="BC32" s="10">
        <f t="shared" si="18"/>
        <v>322</v>
      </c>
      <c r="BD32" s="10">
        <f t="shared" si="19"/>
        <v>317</v>
      </c>
      <c r="BE32" s="20">
        <f t="shared" si="20"/>
        <v>279</v>
      </c>
      <c r="BF32" s="10">
        <f t="shared" si="21"/>
        <v>284</v>
      </c>
      <c r="BG32" s="10">
        <f t="shared" si="22"/>
        <v>308</v>
      </c>
      <c r="BH32" s="10">
        <f t="shared" si="23"/>
        <v>317</v>
      </c>
      <c r="BI32" s="10">
        <f t="shared" si="24"/>
        <v>310</v>
      </c>
      <c r="BJ32" s="10">
        <f t="shared" si="25"/>
        <v>313</v>
      </c>
      <c r="BK32" s="10">
        <f t="shared" si="26"/>
        <v>299</v>
      </c>
      <c r="BL32" s="20">
        <f t="shared" si="27"/>
        <v>252</v>
      </c>
      <c r="BM32" s="10">
        <f t="shared" si="28"/>
        <v>74</v>
      </c>
      <c r="BN32" s="10">
        <f t="shared" si="29"/>
        <v>118</v>
      </c>
      <c r="BO32" s="10">
        <f t="shared" si="30"/>
        <v>0</v>
      </c>
      <c r="BP32" s="12">
        <f t="shared" si="34"/>
        <v>6348</v>
      </c>
    </row>
    <row r="33" spans="2:68" x14ac:dyDescent="0.15">
      <c r="B33" s="11" t="s">
        <v>62</v>
      </c>
      <c r="C33" s="12">
        <v>139</v>
      </c>
      <c r="D33" s="12">
        <v>156</v>
      </c>
      <c r="E33" s="12">
        <v>152</v>
      </c>
      <c r="F33" s="12">
        <v>119</v>
      </c>
      <c r="G33" s="12">
        <v>152</v>
      </c>
      <c r="H33" s="12">
        <v>143</v>
      </c>
      <c r="I33" s="12">
        <v>141</v>
      </c>
      <c r="J33" s="12">
        <v>127</v>
      </c>
      <c r="K33" s="12">
        <v>153</v>
      </c>
      <c r="L33" s="12">
        <v>140</v>
      </c>
      <c r="M33" s="12">
        <v>119</v>
      </c>
      <c r="N33" s="12">
        <v>137</v>
      </c>
      <c r="O33" s="12">
        <v>94</v>
      </c>
      <c r="P33" s="12">
        <v>144</v>
      </c>
      <c r="Q33" s="12">
        <v>322</v>
      </c>
      <c r="R33" s="12">
        <v>314</v>
      </c>
      <c r="S33" s="12">
        <v>322</v>
      </c>
      <c r="T33" s="12">
        <v>325</v>
      </c>
      <c r="U33" s="12">
        <v>325</v>
      </c>
      <c r="V33" s="12">
        <v>329</v>
      </c>
      <c r="W33" s="12">
        <v>252</v>
      </c>
      <c r="X33" s="12">
        <v>284</v>
      </c>
      <c r="Y33" s="12">
        <v>293</v>
      </c>
      <c r="Z33" s="12">
        <v>310</v>
      </c>
      <c r="AA33" s="12">
        <v>317</v>
      </c>
      <c r="AB33" s="12">
        <v>325</v>
      </c>
      <c r="AC33" s="12">
        <v>295</v>
      </c>
      <c r="AD33" s="12">
        <v>189</v>
      </c>
      <c r="AE33" s="12">
        <v>92</v>
      </c>
      <c r="AF33" s="12">
        <v>115</v>
      </c>
      <c r="AG33" s="12"/>
      <c r="AH33" s="12">
        <f t="shared" si="31"/>
        <v>6325</v>
      </c>
      <c r="AJ33" s="9" t="str">
        <f t="shared" si="32"/>
        <v>12:00-12:30</v>
      </c>
      <c r="AK33" s="20">
        <f t="shared" si="33"/>
        <v>139</v>
      </c>
      <c r="AL33" s="20">
        <f t="shared" si="1"/>
        <v>156</v>
      </c>
      <c r="AM33" s="20">
        <f t="shared" si="2"/>
        <v>152</v>
      </c>
      <c r="AN33" s="20">
        <f t="shared" si="3"/>
        <v>119</v>
      </c>
      <c r="AO33" s="20">
        <f t="shared" si="4"/>
        <v>152</v>
      </c>
      <c r="AP33" s="10">
        <f t="shared" si="5"/>
        <v>143</v>
      </c>
      <c r="AQ33" s="20">
        <f t="shared" si="6"/>
        <v>141</v>
      </c>
      <c r="AR33" s="10">
        <f t="shared" si="7"/>
        <v>127</v>
      </c>
      <c r="AS33" s="10">
        <f t="shared" si="8"/>
        <v>153</v>
      </c>
      <c r="AT33" s="10">
        <f t="shared" si="9"/>
        <v>140</v>
      </c>
      <c r="AU33" s="10">
        <f t="shared" si="10"/>
        <v>119</v>
      </c>
      <c r="AV33" s="10">
        <f t="shared" si="11"/>
        <v>137</v>
      </c>
      <c r="AW33" s="10">
        <f t="shared" si="12"/>
        <v>94</v>
      </c>
      <c r="AX33" s="20">
        <f t="shared" si="13"/>
        <v>144</v>
      </c>
      <c r="AY33" s="10">
        <f t="shared" si="14"/>
        <v>322</v>
      </c>
      <c r="AZ33" s="10">
        <f t="shared" si="15"/>
        <v>314</v>
      </c>
      <c r="BA33" s="10">
        <f t="shared" si="16"/>
        <v>322</v>
      </c>
      <c r="BB33" s="10">
        <f t="shared" si="17"/>
        <v>325</v>
      </c>
      <c r="BC33" s="10">
        <f t="shared" si="18"/>
        <v>325</v>
      </c>
      <c r="BD33" s="10">
        <f t="shared" si="19"/>
        <v>329</v>
      </c>
      <c r="BE33" s="20">
        <f t="shared" si="20"/>
        <v>252</v>
      </c>
      <c r="BF33" s="10">
        <f t="shared" si="21"/>
        <v>284</v>
      </c>
      <c r="BG33" s="10">
        <f t="shared" si="22"/>
        <v>293</v>
      </c>
      <c r="BH33" s="10">
        <f t="shared" si="23"/>
        <v>310</v>
      </c>
      <c r="BI33" s="10">
        <f t="shared" si="24"/>
        <v>317</v>
      </c>
      <c r="BJ33" s="10">
        <f t="shared" si="25"/>
        <v>325</v>
      </c>
      <c r="BK33" s="10">
        <f t="shared" si="26"/>
        <v>295</v>
      </c>
      <c r="BL33" s="20">
        <f t="shared" si="27"/>
        <v>189</v>
      </c>
      <c r="BM33" s="10">
        <f t="shared" si="28"/>
        <v>92</v>
      </c>
      <c r="BN33" s="10">
        <f t="shared" si="29"/>
        <v>115</v>
      </c>
      <c r="BO33" s="10">
        <f t="shared" si="30"/>
        <v>0</v>
      </c>
      <c r="BP33" s="12">
        <f t="shared" si="34"/>
        <v>6325</v>
      </c>
    </row>
    <row r="34" spans="2:68" x14ac:dyDescent="0.15">
      <c r="B34" s="15" t="s">
        <v>63</v>
      </c>
      <c r="C34" s="16">
        <v>158</v>
      </c>
      <c r="D34" s="16">
        <v>155</v>
      </c>
      <c r="E34" s="16">
        <v>150</v>
      </c>
      <c r="F34" s="16">
        <v>139</v>
      </c>
      <c r="G34" s="16">
        <v>141</v>
      </c>
      <c r="H34" s="16">
        <v>130</v>
      </c>
      <c r="I34" s="16">
        <v>140</v>
      </c>
      <c r="J34" s="16">
        <v>150</v>
      </c>
      <c r="K34" s="16">
        <v>143</v>
      </c>
      <c r="L34" s="16">
        <v>146</v>
      </c>
      <c r="M34" s="16">
        <v>128</v>
      </c>
      <c r="N34" s="16">
        <v>143</v>
      </c>
      <c r="O34" s="16">
        <v>92</v>
      </c>
      <c r="P34" s="16">
        <v>146</v>
      </c>
      <c r="Q34" s="16">
        <v>319</v>
      </c>
      <c r="R34" s="16">
        <v>320</v>
      </c>
      <c r="S34" s="16">
        <v>319</v>
      </c>
      <c r="T34" s="16">
        <v>323</v>
      </c>
      <c r="U34" s="16">
        <v>326</v>
      </c>
      <c r="V34" s="16">
        <v>326</v>
      </c>
      <c r="W34" s="16">
        <v>267</v>
      </c>
      <c r="X34" s="16">
        <v>292</v>
      </c>
      <c r="Y34" s="16">
        <v>276</v>
      </c>
      <c r="Z34" s="16">
        <v>277</v>
      </c>
      <c r="AA34" s="16">
        <v>319</v>
      </c>
      <c r="AB34" s="16">
        <v>326</v>
      </c>
      <c r="AC34" s="16">
        <v>328</v>
      </c>
      <c r="AD34" s="16">
        <v>186</v>
      </c>
      <c r="AE34" s="16">
        <v>112</v>
      </c>
      <c r="AF34" s="16">
        <v>121</v>
      </c>
      <c r="AG34" s="16"/>
      <c r="AH34" s="16">
        <f t="shared" si="31"/>
        <v>6398</v>
      </c>
      <c r="AJ34" s="9" t="str">
        <f t="shared" si="32"/>
        <v>12:30-13:00</v>
      </c>
      <c r="AK34" s="20">
        <f t="shared" si="33"/>
        <v>158</v>
      </c>
      <c r="AL34" s="20">
        <f t="shared" si="1"/>
        <v>155</v>
      </c>
      <c r="AM34" s="20">
        <f t="shared" si="2"/>
        <v>150</v>
      </c>
      <c r="AN34" s="20">
        <f t="shared" si="3"/>
        <v>139</v>
      </c>
      <c r="AO34" s="20">
        <f t="shared" si="4"/>
        <v>141</v>
      </c>
      <c r="AP34" s="10">
        <f t="shared" si="5"/>
        <v>130</v>
      </c>
      <c r="AQ34" s="20">
        <f t="shared" si="6"/>
        <v>140</v>
      </c>
      <c r="AR34" s="10">
        <f t="shared" si="7"/>
        <v>150</v>
      </c>
      <c r="AS34" s="10">
        <f t="shared" si="8"/>
        <v>143</v>
      </c>
      <c r="AT34" s="10">
        <f t="shared" si="9"/>
        <v>146</v>
      </c>
      <c r="AU34" s="10">
        <f t="shared" si="10"/>
        <v>128</v>
      </c>
      <c r="AV34" s="10">
        <f t="shared" si="11"/>
        <v>143</v>
      </c>
      <c r="AW34" s="10">
        <f t="shared" si="12"/>
        <v>92</v>
      </c>
      <c r="AX34" s="20">
        <f t="shared" si="13"/>
        <v>146</v>
      </c>
      <c r="AY34" s="10">
        <f t="shared" si="14"/>
        <v>319</v>
      </c>
      <c r="AZ34" s="10">
        <f t="shared" si="15"/>
        <v>320</v>
      </c>
      <c r="BA34" s="10">
        <f t="shared" si="16"/>
        <v>319</v>
      </c>
      <c r="BB34" s="10">
        <f t="shared" si="17"/>
        <v>323</v>
      </c>
      <c r="BC34" s="10">
        <f t="shared" si="18"/>
        <v>326</v>
      </c>
      <c r="BD34" s="10">
        <f t="shared" si="19"/>
        <v>326</v>
      </c>
      <c r="BE34" s="20">
        <f t="shared" si="20"/>
        <v>267</v>
      </c>
      <c r="BF34" s="10">
        <f t="shared" si="21"/>
        <v>292</v>
      </c>
      <c r="BG34" s="10">
        <f t="shared" si="22"/>
        <v>276</v>
      </c>
      <c r="BH34" s="10">
        <f t="shared" si="23"/>
        <v>277</v>
      </c>
      <c r="BI34" s="10">
        <f t="shared" si="24"/>
        <v>319</v>
      </c>
      <c r="BJ34" s="10">
        <f t="shared" si="25"/>
        <v>326</v>
      </c>
      <c r="BK34" s="10">
        <f t="shared" si="26"/>
        <v>328</v>
      </c>
      <c r="BL34" s="20">
        <f t="shared" si="27"/>
        <v>186</v>
      </c>
      <c r="BM34" s="10">
        <f t="shared" si="28"/>
        <v>112</v>
      </c>
      <c r="BN34" s="10">
        <f t="shared" si="29"/>
        <v>121</v>
      </c>
      <c r="BO34" s="10">
        <f t="shared" si="30"/>
        <v>0</v>
      </c>
      <c r="BP34" s="16">
        <f t="shared" si="34"/>
        <v>6398</v>
      </c>
    </row>
    <row r="35" spans="2:68" x14ac:dyDescent="0.15">
      <c r="B35" s="9" t="s">
        <v>64</v>
      </c>
      <c r="C35" s="10">
        <v>141</v>
      </c>
      <c r="D35" s="10">
        <v>137</v>
      </c>
      <c r="E35" s="10">
        <v>147</v>
      </c>
      <c r="F35" s="10">
        <v>118</v>
      </c>
      <c r="G35" s="10">
        <v>140</v>
      </c>
      <c r="H35" s="10">
        <v>140</v>
      </c>
      <c r="I35" s="10">
        <v>152</v>
      </c>
      <c r="J35" s="10">
        <v>143</v>
      </c>
      <c r="K35" s="10">
        <v>143</v>
      </c>
      <c r="L35" s="10">
        <v>124</v>
      </c>
      <c r="M35" s="10">
        <v>98</v>
      </c>
      <c r="N35" s="10">
        <v>134</v>
      </c>
      <c r="O35" s="10">
        <v>110</v>
      </c>
      <c r="P35" s="10">
        <v>137</v>
      </c>
      <c r="Q35" s="10">
        <v>319</v>
      </c>
      <c r="R35" s="10">
        <v>282</v>
      </c>
      <c r="S35" s="10">
        <v>323</v>
      </c>
      <c r="T35" s="10">
        <v>316</v>
      </c>
      <c r="U35" s="10">
        <v>325</v>
      </c>
      <c r="V35" s="10">
        <v>326</v>
      </c>
      <c r="W35" s="10">
        <v>273</v>
      </c>
      <c r="X35" s="10">
        <v>287</v>
      </c>
      <c r="Y35" s="10">
        <v>273</v>
      </c>
      <c r="Z35" s="10">
        <v>301</v>
      </c>
      <c r="AA35" s="10">
        <v>316</v>
      </c>
      <c r="AB35" s="10">
        <v>310</v>
      </c>
      <c r="AC35" s="10">
        <v>323</v>
      </c>
      <c r="AD35" s="10">
        <v>192</v>
      </c>
      <c r="AE35" s="10">
        <v>104</v>
      </c>
      <c r="AF35" s="10">
        <v>116</v>
      </c>
      <c r="AG35" s="10"/>
      <c r="AH35" s="10">
        <f t="shared" si="31"/>
        <v>6250</v>
      </c>
      <c r="AJ35" s="9" t="str">
        <f t="shared" si="32"/>
        <v>13:00-13:30</v>
      </c>
      <c r="AK35" s="20">
        <f t="shared" si="33"/>
        <v>141</v>
      </c>
      <c r="AL35" s="20">
        <f t="shared" si="1"/>
        <v>137</v>
      </c>
      <c r="AM35" s="20">
        <f t="shared" si="2"/>
        <v>147</v>
      </c>
      <c r="AN35" s="20">
        <f t="shared" si="3"/>
        <v>118</v>
      </c>
      <c r="AO35" s="20">
        <f t="shared" si="4"/>
        <v>140</v>
      </c>
      <c r="AP35" s="10">
        <f t="shared" si="5"/>
        <v>140</v>
      </c>
      <c r="AQ35" s="20">
        <f t="shared" si="6"/>
        <v>152</v>
      </c>
      <c r="AR35" s="10">
        <f t="shared" si="7"/>
        <v>143</v>
      </c>
      <c r="AS35" s="10">
        <f t="shared" si="8"/>
        <v>143</v>
      </c>
      <c r="AT35" s="10">
        <f t="shared" si="9"/>
        <v>124</v>
      </c>
      <c r="AU35" s="10">
        <f t="shared" si="10"/>
        <v>98</v>
      </c>
      <c r="AV35" s="10">
        <f t="shared" si="11"/>
        <v>134</v>
      </c>
      <c r="AW35" s="10">
        <f t="shared" si="12"/>
        <v>110</v>
      </c>
      <c r="AX35" s="20">
        <f t="shared" si="13"/>
        <v>137</v>
      </c>
      <c r="AY35" s="10">
        <f t="shared" si="14"/>
        <v>319</v>
      </c>
      <c r="AZ35" s="10">
        <f t="shared" si="15"/>
        <v>282</v>
      </c>
      <c r="BA35" s="10">
        <f t="shared" si="16"/>
        <v>323</v>
      </c>
      <c r="BB35" s="10">
        <f t="shared" si="17"/>
        <v>316</v>
      </c>
      <c r="BC35" s="10">
        <f t="shared" si="18"/>
        <v>325</v>
      </c>
      <c r="BD35" s="10">
        <f t="shared" si="19"/>
        <v>326</v>
      </c>
      <c r="BE35" s="20">
        <f t="shared" si="20"/>
        <v>273</v>
      </c>
      <c r="BF35" s="10">
        <f t="shared" si="21"/>
        <v>287</v>
      </c>
      <c r="BG35" s="10">
        <f t="shared" si="22"/>
        <v>273</v>
      </c>
      <c r="BH35" s="10">
        <f t="shared" si="23"/>
        <v>301</v>
      </c>
      <c r="BI35" s="10">
        <f t="shared" si="24"/>
        <v>316</v>
      </c>
      <c r="BJ35" s="10">
        <f t="shared" si="25"/>
        <v>310</v>
      </c>
      <c r="BK35" s="10">
        <f t="shared" si="26"/>
        <v>323</v>
      </c>
      <c r="BL35" s="20">
        <f t="shared" si="27"/>
        <v>192</v>
      </c>
      <c r="BM35" s="10">
        <f t="shared" si="28"/>
        <v>104</v>
      </c>
      <c r="BN35" s="10">
        <f t="shared" si="29"/>
        <v>116</v>
      </c>
      <c r="BO35" s="10">
        <f t="shared" si="30"/>
        <v>0</v>
      </c>
      <c r="BP35" s="10">
        <f t="shared" si="34"/>
        <v>6250</v>
      </c>
    </row>
    <row r="36" spans="2:68" x14ac:dyDescent="0.15">
      <c r="B36" s="11" t="s">
        <v>65</v>
      </c>
      <c r="C36" s="12">
        <v>131</v>
      </c>
      <c r="D36" s="12">
        <v>152</v>
      </c>
      <c r="E36" s="12">
        <v>153</v>
      </c>
      <c r="F36" s="12">
        <v>118</v>
      </c>
      <c r="G36" s="12">
        <v>150</v>
      </c>
      <c r="H36" s="12">
        <v>144</v>
      </c>
      <c r="I36" s="12">
        <v>127</v>
      </c>
      <c r="J36" s="12">
        <v>125</v>
      </c>
      <c r="K36" s="12">
        <v>125</v>
      </c>
      <c r="L36" s="12">
        <v>147</v>
      </c>
      <c r="M36" s="12">
        <v>130</v>
      </c>
      <c r="N36" s="12">
        <v>134</v>
      </c>
      <c r="O36" s="12">
        <v>118</v>
      </c>
      <c r="P36" s="12">
        <v>170</v>
      </c>
      <c r="Q36" s="12">
        <v>316</v>
      </c>
      <c r="R36" s="12">
        <v>310</v>
      </c>
      <c r="S36" s="12">
        <v>320</v>
      </c>
      <c r="T36" s="12">
        <v>319</v>
      </c>
      <c r="U36" s="12">
        <v>325</v>
      </c>
      <c r="V36" s="12">
        <v>317</v>
      </c>
      <c r="W36" s="12">
        <v>261</v>
      </c>
      <c r="X36" s="12">
        <v>289</v>
      </c>
      <c r="Y36" s="12">
        <v>262</v>
      </c>
      <c r="Z36" s="12">
        <v>319</v>
      </c>
      <c r="AA36" s="12">
        <v>316</v>
      </c>
      <c r="AB36" s="12">
        <v>296</v>
      </c>
      <c r="AC36" s="12">
        <v>323</v>
      </c>
      <c r="AD36" s="12">
        <v>179</v>
      </c>
      <c r="AE36" s="12">
        <v>104</v>
      </c>
      <c r="AF36" s="12">
        <v>109</v>
      </c>
      <c r="AG36" s="12"/>
      <c r="AH36" s="12">
        <f t="shared" si="31"/>
        <v>6289</v>
      </c>
      <c r="AJ36" s="9" t="str">
        <f t="shared" si="32"/>
        <v>13:30-14:00</v>
      </c>
      <c r="AK36" s="20">
        <f t="shared" si="33"/>
        <v>131</v>
      </c>
      <c r="AL36" s="20">
        <f t="shared" si="1"/>
        <v>152</v>
      </c>
      <c r="AM36" s="20">
        <f t="shared" si="2"/>
        <v>153</v>
      </c>
      <c r="AN36" s="20">
        <f t="shared" si="3"/>
        <v>118</v>
      </c>
      <c r="AO36" s="20">
        <f t="shared" si="4"/>
        <v>150</v>
      </c>
      <c r="AP36" s="10">
        <f t="shared" si="5"/>
        <v>144</v>
      </c>
      <c r="AQ36" s="20">
        <f t="shared" si="6"/>
        <v>127</v>
      </c>
      <c r="AR36" s="10">
        <f t="shared" si="7"/>
        <v>125</v>
      </c>
      <c r="AS36" s="10">
        <f t="shared" si="8"/>
        <v>125</v>
      </c>
      <c r="AT36" s="10">
        <f t="shared" si="9"/>
        <v>147</v>
      </c>
      <c r="AU36" s="10">
        <f t="shared" si="10"/>
        <v>130</v>
      </c>
      <c r="AV36" s="10">
        <f t="shared" si="11"/>
        <v>134</v>
      </c>
      <c r="AW36" s="10">
        <f t="shared" si="12"/>
        <v>118</v>
      </c>
      <c r="AX36" s="20">
        <f t="shared" si="13"/>
        <v>170</v>
      </c>
      <c r="AY36" s="10">
        <f t="shared" si="14"/>
        <v>316</v>
      </c>
      <c r="AZ36" s="10">
        <f t="shared" si="15"/>
        <v>310</v>
      </c>
      <c r="BA36" s="10">
        <f t="shared" si="16"/>
        <v>320</v>
      </c>
      <c r="BB36" s="10">
        <f t="shared" si="17"/>
        <v>319</v>
      </c>
      <c r="BC36" s="10">
        <f t="shared" si="18"/>
        <v>325</v>
      </c>
      <c r="BD36" s="10">
        <f t="shared" si="19"/>
        <v>317</v>
      </c>
      <c r="BE36" s="20">
        <f t="shared" si="20"/>
        <v>261</v>
      </c>
      <c r="BF36" s="10">
        <f t="shared" si="21"/>
        <v>289</v>
      </c>
      <c r="BG36" s="10">
        <f t="shared" si="22"/>
        <v>262</v>
      </c>
      <c r="BH36" s="10">
        <f t="shared" si="23"/>
        <v>319</v>
      </c>
      <c r="BI36" s="10">
        <f t="shared" si="24"/>
        <v>316</v>
      </c>
      <c r="BJ36" s="10">
        <f t="shared" si="25"/>
        <v>296</v>
      </c>
      <c r="BK36" s="10">
        <f t="shared" si="26"/>
        <v>323</v>
      </c>
      <c r="BL36" s="20">
        <f t="shared" si="27"/>
        <v>179</v>
      </c>
      <c r="BM36" s="10">
        <f t="shared" si="28"/>
        <v>104</v>
      </c>
      <c r="BN36" s="10">
        <f t="shared" si="29"/>
        <v>109</v>
      </c>
      <c r="BO36" s="10">
        <f t="shared" si="30"/>
        <v>0</v>
      </c>
      <c r="BP36" s="12">
        <f t="shared" si="34"/>
        <v>6289</v>
      </c>
    </row>
    <row r="37" spans="2:68" x14ac:dyDescent="0.15">
      <c r="B37" s="11" t="s">
        <v>66</v>
      </c>
      <c r="C37" s="12">
        <v>137</v>
      </c>
      <c r="D37" s="12">
        <v>153</v>
      </c>
      <c r="E37" s="12">
        <v>147</v>
      </c>
      <c r="F37" s="12">
        <v>121</v>
      </c>
      <c r="G37" s="12">
        <v>141</v>
      </c>
      <c r="H37" s="12">
        <v>137</v>
      </c>
      <c r="I37" s="12">
        <v>133</v>
      </c>
      <c r="J37" s="12">
        <v>146</v>
      </c>
      <c r="K37" s="12">
        <v>113</v>
      </c>
      <c r="L37" s="12">
        <v>144</v>
      </c>
      <c r="M37" s="12">
        <v>121</v>
      </c>
      <c r="N37" s="12">
        <v>122</v>
      </c>
      <c r="O37" s="12">
        <v>127</v>
      </c>
      <c r="P37" s="12">
        <v>220</v>
      </c>
      <c r="Q37" s="12">
        <v>317</v>
      </c>
      <c r="R37" s="12">
        <v>317</v>
      </c>
      <c r="S37" s="12">
        <v>320</v>
      </c>
      <c r="T37" s="12">
        <v>314</v>
      </c>
      <c r="U37" s="12">
        <v>317</v>
      </c>
      <c r="V37" s="12">
        <v>326</v>
      </c>
      <c r="W37" s="12">
        <v>295</v>
      </c>
      <c r="X37" s="12">
        <v>289</v>
      </c>
      <c r="Y37" s="12">
        <v>235</v>
      </c>
      <c r="Z37" s="12">
        <v>299</v>
      </c>
      <c r="AA37" s="12">
        <v>317</v>
      </c>
      <c r="AB37" s="12">
        <v>308</v>
      </c>
      <c r="AC37" s="12">
        <v>320</v>
      </c>
      <c r="AD37" s="12">
        <v>179</v>
      </c>
      <c r="AE37" s="12">
        <v>127</v>
      </c>
      <c r="AF37" s="12">
        <v>92</v>
      </c>
      <c r="AG37" s="12"/>
      <c r="AH37" s="12">
        <f t="shared" si="31"/>
        <v>6334</v>
      </c>
      <c r="AJ37" s="9" t="str">
        <f t="shared" si="32"/>
        <v>14:00-14:30</v>
      </c>
      <c r="AK37" s="20">
        <f t="shared" si="33"/>
        <v>137</v>
      </c>
      <c r="AL37" s="20">
        <f t="shared" si="1"/>
        <v>153</v>
      </c>
      <c r="AM37" s="20">
        <f t="shared" si="2"/>
        <v>147</v>
      </c>
      <c r="AN37" s="20">
        <f t="shared" si="3"/>
        <v>121</v>
      </c>
      <c r="AO37" s="20">
        <f t="shared" si="4"/>
        <v>141</v>
      </c>
      <c r="AP37" s="10">
        <f t="shared" si="5"/>
        <v>137</v>
      </c>
      <c r="AQ37" s="20">
        <f t="shared" si="6"/>
        <v>133</v>
      </c>
      <c r="AR37" s="10">
        <f t="shared" si="7"/>
        <v>146</v>
      </c>
      <c r="AS37" s="10">
        <f t="shared" si="8"/>
        <v>113</v>
      </c>
      <c r="AT37" s="10">
        <f t="shared" si="9"/>
        <v>144</v>
      </c>
      <c r="AU37" s="10">
        <f t="shared" si="10"/>
        <v>121</v>
      </c>
      <c r="AV37" s="10">
        <f t="shared" si="11"/>
        <v>122</v>
      </c>
      <c r="AW37" s="10">
        <f t="shared" si="12"/>
        <v>127</v>
      </c>
      <c r="AX37" s="20">
        <f t="shared" si="13"/>
        <v>220</v>
      </c>
      <c r="AY37" s="10">
        <f t="shared" si="14"/>
        <v>317</v>
      </c>
      <c r="AZ37" s="10">
        <f t="shared" si="15"/>
        <v>317</v>
      </c>
      <c r="BA37" s="10">
        <f t="shared" si="16"/>
        <v>320</v>
      </c>
      <c r="BB37" s="10">
        <f t="shared" si="17"/>
        <v>314</v>
      </c>
      <c r="BC37" s="10">
        <f t="shared" si="18"/>
        <v>317</v>
      </c>
      <c r="BD37" s="10">
        <f t="shared" si="19"/>
        <v>326</v>
      </c>
      <c r="BE37" s="20">
        <f t="shared" si="20"/>
        <v>295</v>
      </c>
      <c r="BF37" s="10">
        <f t="shared" si="21"/>
        <v>289</v>
      </c>
      <c r="BG37" s="10">
        <f t="shared" si="22"/>
        <v>235</v>
      </c>
      <c r="BH37" s="10">
        <f t="shared" si="23"/>
        <v>299</v>
      </c>
      <c r="BI37" s="10">
        <f t="shared" si="24"/>
        <v>317</v>
      </c>
      <c r="BJ37" s="10">
        <f t="shared" si="25"/>
        <v>308</v>
      </c>
      <c r="BK37" s="10">
        <f t="shared" si="26"/>
        <v>320</v>
      </c>
      <c r="BL37" s="20">
        <f t="shared" si="27"/>
        <v>179</v>
      </c>
      <c r="BM37" s="10">
        <f t="shared" si="28"/>
        <v>127</v>
      </c>
      <c r="BN37" s="10">
        <f t="shared" si="29"/>
        <v>92</v>
      </c>
      <c r="BO37" s="10">
        <f t="shared" si="30"/>
        <v>0</v>
      </c>
      <c r="BP37" s="12">
        <f t="shared" si="34"/>
        <v>6334</v>
      </c>
    </row>
    <row r="38" spans="2:68" x14ac:dyDescent="0.15">
      <c r="B38" s="11" t="s">
        <v>67</v>
      </c>
      <c r="C38" s="12">
        <v>144</v>
      </c>
      <c r="D38" s="12">
        <v>144</v>
      </c>
      <c r="E38" s="12">
        <v>146</v>
      </c>
      <c r="F38" s="12">
        <v>134</v>
      </c>
      <c r="G38" s="12">
        <v>127</v>
      </c>
      <c r="H38" s="12">
        <v>133</v>
      </c>
      <c r="I38" s="12">
        <v>125</v>
      </c>
      <c r="J38" s="12">
        <v>137</v>
      </c>
      <c r="K38" s="12">
        <v>152</v>
      </c>
      <c r="L38" s="12">
        <v>115</v>
      </c>
      <c r="M38" s="12">
        <v>134</v>
      </c>
      <c r="N38" s="12">
        <v>97</v>
      </c>
      <c r="O38" s="12">
        <v>119</v>
      </c>
      <c r="P38" s="12">
        <v>277</v>
      </c>
      <c r="Q38" s="12">
        <v>316</v>
      </c>
      <c r="R38" s="12">
        <v>308</v>
      </c>
      <c r="S38" s="12">
        <v>317</v>
      </c>
      <c r="T38" s="12">
        <v>308</v>
      </c>
      <c r="U38" s="12">
        <v>322</v>
      </c>
      <c r="V38" s="12">
        <v>323</v>
      </c>
      <c r="W38" s="12">
        <v>319</v>
      </c>
      <c r="X38" s="12">
        <v>267</v>
      </c>
      <c r="Y38" s="12">
        <v>268</v>
      </c>
      <c r="Z38" s="12">
        <v>320</v>
      </c>
      <c r="AA38" s="12">
        <v>316</v>
      </c>
      <c r="AB38" s="12">
        <v>308</v>
      </c>
      <c r="AC38" s="12">
        <v>320</v>
      </c>
      <c r="AD38" s="12">
        <v>164</v>
      </c>
      <c r="AE38" s="12">
        <v>152</v>
      </c>
      <c r="AF38" s="12">
        <v>95</v>
      </c>
      <c r="AG38" s="12"/>
      <c r="AH38" s="12">
        <f t="shared" si="31"/>
        <v>6407</v>
      </c>
      <c r="AJ38" s="9" t="str">
        <f t="shared" si="32"/>
        <v>14:30-15:00</v>
      </c>
      <c r="AK38" s="20">
        <f t="shared" si="33"/>
        <v>144</v>
      </c>
      <c r="AL38" s="20">
        <f t="shared" si="1"/>
        <v>144</v>
      </c>
      <c r="AM38" s="20">
        <f t="shared" si="2"/>
        <v>146</v>
      </c>
      <c r="AN38" s="20">
        <f t="shared" si="3"/>
        <v>134</v>
      </c>
      <c r="AO38" s="20">
        <f t="shared" si="4"/>
        <v>127</v>
      </c>
      <c r="AP38" s="10">
        <f t="shared" si="5"/>
        <v>133</v>
      </c>
      <c r="AQ38" s="20">
        <f t="shared" si="6"/>
        <v>125</v>
      </c>
      <c r="AR38" s="10">
        <f t="shared" si="7"/>
        <v>137</v>
      </c>
      <c r="AS38" s="10">
        <f t="shared" si="8"/>
        <v>152</v>
      </c>
      <c r="AT38" s="10">
        <f t="shared" si="9"/>
        <v>115</v>
      </c>
      <c r="AU38" s="10">
        <f t="shared" si="10"/>
        <v>134</v>
      </c>
      <c r="AV38" s="10">
        <f t="shared" si="11"/>
        <v>97</v>
      </c>
      <c r="AW38" s="10">
        <f t="shared" si="12"/>
        <v>119</v>
      </c>
      <c r="AX38" s="20">
        <f t="shared" si="13"/>
        <v>277</v>
      </c>
      <c r="AY38" s="10">
        <f t="shared" si="14"/>
        <v>316</v>
      </c>
      <c r="AZ38" s="10">
        <f t="shared" si="15"/>
        <v>308</v>
      </c>
      <c r="BA38" s="10">
        <f t="shared" si="16"/>
        <v>317</v>
      </c>
      <c r="BB38" s="10">
        <f t="shared" si="17"/>
        <v>308</v>
      </c>
      <c r="BC38" s="10">
        <f t="shared" si="18"/>
        <v>322</v>
      </c>
      <c r="BD38" s="10">
        <f t="shared" si="19"/>
        <v>323</v>
      </c>
      <c r="BE38" s="20">
        <f t="shared" si="20"/>
        <v>319</v>
      </c>
      <c r="BF38" s="10">
        <f t="shared" si="21"/>
        <v>267</v>
      </c>
      <c r="BG38" s="10">
        <f t="shared" si="22"/>
        <v>268</v>
      </c>
      <c r="BH38" s="10">
        <f t="shared" si="23"/>
        <v>320</v>
      </c>
      <c r="BI38" s="10">
        <f t="shared" si="24"/>
        <v>316</v>
      </c>
      <c r="BJ38" s="10">
        <f t="shared" si="25"/>
        <v>308</v>
      </c>
      <c r="BK38" s="10">
        <f t="shared" si="26"/>
        <v>320</v>
      </c>
      <c r="BL38" s="20">
        <f t="shared" si="27"/>
        <v>164</v>
      </c>
      <c r="BM38" s="10">
        <f t="shared" si="28"/>
        <v>152</v>
      </c>
      <c r="BN38" s="10">
        <f t="shared" si="29"/>
        <v>95</v>
      </c>
      <c r="BO38" s="10">
        <f t="shared" si="30"/>
        <v>0</v>
      </c>
      <c r="BP38" s="12">
        <f t="shared" si="34"/>
        <v>6407</v>
      </c>
    </row>
    <row r="39" spans="2:68" x14ac:dyDescent="0.15">
      <c r="B39" s="11" t="s">
        <v>68</v>
      </c>
      <c r="C39" s="12">
        <v>162</v>
      </c>
      <c r="D39" s="12">
        <v>139</v>
      </c>
      <c r="E39" s="12">
        <v>143</v>
      </c>
      <c r="F39" s="12">
        <v>139</v>
      </c>
      <c r="G39" s="12">
        <v>134</v>
      </c>
      <c r="H39" s="12">
        <v>143</v>
      </c>
      <c r="I39" s="12">
        <v>131</v>
      </c>
      <c r="J39" s="12">
        <v>147</v>
      </c>
      <c r="K39" s="12">
        <v>141</v>
      </c>
      <c r="L39" s="12">
        <v>139</v>
      </c>
      <c r="M39" s="12">
        <v>128</v>
      </c>
      <c r="N39" s="12">
        <v>122</v>
      </c>
      <c r="O39" s="12">
        <v>137</v>
      </c>
      <c r="P39" s="12">
        <v>310</v>
      </c>
      <c r="Q39" s="12">
        <v>317</v>
      </c>
      <c r="R39" s="12">
        <v>313</v>
      </c>
      <c r="S39" s="12">
        <v>317</v>
      </c>
      <c r="T39" s="12">
        <v>311</v>
      </c>
      <c r="U39" s="12">
        <v>319</v>
      </c>
      <c r="V39" s="12">
        <v>323</v>
      </c>
      <c r="W39" s="12">
        <v>316</v>
      </c>
      <c r="X39" s="12">
        <v>270</v>
      </c>
      <c r="Y39" s="12">
        <v>273</v>
      </c>
      <c r="Z39" s="12">
        <v>320</v>
      </c>
      <c r="AA39" s="12">
        <v>319</v>
      </c>
      <c r="AB39" s="12">
        <v>320</v>
      </c>
      <c r="AC39" s="12">
        <v>322</v>
      </c>
      <c r="AD39" s="12">
        <v>176</v>
      </c>
      <c r="AE39" s="12">
        <v>128</v>
      </c>
      <c r="AF39" s="12">
        <v>109</v>
      </c>
      <c r="AG39" s="12"/>
      <c r="AH39" s="12">
        <f t="shared" si="31"/>
        <v>6568</v>
      </c>
      <c r="AJ39" s="9" t="str">
        <f t="shared" si="32"/>
        <v>15:00-15:30</v>
      </c>
      <c r="AK39" s="20">
        <f t="shared" si="33"/>
        <v>162</v>
      </c>
      <c r="AL39" s="20">
        <f t="shared" ref="AL39:AL56" si="35">D39</f>
        <v>139</v>
      </c>
      <c r="AM39" s="20">
        <f t="shared" ref="AM39:AM56" si="36">E39</f>
        <v>143</v>
      </c>
      <c r="AN39" s="20">
        <f t="shared" ref="AN39:AN56" si="37">F39</f>
        <v>139</v>
      </c>
      <c r="AO39" s="20">
        <f t="shared" ref="AO39:AO56" si="38">G39</f>
        <v>134</v>
      </c>
      <c r="AP39" s="10">
        <f t="shared" ref="AP39:AP56" si="39">H39</f>
        <v>143</v>
      </c>
      <c r="AQ39" s="20">
        <f t="shared" ref="AQ39:AQ56" si="40">I39</f>
        <v>131</v>
      </c>
      <c r="AR39" s="10">
        <f t="shared" ref="AR39:AR56" si="41">J39</f>
        <v>147</v>
      </c>
      <c r="AS39" s="10">
        <f t="shared" ref="AS39:AS56" si="42">K39</f>
        <v>141</v>
      </c>
      <c r="AT39" s="10">
        <f t="shared" ref="AT39:AT56" si="43">L39</f>
        <v>139</v>
      </c>
      <c r="AU39" s="10">
        <f t="shared" ref="AU39:AU56" si="44">M39</f>
        <v>128</v>
      </c>
      <c r="AV39" s="10">
        <f t="shared" ref="AV39:AV56" si="45">N39</f>
        <v>122</v>
      </c>
      <c r="AW39" s="10">
        <f t="shared" ref="AW39:AW56" si="46">O39</f>
        <v>137</v>
      </c>
      <c r="AX39" s="20">
        <f t="shared" ref="AX39:AX56" si="47">P39</f>
        <v>310</v>
      </c>
      <c r="AY39" s="10">
        <f t="shared" ref="AY39:AY56" si="48">Q39</f>
        <v>317</v>
      </c>
      <c r="AZ39" s="10">
        <f t="shared" ref="AZ39:AZ56" si="49">R39</f>
        <v>313</v>
      </c>
      <c r="BA39" s="10">
        <f t="shared" ref="BA39:BA56" si="50">S39</f>
        <v>317</v>
      </c>
      <c r="BB39" s="10">
        <f t="shared" ref="BB39:BB56" si="51">T39</f>
        <v>311</v>
      </c>
      <c r="BC39" s="10">
        <f t="shared" ref="BC39:BC56" si="52">U39</f>
        <v>319</v>
      </c>
      <c r="BD39" s="10">
        <f t="shared" ref="BD39:BD56" si="53">V39</f>
        <v>323</v>
      </c>
      <c r="BE39" s="20">
        <f t="shared" ref="BE39:BE56" si="54">W39</f>
        <v>316</v>
      </c>
      <c r="BF39" s="10">
        <f t="shared" ref="BF39:BF56" si="55">X39</f>
        <v>270</v>
      </c>
      <c r="BG39" s="10">
        <f t="shared" ref="BG39:BG56" si="56">Y39</f>
        <v>273</v>
      </c>
      <c r="BH39" s="10">
        <f t="shared" ref="BH39:BH56" si="57">Z39</f>
        <v>320</v>
      </c>
      <c r="BI39" s="10">
        <f t="shared" ref="BI39:BI56" si="58">AA39</f>
        <v>319</v>
      </c>
      <c r="BJ39" s="10">
        <f t="shared" ref="BJ39:BJ56" si="59">AB39</f>
        <v>320</v>
      </c>
      <c r="BK39" s="10">
        <f t="shared" ref="BK39:BK56" si="60">AC39</f>
        <v>322</v>
      </c>
      <c r="BL39" s="20">
        <f t="shared" ref="BL39:BL56" si="61">AD39</f>
        <v>176</v>
      </c>
      <c r="BM39" s="10">
        <f t="shared" ref="BM39:BM56" si="62">AE39</f>
        <v>128</v>
      </c>
      <c r="BN39" s="10">
        <f t="shared" ref="BN39:BN56" si="63">AF39</f>
        <v>109</v>
      </c>
      <c r="BO39" s="10">
        <f t="shared" ref="BO39:BO56" si="64">AG39</f>
        <v>0</v>
      </c>
      <c r="BP39" s="12">
        <f t="shared" si="34"/>
        <v>6568</v>
      </c>
    </row>
    <row r="40" spans="2:68" x14ac:dyDescent="0.15">
      <c r="B40" s="13" t="s">
        <v>69</v>
      </c>
      <c r="C40" s="14">
        <v>136</v>
      </c>
      <c r="D40" s="14">
        <v>153</v>
      </c>
      <c r="E40" s="14">
        <v>147</v>
      </c>
      <c r="F40" s="14">
        <v>140</v>
      </c>
      <c r="G40" s="14">
        <v>125</v>
      </c>
      <c r="H40" s="14">
        <v>152</v>
      </c>
      <c r="I40" s="14">
        <v>122</v>
      </c>
      <c r="J40" s="14">
        <v>134</v>
      </c>
      <c r="K40" s="14">
        <v>150</v>
      </c>
      <c r="L40" s="14">
        <v>130</v>
      </c>
      <c r="M40" s="14">
        <v>130</v>
      </c>
      <c r="N40" s="14">
        <v>125</v>
      </c>
      <c r="O40" s="14">
        <v>147</v>
      </c>
      <c r="P40" s="14">
        <v>311</v>
      </c>
      <c r="Q40" s="14">
        <v>316</v>
      </c>
      <c r="R40" s="14">
        <v>317</v>
      </c>
      <c r="S40" s="14">
        <v>320</v>
      </c>
      <c r="T40" s="14">
        <v>310</v>
      </c>
      <c r="U40" s="14">
        <v>319</v>
      </c>
      <c r="V40" s="14">
        <v>322</v>
      </c>
      <c r="W40" s="14">
        <v>292</v>
      </c>
      <c r="X40" s="14">
        <v>261</v>
      </c>
      <c r="Y40" s="14">
        <v>256</v>
      </c>
      <c r="Z40" s="14">
        <v>316</v>
      </c>
      <c r="AA40" s="14">
        <v>320</v>
      </c>
      <c r="AB40" s="14">
        <v>322</v>
      </c>
      <c r="AC40" s="14">
        <v>319</v>
      </c>
      <c r="AD40" s="14">
        <v>167</v>
      </c>
      <c r="AE40" s="14">
        <v>159</v>
      </c>
      <c r="AF40" s="14">
        <v>118</v>
      </c>
      <c r="AG40" s="14"/>
      <c r="AH40" s="14">
        <f t="shared" si="31"/>
        <v>6536</v>
      </c>
      <c r="AJ40" s="9" t="str">
        <f t="shared" si="32"/>
        <v>15:30-16:00</v>
      </c>
      <c r="AK40" s="20">
        <f t="shared" si="33"/>
        <v>136</v>
      </c>
      <c r="AL40" s="20">
        <f t="shared" si="35"/>
        <v>153</v>
      </c>
      <c r="AM40" s="20">
        <f t="shared" si="36"/>
        <v>147</v>
      </c>
      <c r="AN40" s="20">
        <f t="shared" si="37"/>
        <v>140</v>
      </c>
      <c r="AO40" s="20">
        <f t="shared" si="38"/>
        <v>125</v>
      </c>
      <c r="AP40" s="10">
        <f t="shared" si="39"/>
        <v>152</v>
      </c>
      <c r="AQ40" s="20">
        <f t="shared" si="40"/>
        <v>122</v>
      </c>
      <c r="AR40" s="10">
        <f t="shared" si="41"/>
        <v>134</v>
      </c>
      <c r="AS40" s="10">
        <f t="shared" si="42"/>
        <v>150</v>
      </c>
      <c r="AT40" s="10">
        <f t="shared" si="43"/>
        <v>130</v>
      </c>
      <c r="AU40" s="10">
        <f t="shared" si="44"/>
        <v>130</v>
      </c>
      <c r="AV40" s="10">
        <f t="shared" si="45"/>
        <v>125</v>
      </c>
      <c r="AW40" s="10">
        <f t="shared" si="46"/>
        <v>147</v>
      </c>
      <c r="AX40" s="20">
        <f t="shared" si="47"/>
        <v>311</v>
      </c>
      <c r="AY40" s="10">
        <f t="shared" si="48"/>
        <v>316</v>
      </c>
      <c r="AZ40" s="10">
        <f t="shared" si="49"/>
        <v>317</v>
      </c>
      <c r="BA40" s="10">
        <f t="shared" si="50"/>
        <v>320</v>
      </c>
      <c r="BB40" s="10">
        <f t="shared" si="51"/>
        <v>310</v>
      </c>
      <c r="BC40" s="10">
        <f t="shared" si="52"/>
        <v>319</v>
      </c>
      <c r="BD40" s="10">
        <f t="shared" si="53"/>
        <v>322</v>
      </c>
      <c r="BE40" s="20">
        <f t="shared" si="54"/>
        <v>292</v>
      </c>
      <c r="BF40" s="10">
        <f t="shared" si="55"/>
        <v>261</v>
      </c>
      <c r="BG40" s="10">
        <f t="shared" si="56"/>
        <v>256</v>
      </c>
      <c r="BH40" s="10">
        <f t="shared" si="57"/>
        <v>316</v>
      </c>
      <c r="BI40" s="10">
        <f t="shared" si="58"/>
        <v>320</v>
      </c>
      <c r="BJ40" s="10">
        <f t="shared" si="59"/>
        <v>322</v>
      </c>
      <c r="BK40" s="10">
        <f t="shared" si="60"/>
        <v>319</v>
      </c>
      <c r="BL40" s="20">
        <f t="shared" si="61"/>
        <v>167</v>
      </c>
      <c r="BM40" s="10">
        <f t="shared" si="62"/>
        <v>159</v>
      </c>
      <c r="BN40" s="10">
        <f t="shared" si="63"/>
        <v>118</v>
      </c>
      <c r="BO40" s="10">
        <f t="shared" si="64"/>
        <v>0</v>
      </c>
      <c r="BP40" s="14">
        <f t="shared" si="34"/>
        <v>6536</v>
      </c>
    </row>
    <row r="41" spans="2:68" x14ac:dyDescent="0.15">
      <c r="B41" s="17" t="s">
        <v>70</v>
      </c>
      <c r="C41" s="18">
        <v>150</v>
      </c>
      <c r="D41" s="18">
        <v>149</v>
      </c>
      <c r="E41" s="18">
        <v>146</v>
      </c>
      <c r="F41" s="18">
        <v>137</v>
      </c>
      <c r="G41" s="18">
        <v>137</v>
      </c>
      <c r="H41" s="18">
        <v>143</v>
      </c>
      <c r="I41" s="18">
        <v>141</v>
      </c>
      <c r="J41" s="18">
        <v>139</v>
      </c>
      <c r="K41" s="18">
        <v>153</v>
      </c>
      <c r="L41" s="18">
        <v>125</v>
      </c>
      <c r="M41" s="18">
        <v>131</v>
      </c>
      <c r="N41" s="18">
        <v>113</v>
      </c>
      <c r="O41" s="18">
        <v>112</v>
      </c>
      <c r="P41" s="18">
        <v>311</v>
      </c>
      <c r="Q41" s="18">
        <v>317</v>
      </c>
      <c r="R41" s="18">
        <v>314</v>
      </c>
      <c r="S41" s="18">
        <v>316</v>
      </c>
      <c r="T41" s="18">
        <v>317</v>
      </c>
      <c r="U41" s="18">
        <v>317</v>
      </c>
      <c r="V41" s="18">
        <v>325</v>
      </c>
      <c r="W41" s="18">
        <v>280</v>
      </c>
      <c r="X41" s="18">
        <v>282</v>
      </c>
      <c r="Y41" s="18">
        <v>241</v>
      </c>
      <c r="Z41" s="18">
        <v>314</v>
      </c>
      <c r="AA41" s="18">
        <v>319</v>
      </c>
      <c r="AB41" s="18">
        <v>320</v>
      </c>
      <c r="AC41" s="18">
        <v>317</v>
      </c>
      <c r="AD41" s="18">
        <v>143</v>
      </c>
      <c r="AE41" s="18">
        <v>144</v>
      </c>
      <c r="AF41" s="18">
        <v>106</v>
      </c>
      <c r="AG41" s="18"/>
      <c r="AH41" s="18">
        <f t="shared" si="31"/>
        <v>6459</v>
      </c>
      <c r="AJ41" s="9" t="str">
        <f t="shared" si="32"/>
        <v>16:00-16:30</v>
      </c>
      <c r="AK41" s="20">
        <f t="shared" si="33"/>
        <v>150</v>
      </c>
      <c r="AL41" s="20">
        <f t="shared" si="35"/>
        <v>149</v>
      </c>
      <c r="AM41" s="20">
        <f t="shared" si="36"/>
        <v>146</v>
      </c>
      <c r="AN41" s="20">
        <f t="shared" si="37"/>
        <v>137</v>
      </c>
      <c r="AO41" s="20">
        <f t="shared" si="38"/>
        <v>137</v>
      </c>
      <c r="AP41" s="10">
        <f t="shared" si="39"/>
        <v>143</v>
      </c>
      <c r="AQ41" s="20">
        <f t="shared" si="40"/>
        <v>141</v>
      </c>
      <c r="AR41" s="10">
        <f t="shared" si="41"/>
        <v>139</v>
      </c>
      <c r="AS41" s="10">
        <f t="shared" si="42"/>
        <v>153</v>
      </c>
      <c r="AT41" s="10">
        <f t="shared" si="43"/>
        <v>125</v>
      </c>
      <c r="AU41" s="10">
        <f t="shared" si="44"/>
        <v>131</v>
      </c>
      <c r="AV41" s="10">
        <f t="shared" si="45"/>
        <v>113</v>
      </c>
      <c r="AW41" s="10">
        <f t="shared" si="46"/>
        <v>112</v>
      </c>
      <c r="AX41" s="20">
        <f t="shared" si="47"/>
        <v>311</v>
      </c>
      <c r="AY41" s="10">
        <f t="shared" si="48"/>
        <v>317</v>
      </c>
      <c r="AZ41" s="10">
        <f t="shared" si="49"/>
        <v>314</v>
      </c>
      <c r="BA41" s="10">
        <f t="shared" si="50"/>
        <v>316</v>
      </c>
      <c r="BB41" s="10">
        <f t="shared" si="51"/>
        <v>317</v>
      </c>
      <c r="BC41" s="10">
        <f t="shared" si="52"/>
        <v>317</v>
      </c>
      <c r="BD41" s="10">
        <f t="shared" si="53"/>
        <v>325</v>
      </c>
      <c r="BE41" s="20">
        <f t="shared" si="54"/>
        <v>280</v>
      </c>
      <c r="BF41" s="10">
        <f t="shared" si="55"/>
        <v>282</v>
      </c>
      <c r="BG41" s="10">
        <f t="shared" si="56"/>
        <v>241</v>
      </c>
      <c r="BH41" s="10">
        <f t="shared" si="57"/>
        <v>314</v>
      </c>
      <c r="BI41" s="10">
        <f t="shared" si="58"/>
        <v>319</v>
      </c>
      <c r="BJ41" s="10">
        <f t="shared" si="59"/>
        <v>320</v>
      </c>
      <c r="BK41" s="10">
        <f t="shared" si="60"/>
        <v>317</v>
      </c>
      <c r="BL41" s="20">
        <f t="shared" si="61"/>
        <v>143</v>
      </c>
      <c r="BM41" s="10">
        <f t="shared" si="62"/>
        <v>144</v>
      </c>
      <c r="BN41" s="10">
        <f t="shared" si="63"/>
        <v>106</v>
      </c>
      <c r="BO41" s="10">
        <f t="shared" si="64"/>
        <v>0</v>
      </c>
      <c r="BP41" s="18">
        <f t="shared" si="34"/>
        <v>6459</v>
      </c>
    </row>
    <row r="42" spans="2:68" x14ac:dyDescent="0.15">
      <c r="B42" s="11" t="s">
        <v>71</v>
      </c>
      <c r="C42" s="12">
        <v>147</v>
      </c>
      <c r="D42" s="12">
        <v>143</v>
      </c>
      <c r="E42" s="12">
        <v>139</v>
      </c>
      <c r="F42" s="12">
        <v>130</v>
      </c>
      <c r="G42" s="12">
        <v>131</v>
      </c>
      <c r="H42" s="12">
        <v>127</v>
      </c>
      <c r="I42" s="12">
        <v>150</v>
      </c>
      <c r="J42" s="12">
        <v>144</v>
      </c>
      <c r="K42" s="12">
        <v>159</v>
      </c>
      <c r="L42" s="12">
        <v>143</v>
      </c>
      <c r="M42" s="12">
        <v>110</v>
      </c>
      <c r="N42" s="12">
        <v>115</v>
      </c>
      <c r="O42" s="12">
        <v>94</v>
      </c>
      <c r="P42" s="12">
        <v>311</v>
      </c>
      <c r="Q42" s="12">
        <v>316</v>
      </c>
      <c r="R42" s="12">
        <v>317</v>
      </c>
      <c r="S42" s="12">
        <v>319</v>
      </c>
      <c r="T42" s="12">
        <v>322</v>
      </c>
      <c r="U42" s="12">
        <v>320</v>
      </c>
      <c r="V42" s="12">
        <v>325</v>
      </c>
      <c r="W42" s="12">
        <v>317</v>
      </c>
      <c r="X42" s="12">
        <v>289</v>
      </c>
      <c r="Y42" s="12">
        <v>232</v>
      </c>
      <c r="Z42" s="12">
        <v>311</v>
      </c>
      <c r="AA42" s="12">
        <v>319</v>
      </c>
      <c r="AB42" s="12">
        <v>314</v>
      </c>
      <c r="AC42" s="12">
        <v>317</v>
      </c>
      <c r="AD42" s="12">
        <v>127</v>
      </c>
      <c r="AE42" s="12">
        <v>131</v>
      </c>
      <c r="AF42" s="12">
        <v>104</v>
      </c>
      <c r="AG42" s="12"/>
      <c r="AH42" s="12">
        <f t="shared" si="31"/>
        <v>6423</v>
      </c>
      <c r="AJ42" s="9" t="str">
        <f t="shared" si="32"/>
        <v>16:30-17:00</v>
      </c>
      <c r="AK42" s="20">
        <f t="shared" si="33"/>
        <v>147</v>
      </c>
      <c r="AL42" s="20">
        <f t="shared" si="35"/>
        <v>143</v>
      </c>
      <c r="AM42" s="20">
        <f t="shared" si="36"/>
        <v>139</v>
      </c>
      <c r="AN42" s="20">
        <f t="shared" si="37"/>
        <v>130</v>
      </c>
      <c r="AO42" s="20">
        <f t="shared" si="38"/>
        <v>131</v>
      </c>
      <c r="AP42" s="10">
        <f t="shared" si="39"/>
        <v>127</v>
      </c>
      <c r="AQ42" s="20">
        <f t="shared" si="40"/>
        <v>150</v>
      </c>
      <c r="AR42" s="10">
        <f t="shared" si="41"/>
        <v>144</v>
      </c>
      <c r="AS42" s="10">
        <f t="shared" si="42"/>
        <v>159</v>
      </c>
      <c r="AT42" s="10">
        <f t="shared" si="43"/>
        <v>143</v>
      </c>
      <c r="AU42" s="10">
        <f t="shared" si="44"/>
        <v>110</v>
      </c>
      <c r="AV42" s="10">
        <f t="shared" si="45"/>
        <v>115</v>
      </c>
      <c r="AW42" s="10">
        <f t="shared" si="46"/>
        <v>94</v>
      </c>
      <c r="AX42" s="20">
        <f t="shared" si="47"/>
        <v>311</v>
      </c>
      <c r="AY42" s="10">
        <f t="shared" si="48"/>
        <v>316</v>
      </c>
      <c r="AZ42" s="10">
        <f t="shared" si="49"/>
        <v>317</v>
      </c>
      <c r="BA42" s="10">
        <f t="shared" si="50"/>
        <v>319</v>
      </c>
      <c r="BB42" s="10">
        <f t="shared" si="51"/>
        <v>322</v>
      </c>
      <c r="BC42" s="10">
        <f t="shared" si="52"/>
        <v>320</v>
      </c>
      <c r="BD42" s="10">
        <f t="shared" si="53"/>
        <v>325</v>
      </c>
      <c r="BE42" s="20">
        <f t="shared" si="54"/>
        <v>317</v>
      </c>
      <c r="BF42" s="10">
        <f t="shared" si="55"/>
        <v>289</v>
      </c>
      <c r="BG42" s="10">
        <f t="shared" si="56"/>
        <v>232</v>
      </c>
      <c r="BH42" s="10">
        <f t="shared" si="57"/>
        <v>311</v>
      </c>
      <c r="BI42" s="10">
        <f t="shared" si="58"/>
        <v>319</v>
      </c>
      <c r="BJ42" s="10">
        <f t="shared" si="59"/>
        <v>314</v>
      </c>
      <c r="BK42" s="10">
        <f t="shared" si="60"/>
        <v>317</v>
      </c>
      <c r="BL42" s="20">
        <f t="shared" si="61"/>
        <v>127</v>
      </c>
      <c r="BM42" s="10">
        <f t="shared" si="62"/>
        <v>131</v>
      </c>
      <c r="BN42" s="10">
        <f t="shared" si="63"/>
        <v>104</v>
      </c>
      <c r="BO42" s="10">
        <f t="shared" si="64"/>
        <v>0</v>
      </c>
      <c r="BP42" s="12">
        <f t="shared" si="34"/>
        <v>6423</v>
      </c>
    </row>
    <row r="43" spans="2:68" x14ac:dyDescent="0.15">
      <c r="B43" s="11" t="s">
        <v>72</v>
      </c>
      <c r="C43" s="12">
        <v>144</v>
      </c>
      <c r="D43" s="12">
        <v>147</v>
      </c>
      <c r="E43" s="12">
        <v>161</v>
      </c>
      <c r="F43" s="12">
        <v>144</v>
      </c>
      <c r="G43" s="12">
        <v>133</v>
      </c>
      <c r="H43" s="12">
        <v>137</v>
      </c>
      <c r="I43" s="12">
        <v>153</v>
      </c>
      <c r="J43" s="12">
        <v>136</v>
      </c>
      <c r="K43" s="12">
        <v>144</v>
      </c>
      <c r="L43" s="12">
        <v>136</v>
      </c>
      <c r="M43" s="12">
        <v>115</v>
      </c>
      <c r="N43" s="12">
        <v>119</v>
      </c>
      <c r="O43" s="12">
        <v>125</v>
      </c>
      <c r="P43" s="12">
        <v>317</v>
      </c>
      <c r="Q43" s="12">
        <v>317</v>
      </c>
      <c r="R43" s="12">
        <v>322</v>
      </c>
      <c r="S43" s="12">
        <v>323</v>
      </c>
      <c r="T43" s="12">
        <v>323</v>
      </c>
      <c r="U43" s="12">
        <v>323</v>
      </c>
      <c r="V43" s="12">
        <v>328</v>
      </c>
      <c r="W43" s="12">
        <v>323</v>
      </c>
      <c r="X43" s="12">
        <v>286</v>
      </c>
      <c r="Y43" s="12">
        <v>313</v>
      </c>
      <c r="Z43" s="12">
        <v>320</v>
      </c>
      <c r="AA43" s="12">
        <v>322</v>
      </c>
      <c r="AB43" s="12">
        <v>323</v>
      </c>
      <c r="AC43" s="12">
        <v>322</v>
      </c>
      <c r="AD43" s="12">
        <v>116</v>
      </c>
      <c r="AE43" s="12">
        <v>137</v>
      </c>
      <c r="AF43" s="12">
        <v>136</v>
      </c>
      <c r="AG43" s="12"/>
      <c r="AH43" s="12">
        <f t="shared" si="31"/>
        <v>6645</v>
      </c>
      <c r="AJ43" s="9" t="str">
        <f t="shared" si="32"/>
        <v>17:00-17:30</v>
      </c>
      <c r="AK43" s="20">
        <f t="shared" si="33"/>
        <v>144</v>
      </c>
      <c r="AL43" s="20">
        <f t="shared" si="35"/>
        <v>147</v>
      </c>
      <c r="AM43" s="20">
        <f t="shared" si="36"/>
        <v>161</v>
      </c>
      <c r="AN43" s="20">
        <f t="shared" si="37"/>
        <v>144</v>
      </c>
      <c r="AO43" s="20">
        <f t="shared" si="38"/>
        <v>133</v>
      </c>
      <c r="AP43" s="10">
        <f t="shared" si="39"/>
        <v>137</v>
      </c>
      <c r="AQ43" s="20">
        <f t="shared" si="40"/>
        <v>153</v>
      </c>
      <c r="AR43" s="10">
        <f t="shared" si="41"/>
        <v>136</v>
      </c>
      <c r="AS43" s="10">
        <f t="shared" si="42"/>
        <v>144</v>
      </c>
      <c r="AT43" s="10">
        <f t="shared" si="43"/>
        <v>136</v>
      </c>
      <c r="AU43" s="10">
        <f t="shared" si="44"/>
        <v>115</v>
      </c>
      <c r="AV43" s="10">
        <f t="shared" si="45"/>
        <v>119</v>
      </c>
      <c r="AW43" s="10">
        <f t="shared" si="46"/>
        <v>125</v>
      </c>
      <c r="AX43" s="20">
        <f t="shared" si="47"/>
        <v>317</v>
      </c>
      <c r="AY43" s="10">
        <f t="shared" si="48"/>
        <v>317</v>
      </c>
      <c r="AZ43" s="10">
        <f t="shared" si="49"/>
        <v>322</v>
      </c>
      <c r="BA43" s="10">
        <f t="shared" si="50"/>
        <v>323</v>
      </c>
      <c r="BB43" s="10">
        <f t="shared" si="51"/>
        <v>323</v>
      </c>
      <c r="BC43" s="10">
        <f t="shared" si="52"/>
        <v>323</v>
      </c>
      <c r="BD43" s="10">
        <f t="shared" si="53"/>
        <v>328</v>
      </c>
      <c r="BE43" s="20">
        <f t="shared" si="54"/>
        <v>323</v>
      </c>
      <c r="BF43" s="10">
        <f t="shared" si="55"/>
        <v>286</v>
      </c>
      <c r="BG43" s="10">
        <f t="shared" si="56"/>
        <v>313</v>
      </c>
      <c r="BH43" s="10">
        <f t="shared" si="57"/>
        <v>320</v>
      </c>
      <c r="BI43" s="10">
        <f t="shared" si="58"/>
        <v>322</v>
      </c>
      <c r="BJ43" s="10">
        <f t="shared" si="59"/>
        <v>323</v>
      </c>
      <c r="BK43" s="10">
        <f t="shared" si="60"/>
        <v>322</v>
      </c>
      <c r="BL43" s="20">
        <f t="shared" si="61"/>
        <v>116</v>
      </c>
      <c r="BM43" s="10">
        <f t="shared" si="62"/>
        <v>137</v>
      </c>
      <c r="BN43" s="10">
        <f t="shared" si="63"/>
        <v>136</v>
      </c>
      <c r="BO43" s="10">
        <f t="shared" si="64"/>
        <v>0</v>
      </c>
      <c r="BP43" s="12">
        <f t="shared" si="34"/>
        <v>6645</v>
      </c>
    </row>
    <row r="44" spans="2:68" x14ac:dyDescent="0.15">
      <c r="B44" s="11" t="s">
        <v>73</v>
      </c>
      <c r="C44" s="12">
        <v>152</v>
      </c>
      <c r="D44" s="12">
        <v>155</v>
      </c>
      <c r="E44" s="12">
        <v>149</v>
      </c>
      <c r="F44" s="12">
        <v>137</v>
      </c>
      <c r="G44" s="12">
        <v>134</v>
      </c>
      <c r="H44" s="12">
        <v>149</v>
      </c>
      <c r="I44" s="12">
        <v>127</v>
      </c>
      <c r="J44" s="12">
        <v>130</v>
      </c>
      <c r="K44" s="12">
        <v>153</v>
      </c>
      <c r="L44" s="12">
        <v>140</v>
      </c>
      <c r="M44" s="12">
        <v>137</v>
      </c>
      <c r="N44" s="12">
        <v>107</v>
      </c>
      <c r="O44" s="12">
        <v>141</v>
      </c>
      <c r="P44" s="12">
        <v>319</v>
      </c>
      <c r="Q44" s="12">
        <v>319</v>
      </c>
      <c r="R44" s="12">
        <v>323</v>
      </c>
      <c r="S44" s="12">
        <v>325</v>
      </c>
      <c r="T44" s="12">
        <v>325</v>
      </c>
      <c r="U44" s="12">
        <v>322</v>
      </c>
      <c r="V44" s="12">
        <v>317</v>
      </c>
      <c r="W44" s="12">
        <v>323</v>
      </c>
      <c r="X44" s="12">
        <v>271</v>
      </c>
      <c r="Y44" s="12">
        <v>322</v>
      </c>
      <c r="Z44" s="12">
        <v>320</v>
      </c>
      <c r="AA44" s="12">
        <v>320</v>
      </c>
      <c r="AB44" s="12">
        <v>323</v>
      </c>
      <c r="AC44" s="12">
        <v>323</v>
      </c>
      <c r="AD44" s="12">
        <v>140</v>
      </c>
      <c r="AE44" s="12">
        <v>141</v>
      </c>
      <c r="AF44" s="12">
        <v>107</v>
      </c>
      <c r="AG44" s="12"/>
      <c r="AH44" s="12">
        <f t="shared" si="31"/>
        <v>6651</v>
      </c>
      <c r="AJ44" s="9" t="str">
        <f t="shared" si="32"/>
        <v>17:30-18:00</v>
      </c>
      <c r="AK44" s="20">
        <f t="shared" si="33"/>
        <v>152</v>
      </c>
      <c r="AL44" s="20">
        <f t="shared" si="35"/>
        <v>155</v>
      </c>
      <c r="AM44" s="20">
        <f t="shared" si="36"/>
        <v>149</v>
      </c>
      <c r="AN44" s="20">
        <f t="shared" si="37"/>
        <v>137</v>
      </c>
      <c r="AO44" s="20">
        <f t="shared" si="38"/>
        <v>134</v>
      </c>
      <c r="AP44" s="10">
        <f t="shared" si="39"/>
        <v>149</v>
      </c>
      <c r="AQ44" s="20">
        <f t="shared" si="40"/>
        <v>127</v>
      </c>
      <c r="AR44" s="10">
        <f t="shared" si="41"/>
        <v>130</v>
      </c>
      <c r="AS44" s="10">
        <f t="shared" si="42"/>
        <v>153</v>
      </c>
      <c r="AT44" s="10">
        <f t="shared" si="43"/>
        <v>140</v>
      </c>
      <c r="AU44" s="10">
        <f t="shared" si="44"/>
        <v>137</v>
      </c>
      <c r="AV44" s="10">
        <f t="shared" si="45"/>
        <v>107</v>
      </c>
      <c r="AW44" s="10">
        <f t="shared" si="46"/>
        <v>141</v>
      </c>
      <c r="AX44" s="20">
        <f t="shared" si="47"/>
        <v>319</v>
      </c>
      <c r="AY44" s="10">
        <f t="shared" si="48"/>
        <v>319</v>
      </c>
      <c r="AZ44" s="10">
        <f t="shared" si="49"/>
        <v>323</v>
      </c>
      <c r="BA44" s="10">
        <f t="shared" si="50"/>
        <v>325</v>
      </c>
      <c r="BB44" s="10">
        <f t="shared" si="51"/>
        <v>325</v>
      </c>
      <c r="BC44" s="10">
        <f t="shared" si="52"/>
        <v>322</v>
      </c>
      <c r="BD44" s="10">
        <f t="shared" si="53"/>
        <v>317</v>
      </c>
      <c r="BE44" s="20">
        <f t="shared" si="54"/>
        <v>323</v>
      </c>
      <c r="BF44" s="10">
        <f t="shared" si="55"/>
        <v>271</v>
      </c>
      <c r="BG44" s="10">
        <f t="shared" si="56"/>
        <v>322</v>
      </c>
      <c r="BH44" s="10">
        <f t="shared" si="57"/>
        <v>320</v>
      </c>
      <c r="BI44" s="10">
        <f t="shared" si="58"/>
        <v>320</v>
      </c>
      <c r="BJ44" s="10">
        <f t="shared" si="59"/>
        <v>323</v>
      </c>
      <c r="BK44" s="10">
        <f t="shared" si="60"/>
        <v>323</v>
      </c>
      <c r="BL44" s="20">
        <f t="shared" si="61"/>
        <v>140</v>
      </c>
      <c r="BM44" s="10">
        <f t="shared" si="62"/>
        <v>141</v>
      </c>
      <c r="BN44" s="10">
        <f t="shared" si="63"/>
        <v>107</v>
      </c>
      <c r="BO44" s="10">
        <f t="shared" si="64"/>
        <v>0</v>
      </c>
      <c r="BP44" s="12">
        <f t="shared" si="34"/>
        <v>6651</v>
      </c>
    </row>
    <row r="45" spans="2:68" x14ac:dyDescent="0.15">
      <c r="B45" s="11" t="s">
        <v>74</v>
      </c>
      <c r="C45" s="12">
        <v>153</v>
      </c>
      <c r="D45" s="12">
        <v>153</v>
      </c>
      <c r="E45" s="12">
        <v>143</v>
      </c>
      <c r="F45" s="12">
        <v>159</v>
      </c>
      <c r="G45" s="12">
        <v>143</v>
      </c>
      <c r="H45" s="12">
        <v>128</v>
      </c>
      <c r="I45" s="12">
        <v>153</v>
      </c>
      <c r="J45" s="12">
        <v>146</v>
      </c>
      <c r="K45" s="12">
        <v>144</v>
      </c>
      <c r="L45" s="12">
        <v>125</v>
      </c>
      <c r="M45" s="12">
        <v>139</v>
      </c>
      <c r="N45" s="12">
        <v>109</v>
      </c>
      <c r="O45" s="12">
        <v>140</v>
      </c>
      <c r="P45" s="12">
        <v>320</v>
      </c>
      <c r="Q45" s="12">
        <v>319</v>
      </c>
      <c r="R45" s="12">
        <v>326</v>
      </c>
      <c r="S45" s="12">
        <v>323</v>
      </c>
      <c r="T45" s="12">
        <v>319</v>
      </c>
      <c r="U45" s="12">
        <v>325</v>
      </c>
      <c r="V45" s="12">
        <v>308</v>
      </c>
      <c r="W45" s="12">
        <v>322</v>
      </c>
      <c r="X45" s="12">
        <v>283</v>
      </c>
      <c r="Y45" s="12">
        <v>317</v>
      </c>
      <c r="Z45" s="12">
        <v>310</v>
      </c>
      <c r="AA45" s="12">
        <v>320</v>
      </c>
      <c r="AB45" s="12">
        <v>323</v>
      </c>
      <c r="AC45" s="12">
        <v>326</v>
      </c>
      <c r="AD45" s="12">
        <v>121</v>
      </c>
      <c r="AE45" s="12">
        <v>147</v>
      </c>
      <c r="AF45" s="12">
        <v>103</v>
      </c>
      <c r="AG45" s="12"/>
      <c r="AH45" s="12">
        <f t="shared" si="31"/>
        <v>6647</v>
      </c>
      <c r="AJ45" s="9" t="str">
        <f t="shared" si="32"/>
        <v>18:00-18:30</v>
      </c>
      <c r="AK45" s="20">
        <f t="shared" si="33"/>
        <v>153</v>
      </c>
      <c r="AL45" s="20">
        <f t="shared" si="35"/>
        <v>153</v>
      </c>
      <c r="AM45" s="20">
        <f t="shared" si="36"/>
        <v>143</v>
      </c>
      <c r="AN45" s="20">
        <f t="shared" si="37"/>
        <v>159</v>
      </c>
      <c r="AO45" s="20">
        <f t="shared" si="38"/>
        <v>143</v>
      </c>
      <c r="AP45" s="10">
        <f t="shared" si="39"/>
        <v>128</v>
      </c>
      <c r="AQ45" s="20">
        <f t="shared" si="40"/>
        <v>153</v>
      </c>
      <c r="AR45" s="10">
        <f t="shared" si="41"/>
        <v>146</v>
      </c>
      <c r="AS45" s="10">
        <f t="shared" si="42"/>
        <v>144</v>
      </c>
      <c r="AT45" s="10">
        <f t="shared" si="43"/>
        <v>125</v>
      </c>
      <c r="AU45" s="10">
        <f t="shared" si="44"/>
        <v>139</v>
      </c>
      <c r="AV45" s="10">
        <f t="shared" si="45"/>
        <v>109</v>
      </c>
      <c r="AW45" s="10">
        <f t="shared" si="46"/>
        <v>140</v>
      </c>
      <c r="AX45" s="20">
        <f t="shared" si="47"/>
        <v>320</v>
      </c>
      <c r="AY45" s="10">
        <f t="shared" si="48"/>
        <v>319</v>
      </c>
      <c r="AZ45" s="10">
        <f t="shared" si="49"/>
        <v>326</v>
      </c>
      <c r="BA45" s="10">
        <f t="shared" si="50"/>
        <v>323</v>
      </c>
      <c r="BB45" s="10">
        <f t="shared" si="51"/>
        <v>319</v>
      </c>
      <c r="BC45" s="10">
        <f t="shared" si="52"/>
        <v>325</v>
      </c>
      <c r="BD45" s="10">
        <f t="shared" si="53"/>
        <v>308</v>
      </c>
      <c r="BE45" s="20">
        <f t="shared" si="54"/>
        <v>322</v>
      </c>
      <c r="BF45" s="10">
        <f t="shared" si="55"/>
        <v>283</v>
      </c>
      <c r="BG45" s="10">
        <f t="shared" si="56"/>
        <v>317</v>
      </c>
      <c r="BH45" s="10">
        <f t="shared" si="57"/>
        <v>310</v>
      </c>
      <c r="BI45" s="10">
        <f t="shared" si="58"/>
        <v>320</v>
      </c>
      <c r="BJ45" s="10">
        <f t="shared" si="59"/>
        <v>323</v>
      </c>
      <c r="BK45" s="10">
        <f t="shared" si="60"/>
        <v>326</v>
      </c>
      <c r="BL45" s="20">
        <f t="shared" si="61"/>
        <v>121</v>
      </c>
      <c r="BM45" s="10">
        <f t="shared" si="62"/>
        <v>147</v>
      </c>
      <c r="BN45" s="10">
        <f t="shared" si="63"/>
        <v>103</v>
      </c>
      <c r="BO45" s="10">
        <f t="shared" si="64"/>
        <v>0</v>
      </c>
      <c r="BP45" s="12">
        <f t="shared" si="34"/>
        <v>6647</v>
      </c>
    </row>
    <row r="46" spans="2:68" x14ac:dyDescent="0.15">
      <c r="B46" s="11" t="s">
        <v>75</v>
      </c>
      <c r="C46" s="12">
        <v>131</v>
      </c>
      <c r="D46" s="12">
        <v>150</v>
      </c>
      <c r="E46" s="12">
        <v>149</v>
      </c>
      <c r="F46" s="12">
        <v>136</v>
      </c>
      <c r="G46" s="12">
        <v>136</v>
      </c>
      <c r="H46" s="12">
        <v>149</v>
      </c>
      <c r="I46" s="12">
        <v>159</v>
      </c>
      <c r="J46" s="12">
        <v>149</v>
      </c>
      <c r="K46" s="12">
        <v>139</v>
      </c>
      <c r="L46" s="12">
        <v>139</v>
      </c>
      <c r="M46" s="12">
        <v>128</v>
      </c>
      <c r="N46" s="12">
        <v>107</v>
      </c>
      <c r="O46" s="12">
        <v>144</v>
      </c>
      <c r="P46" s="12">
        <v>322</v>
      </c>
      <c r="Q46" s="12">
        <v>325</v>
      </c>
      <c r="R46" s="12">
        <v>325</v>
      </c>
      <c r="S46" s="12">
        <v>322</v>
      </c>
      <c r="T46" s="12">
        <v>317</v>
      </c>
      <c r="U46" s="12">
        <v>305</v>
      </c>
      <c r="V46" s="12">
        <v>320</v>
      </c>
      <c r="W46" s="12">
        <v>322</v>
      </c>
      <c r="X46" s="12">
        <v>317</v>
      </c>
      <c r="Y46" s="12">
        <v>319</v>
      </c>
      <c r="Z46" s="12">
        <v>316</v>
      </c>
      <c r="AA46" s="12">
        <v>325</v>
      </c>
      <c r="AB46" s="12">
        <v>325</v>
      </c>
      <c r="AC46" s="12">
        <v>325</v>
      </c>
      <c r="AD46" s="12">
        <v>149</v>
      </c>
      <c r="AE46" s="12">
        <v>125</v>
      </c>
      <c r="AF46" s="12">
        <v>101</v>
      </c>
      <c r="AG46" s="12"/>
      <c r="AH46" s="12">
        <f t="shared" si="31"/>
        <v>6676</v>
      </c>
      <c r="AJ46" s="9" t="str">
        <f t="shared" si="32"/>
        <v>18:30-19:00</v>
      </c>
      <c r="AK46" s="20">
        <f t="shared" si="33"/>
        <v>131</v>
      </c>
      <c r="AL46" s="20">
        <f t="shared" si="35"/>
        <v>150</v>
      </c>
      <c r="AM46" s="20">
        <f t="shared" si="36"/>
        <v>149</v>
      </c>
      <c r="AN46" s="20">
        <f t="shared" si="37"/>
        <v>136</v>
      </c>
      <c r="AO46" s="20">
        <f t="shared" si="38"/>
        <v>136</v>
      </c>
      <c r="AP46" s="10">
        <f t="shared" si="39"/>
        <v>149</v>
      </c>
      <c r="AQ46" s="20">
        <f t="shared" si="40"/>
        <v>159</v>
      </c>
      <c r="AR46" s="10">
        <f t="shared" si="41"/>
        <v>149</v>
      </c>
      <c r="AS46" s="10">
        <f t="shared" si="42"/>
        <v>139</v>
      </c>
      <c r="AT46" s="10">
        <f t="shared" si="43"/>
        <v>139</v>
      </c>
      <c r="AU46" s="10">
        <f t="shared" si="44"/>
        <v>128</v>
      </c>
      <c r="AV46" s="10">
        <f t="shared" si="45"/>
        <v>107</v>
      </c>
      <c r="AW46" s="10">
        <f t="shared" si="46"/>
        <v>144</v>
      </c>
      <c r="AX46" s="20">
        <f t="shared" si="47"/>
        <v>322</v>
      </c>
      <c r="AY46" s="10">
        <f t="shared" si="48"/>
        <v>325</v>
      </c>
      <c r="AZ46" s="10">
        <f t="shared" si="49"/>
        <v>325</v>
      </c>
      <c r="BA46" s="10">
        <f t="shared" si="50"/>
        <v>322</v>
      </c>
      <c r="BB46" s="10">
        <f t="shared" si="51"/>
        <v>317</v>
      </c>
      <c r="BC46" s="10">
        <f t="shared" si="52"/>
        <v>305</v>
      </c>
      <c r="BD46" s="10">
        <f t="shared" si="53"/>
        <v>320</v>
      </c>
      <c r="BE46" s="20">
        <f t="shared" si="54"/>
        <v>322</v>
      </c>
      <c r="BF46" s="10">
        <f t="shared" si="55"/>
        <v>317</v>
      </c>
      <c r="BG46" s="10">
        <f t="shared" si="56"/>
        <v>319</v>
      </c>
      <c r="BH46" s="10">
        <f t="shared" si="57"/>
        <v>316</v>
      </c>
      <c r="BI46" s="10">
        <f t="shared" si="58"/>
        <v>325</v>
      </c>
      <c r="BJ46" s="10">
        <f t="shared" si="59"/>
        <v>325</v>
      </c>
      <c r="BK46" s="10">
        <f t="shared" si="60"/>
        <v>325</v>
      </c>
      <c r="BL46" s="20">
        <f t="shared" si="61"/>
        <v>149</v>
      </c>
      <c r="BM46" s="10">
        <f t="shared" si="62"/>
        <v>125</v>
      </c>
      <c r="BN46" s="10">
        <f t="shared" si="63"/>
        <v>101</v>
      </c>
      <c r="BO46" s="10">
        <f t="shared" si="64"/>
        <v>0</v>
      </c>
      <c r="BP46" s="12">
        <f t="shared" si="34"/>
        <v>6676</v>
      </c>
    </row>
    <row r="47" spans="2:68" x14ac:dyDescent="0.15">
      <c r="B47" s="11" t="s">
        <v>76</v>
      </c>
      <c r="C47" s="12">
        <v>136</v>
      </c>
      <c r="D47" s="12">
        <v>144</v>
      </c>
      <c r="E47" s="12">
        <v>149</v>
      </c>
      <c r="F47" s="12">
        <v>146</v>
      </c>
      <c r="G47" s="12">
        <v>149</v>
      </c>
      <c r="H47" s="12">
        <v>143</v>
      </c>
      <c r="I47" s="12">
        <v>136</v>
      </c>
      <c r="J47" s="12">
        <v>140</v>
      </c>
      <c r="K47" s="12">
        <v>143</v>
      </c>
      <c r="L47" s="12">
        <v>139</v>
      </c>
      <c r="M47" s="12">
        <v>139</v>
      </c>
      <c r="N47" s="12">
        <v>134</v>
      </c>
      <c r="O47" s="12">
        <v>136</v>
      </c>
      <c r="P47" s="12">
        <v>323</v>
      </c>
      <c r="Q47" s="12">
        <v>323</v>
      </c>
      <c r="R47" s="12">
        <v>325</v>
      </c>
      <c r="S47" s="12">
        <v>325</v>
      </c>
      <c r="T47" s="12">
        <v>317</v>
      </c>
      <c r="U47" s="12">
        <v>313</v>
      </c>
      <c r="V47" s="12">
        <v>314</v>
      </c>
      <c r="W47" s="12">
        <v>320</v>
      </c>
      <c r="X47" s="12">
        <v>325</v>
      </c>
      <c r="Y47" s="12">
        <v>320</v>
      </c>
      <c r="Z47" s="12">
        <v>320</v>
      </c>
      <c r="AA47" s="12">
        <v>325</v>
      </c>
      <c r="AB47" s="12">
        <v>323</v>
      </c>
      <c r="AC47" s="12">
        <v>320</v>
      </c>
      <c r="AD47" s="12">
        <v>136</v>
      </c>
      <c r="AE47" s="12">
        <v>125</v>
      </c>
      <c r="AF47" s="12">
        <v>106</v>
      </c>
      <c r="AG47" s="12"/>
      <c r="AH47" s="12">
        <f t="shared" si="31"/>
        <v>6694</v>
      </c>
      <c r="AJ47" s="9" t="str">
        <f t="shared" si="32"/>
        <v>19:00-19:30</v>
      </c>
      <c r="AK47" s="20">
        <f t="shared" si="33"/>
        <v>136</v>
      </c>
      <c r="AL47" s="20">
        <f t="shared" si="35"/>
        <v>144</v>
      </c>
      <c r="AM47" s="20">
        <f t="shared" si="36"/>
        <v>149</v>
      </c>
      <c r="AN47" s="20">
        <f t="shared" si="37"/>
        <v>146</v>
      </c>
      <c r="AO47" s="20">
        <f t="shared" si="38"/>
        <v>149</v>
      </c>
      <c r="AP47" s="10">
        <f t="shared" si="39"/>
        <v>143</v>
      </c>
      <c r="AQ47" s="20">
        <f t="shared" si="40"/>
        <v>136</v>
      </c>
      <c r="AR47" s="10">
        <f t="shared" si="41"/>
        <v>140</v>
      </c>
      <c r="AS47" s="10">
        <f t="shared" si="42"/>
        <v>143</v>
      </c>
      <c r="AT47" s="10">
        <f t="shared" si="43"/>
        <v>139</v>
      </c>
      <c r="AU47" s="10">
        <f t="shared" si="44"/>
        <v>139</v>
      </c>
      <c r="AV47" s="10">
        <f t="shared" si="45"/>
        <v>134</v>
      </c>
      <c r="AW47" s="10">
        <f t="shared" si="46"/>
        <v>136</v>
      </c>
      <c r="AX47" s="20">
        <f t="shared" si="47"/>
        <v>323</v>
      </c>
      <c r="AY47" s="10">
        <f t="shared" si="48"/>
        <v>323</v>
      </c>
      <c r="AZ47" s="10">
        <f t="shared" si="49"/>
        <v>325</v>
      </c>
      <c r="BA47" s="10">
        <f t="shared" si="50"/>
        <v>325</v>
      </c>
      <c r="BB47" s="10">
        <f t="shared" si="51"/>
        <v>317</v>
      </c>
      <c r="BC47" s="10">
        <f t="shared" si="52"/>
        <v>313</v>
      </c>
      <c r="BD47" s="10">
        <f t="shared" si="53"/>
        <v>314</v>
      </c>
      <c r="BE47" s="20">
        <f t="shared" si="54"/>
        <v>320</v>
      </c>
      <c r="BF47" s="10">
        <f t="shared" si="55"/>
        <v>325</v>
      </c>
      <c r="BG47" s="10">
        <f t="shared" si="56"/>
        <v>320</v>
      </c>
      <c r="BH47" s="10">
        <f t="shared" si="57"/>
        <v>320</v>
      </c>
      <c r="BI47" s="10">
        <f t="shared" si="58"/>
        <v>325</v>
      </c>
      <c r="BJ47" s="10">
        <f t="shared" si="59"/>
        <v>323</v>
      </c>
      <c r="BK47" s="10">
        <f t="shared" si="60"/>
        <v>320</v>
      </c>
      <c r="BL47" s="20">
        <f t="shared" si="61"/>
        <v>136</v>
      </c>
      <c r="BM47" s="10">
        <f t="shared" si="62"/>
        <v>125</v>
      </c>
      <c r="BN47" s="10">
        <f t="shared" si="63"/>
        <v>106</v>
      </c>
      <c r="BO47" s="10">
        <f t="shared" si="64"/>
        <v>0</v>
      </c>
      <c r="BP47" s="12">
        <f t="shared" si="34"/>
        <v>6694</v>
      </c>
    </row>
    <row r="48" spans="2:68" x14ac:dyDescent="0.15">
      <c r="B48" s="11" t="s">
        <v>77</v>
      </c>
      <c r="C48" s="12">
        <v>155</v>
      </c>
      <c r="D48" s="12">
        <v>158</v>
      </c>
      <c r="E48" s="12">
        <v>155</v>
      </c>
      <c r="F48" s="12">
        <v>149</v>
      </c>
      <c r="G48" s="12">
        <v>150</v>
      </c>
      <c r="H48" s="12">
        <v>146</v>
      </c>
      <c r="I48" s="12">
        <v>121</v>
      </c>
      <c r="J48" s="12">
        <v>155</v>
      </c>
      <c r="K48" s="12">
        <v>155</v>
      </c>
      <c r="L48" s="12">
        <v>146</v>
      </c>
      <c r="M48" s="12">
        <v>128</v>
      </c>
      <c r="N48" s="12">
        <v>144</v>
      </c>
      <c r="O48" s="12">
        <v>136</v>
      </c>
      <c r="P48" s="12">
        <v>325</v>
      </c>
      <c r="Q48" s="12">
        <v>319</v>
      </c>
      <c r="R48" s="12">
        <v>325</v>
      </c>
      <c r="S48" s="12">
        <v>329</v>
      </c>
      <c r="T48" s="12">
        <v>320</v>
      </c>
      <c r="U48" s="12">
        <v>325</v>
      </c>
      <c r="V48" s="12">
        <v>311</v>
      </c>
      <c r="W48" s="12">
        <v>323</v>
      </c>
      <c r="X48" s="12">
        <v>317</v>
      </c>
      <c r="Y48" s="12">
        <v>293</v>
      </c>
      <c r="Z48" s="12">
        <v>317</v>
      </c>
      <c r="AA48" s="12">
        <v>325</v>
      </c>
      <c r="AB48" s="12">
        <v>319</v>
      </c>
      <c r="AC48" s="12">
        <v>313</v>
      </c>
      <c r="AD48" s="12">
        <v>107</v>
      </c>
      <c r="AE48" s="12">
        <v>83</v>
      </c>
      <c r="AF48" s="12">
        <v>109</v>
      </c>
      <c r="AG48" s="12"/>
      <c r="AH48" s="12">
        <f t="shared" si="31"/>
        <v>6658</v>
      </c>
      <c r="AJ48" s="9" t="str">
        <f t="shared" si="32"/>
        <v>19:30-20:00</v>
      </c>
      <c r="AK48" s="20">
        <f t="shared" si="33"/>
        <v>155</v>
      </c>
      <c r="AL48" s="20">
        <f t="shared" si="35"/>
        <v>158</v>
      </c>
      <c r="AM48" s="20">
        <f t="shared" si="36"/>
        <v>155</v>
      </c>
      <c r="AN48" s="20">
        <f t="shared" si="37"/>
        <v>149</v>
      </c>
      <c r="AO48" s="20">
        <f t="shared" si="38"/>
        <v>150</v>
      </c>
      <c r="AP48" s="10">
        <f t="shared" si="39"/>
        <v>146</v>
      </c>
      <c r="AQ48" s="20">
        <f t="shared" si="40"/>
        <v>121</v>
      </c>
      <c r="AR48" s="10">
        <f t="shared" si="41"/>
        <v>155</v>
      </c>
      <c r="AS48" s="10">
        <f t="shared" si="42"/>
        <v>155</v>
      </c>
      <c r="AT48" s="10">
        <f t="shared" si="43"/>
        <v>146</v>
      </c>
      <c r="AU48" s="10">
        <f t="shared" si="44"/>
        <v>128</v>
      </c>
      <c r="AV48" s="10">
        <f t="shared" si="45"/>
        <v>144</v>
      </c>
      <c r="AW48" s="10">
        <f t="shared" si="46"/>
        <v>136</v>
      </c>
      <c r="AX48" s="20">
        <f t="shared" si="47"/>
        <v>325</v>
      </c>
      <c r="AY48" s="10">
        <f t="shared" si="48"/>
        <v>319</v>
      </c>
      <c r="AZ48" s="10">
        <f t="shared" si="49"/>
        <v>325</v>
      </c>
      <c r="BA48" s="10">
        <f t="shared" si="50"/>
        <v>329</v>
      </c>
      <c r="BB48" s="10">
        <f t="shared" si="51"/>
        <v>320</v>
      </c>
      <c r="BC48" s="10">
        <f t="shared" si="52"/>
        <v>325</v>
      </c>
      <c r="BD48" s="10">
        <f t="shared" si="53"/>
        <v>311</v>
      </c>
      <c r="BE48" s="20">
        <f t="shared" si="54"/>
        <v>323</v>
      </c>
      <c r="BF48" s="10">
        <f t="shared" si="55"/>
        <v>317</v>
      </c>
      <c r="BG48" s="10">
        <f t="shared" si="56"/>
        <v>293</v>
      </c>
      <c r="BH48" s="10">
        <f t="shared" si="57"/>
        <v>317</v>
      </c>
      <c r="BI48" s="10">
        <f t="shared" si="58"/>
        <v>325</v>
      </c>
      <c r="BJ48" s="10">
        <f t="shared" si="59"/>
        <v>319</v>
      </c>
      <c r="BK48" s="10">
        <f t="shared" si="60"/>
        <v>313</v>
      </c>
      <c r="BL48" s="20">
        <f t="shared" si="61"/>
        <v>107</v>
      </c>
      <c r="BM48" s="10">
        <f t="shared" si="62"/>
        <v>83</v>
      </c>
      <c r="BN48" s="10">
        <f t="shared" si="63"/>
        <v>109</v>
      </c>
      <c r="BO48" s="10">
        <f t="shared" si="64"/>
        <v>0</v>
      </c>
      <c r="BP48" s="12">
        <f t="shared" si="34"/>
        <v>6658</v>
      </c>
    </row>
    <row r="49" spans="2:70" x14ac:dyDescent="0.15">
      <c r="B49" s="11" t="s">
        <v>78</v>
      </c>
      <c r="C49" s="12">
        <v>146</v>
      </c>
      <c r="D49" s="12">
        <v>155</v>
      </c>
      <c r="E49" s="12">
        <v>144</v>
      </c>
      <c r="F49" s="12">
        <v>159</v>
      </c>
      <c r="G49" s="12">
        <v>152</v>
      </c>
      <c r="H49" s="12">
        <v>141</v>
      </c>
      <c r="I49" s="12">
        <v>156</v>
      </c>
      <c r="J49" s="12">
        <v>147</v>
      </c>
      <c r="K49" s="12">
        <v>162</v>
      </c>
      <c r="L49" s="12">
        <v>139</v>
      </c>
      <c r="M49" s="12">
        <v>128</v>
      </c>
      <c r="N49" s="12">
        <v>141</v>
      </c>
      <c r="O49" s="12">
        <v>146</v>
      </c>
      <c r="P49" s="12">
        <v>325</v>
      </c>
      <c r="Q49" s="12">
        <v>319</v>
      </c>
      <c r="R49" s="12">
        <v>325</v>
      </c>
      <c r="S49" s="12">
        <v>326</v>
      </c>
      <c r="T49" s="12">
        <v>320</v>
      </c>
      <c r="U49" s="12">
        <v>323</v>
      </c>
      <c r="V49" s="12">
        <v>326</v>
      </c>
      <c r="W49" s="12">
        <v>320</v>
      </c>
      <c r="X49" s="12">
        <v>319</v>
      </c>
      <c r="Y49" s="12">
        <v>299</v>
      </c>
      <c r="Z49" s="12">
        <v>319</v>
      </c>
      <c r="AA49" s="12">
        <v>325</v>
      </c>
      <c r="AB49" s="12">
        <v>325</v>
      </c>
      <c r="AC49" s="12">
        <v>329</v>
      </c>
      <c r="AD49" s="12">
        <v>130</v>
      </c>
      <c r="AE49" s="12">
        <v>116</v>
      </c>
      <c r="AF49" s="12">
        <v>104</v>
      </c>
      <c r="AG49" s="12"/>
      <c r="AH49" s="12">
        <f t="shared" si="31"/>
        <v>6766</v>
      </c>
      <c r="AJ49" s="9" t="str">
        <f t="shared" si="32"/>
        <v>20:00-20:30</v>
      </c>
      <c r="AK49" s="20">
        <f t="shared" si="33"/>
        <v>146</v>
      </c>
      <c r="AL49" s="20">
        <f t="shared" si="35"/>
        <v>155</v>
      </c>
      <c r="AM49" s="20">
        <f t="shared" si="36"/>
        <v>144</v>
      </c>
      <c r="AN49" s="20">
        <f t="shared" si="37"/>
        <v>159</v>
      </c>
      <c r="AO49" s="20">
        <f t="shared" si="38"/>
        <v>152</v>
      </c>
      <c r="AP49" s="10">
        <f t="shared" si="39"/>
        <v>141</v>
      </c>
      <c r="AQ49" s="20">
        <f t="shared" si="40"/>
        <v>156</v>
      </c>
      <c r="AR49" s="10">
        <f t="shared" si="41"/>
        <v>147</v>
      </c>
      <c r="AS49" s="10">
        <f t="shared" si="42"/>
        <v>162</v>
      </c>
      <c r="AT49" s="10">
        <f t="shared" si="43"/>
        <v>139</v>
      </c>
      <c r="AU49" s="10">
        <f t="shared" si="44"/>
        <v>128</v>
      </c>
      <c r="AV49" s="10">
        <f t="shared" si="45"/>
        <v>141</v>
      </c>
      <c r="AW49" s="10">
        <f t="shared" si="46"/>
        <v>146</v>
      </c>
      <c r="AX49" s="20">
        <f t="shared" si="47"/>
        <v>325</v>
      </c>
      <c r="AY49" s="10">
        <f t="shared" si="48"/>
        <v>319</v>
      </c>
      <c r="AZ49" s="10">
        <f t="shared" si="49"/>
        <v>325</v>
      </c>
      <c r="BA49" s="10">
        <f t="shared" si="50"/>
        <v>326</v>
      </c>
      <c r="BB49" s="10">
        <f t="shared" si="51"/>
        <v>320</v>
      </c>
      <c r="BC49" s="10">
        <f t="shared" si="52"/>
        <v>323</v>
      </c>
      <c r="BD49" s="10">
        <f t="shared" si="53"/>
        <v>326</v>
      </c>
      <c r="BE49" s="20">
        <f t="shared" si="54"/>
        <v>320</v>
      </c>
      <c r="BF49" s="10">
        <f t="shared" si="55"/>
        <v>319</v>
      </c>
      <c r="BG49" s="10">
        <f t="shared" si="56"/>
        <v>299</v>
      </c>
      <c r="BH49" s="10">
        <f t="shared" si="57"/>
        <v>319</v>
      </c>
      <c r="BI49" s="10">
        <f t="shared" si="58"/>
        <v>325</v>
      </c>
      <c r="BJ49" s="10">
        <f t="shared" si="59"/>
        <v>325</v>
      </c>
      <c r="BK49" s="10">
        <f t="shared" si="60"/>
        <v>329</v>
      </c>
      <c r="BL49" s="20">
        <f t="shared" si="61"/>
        <v>130</v>
      </c>
      <c r="BM49" s="10">
        <f t="shared" si="62"/>
        <v>116</v>
      </c>
      <c r="BN49" s="10">
        <f t="shared" si="63"/>
        <v>104</v>
      </c>
      <c r="BO49" s="10">
        <f t="shared" si="64"/>
        <v>0</v>
      </c>
      <c r="BP49" s="12">
        <f t="shared" si="34"/>
        <v>6766</v>
      </c>
    </row>
    <row r="50" spans="2:70" x14ac:dyDescent="0.15">
      <c r="B50" s="11" t="s">
        <v>79</v>
      </c>
      <c r="C50" s="12">
        <v>147</v>
      </c>
      <c r="D50" s="12">
        <v>147</v>
      </c>
      <c r="E50" s="12">
        <v>149</v>
      </c>
      <c r="F50" s="12">
        <v>146</v>
      </c>
      <c r="G50" s="12">
        <v>143</v>
      </c>
      <c r="H50" s="12">
        <v>144</v>
      </c>
      <c r="I50" s="12">
        <v>127</v>
      </c>
      <c r="J50" s="12">
        <v>167</v>
      </c>
      <c r="K50" s="12">
        <v>133</v>
      </c>
      <c r="L50" s="12">
        <v>134</v>
      </c>
      <c r="M50" s="12">
        <v>137</v>
      </c>
      <c r="N50" s="12">
        <v>144</v>
      </c>
      <c r="O50" s="12">
        <v>150</v>
      </c>
      <c r="P50" s="12">
        <v>323</v>
      </c>
      <c r="Q50" s="12">
        <v>319</v>
      </c>
      <c r="R50" s="12">
        <v>322</v>
      </c>
      <c r="S50" s="12">
        <v>325</v>
      </c>
      <c r="T50" s="12">
        <v>322</v>
      </c>
      <c r="U50" s="12">
        <v>317</v>
      </c>
      <c r="V50" s="12">
        <v>329</v>
      </c>
      <c r="W50" s="12">
        <v>307</v>
      </c>
      <c r="X50" s="12">
        <v>320</v>
      </c>
      <c r="Y50" s="12">
        <v>311</v>
      </c>
      <c r="Z50" s="12">
        <v>322</v>
      </c>
      <c r="AA50" s="12">
        <v>307</v>
      </c>
      <c r="AB50" s="12">
        <v>325</v>
      </c>
      <c r="AC50" s="12">
        <v>329</v>
      </c>
      <c r="AD50" s="12">
        <v>136</v>
      </c>
      <c r="AE50" s="12">
        <v>101</v>
      </c>
      <c r="AF50" s="12">
        <v>86</v>
      </c>
      <c r="AG50" s="12"/>
      <c r="AH50" s="12">
        <f t="shared" si="31"/>
        <v>6669</v>
      </c>
      <c r="AJ50" s="9" t="str">
        <f t="shared" si="32"/>
        <v>20:30-21:00</v>
      </c>
      <c r="AK50" s="20">
        <f t="shared" si="33"/>
        <v>147</v>
      </c>
      <c r="AL50" s="20">
        <f t="shared" si="35"/>
        <v>147</v>
      </c>
      <c r="AM50" s="20">
        <f t="shared" si="36"/>
        <v>149</v>
      </c>
      <c r="AN50" s="20">
        <f t="shared" si="37"/>
        <v>146</v>
      </c>
      <c r="AO50" s="20">
        <f t="shared" si="38"/>
        <v>143</v>
      </c>
      <c r="AP50" s="10">
        <f t="shared" si="39"/>
        <v>144</v>
      </c>
      <c r="AQ50" s="20">
        <f t="shared" si="40"/>
        <v>127</v>
      </c>
      <c r="AR50" s="10">
        <f t="shared" si="41"/>
        <v>167</v>
      </c>
      <c r="AS50" s="10">
        <f t="shared" si="42"/>
        <v>133</v>
      </c>
      <c r="AT50" s="10">
        <f t="shared" si="43"/>
        <v>134</v>
      </c>
      <c r="AU50" s="10">
        <f t="shared" si="44"/>
        <v>137</v>
      </c>
      <c r="AV50" s="10">
        <f t="shared" si="45"/>
        <v>144</v>
      </c>
      <c r="AW50" s="10">
        <f t="shared" si="46"/>
        <v>150</v>
      </c>
      <c r="AX50" s="20">
        <f t="shared" si="47"/>
        <v>323</v>
      </c>
      <c r="AY50" s="10">
        <f t="shared" si="48"/>
        <v>319</v>
      </c>
      <c r="AZ50" s="10">
        <f t="shared" si="49"/>
        <v>322</v>
      </c>
      <c r="BA50" s="10">
        <f t="shared" si="50"/>
        <v>325</v>
      </c>
      <c r="BB50" s="10">
        <f t="shared" si="51"/>
        <v>322</v>
      </c>
      <c r="BC50" s="10">
        <f t="shared" si="52"/>
        <v>317</v>
      </c>
      <c r="BD50" s="10">
        <f t="shared" si="53"/>
        <v>329</v>
      </c>
      <c r="BE50" s="20">
        <f t="shared" si="54"/>
        <v>307</v>
      </c>
      <c r="BF50" s="10">
        <f t="shared" si="55"/>
        <v>320</v>
      </c>
      <c r="BG50" s="10">
        <f t="shared" si="56"/>
        <v>311</v>
      </c>
      <c r="BH50" s="10">
        <f t="shared" si="57"/>
        <v>322</v>
      </c>
      <c r="BI50" s="10">
        <f t="shared" si="58"/>
        <v>307</v>
      </c>
      <c r="BJ50" s="10">
        <f t="shared" si="59"/>
        <v>325</v>
      </c>
      <c r="BK50" s="10">
        <f t="shared" si="60"/>
        <v>329</v>
      </c>
      <c r="BL50" s="20">
        <f t="shared" si="61"/>
        <v>136</v>
      </c>
      <c r="BM50" s="10">
        <f t="shared" si="62"/>
        <v>101</v>
      </c>
      <c r="BN50" s="10">
        <f t="shared" si="63"/>
        <v>86</v>
      </c>
      <c r="BO50" s="10">
        <f t="shared" si="64"/>
        <v>0</v>
      </c>
      <c r="BP50" s="12">
        <f t="shared" si="34"/>
        <v>6669</v>
      </c>
    </row>
    <row r="51" spans="2:70" x14ac:dyDescent="0.15">
      <c r="B51" s="11" t="s">
        <v>80</v>
      </c>
      <c r="C51" s="12">
        <v>133</v>
      </c>
      <c r="D51" s="12">
        <v>156</v>
      </c>
      <c r="E51" s="12">
        <v>144</v>
      </c>
      <c r="F51" s="12">
        <v>134</v>
      </c>
      <c r="G51" s="12">
        <v>134</v>
      </c>
      <c r="H51" s="12">
        <v>144</v>
      </c>
      <c r="I51" s="12">
        <v>140</v>
      </c>
      <c r="J51" s="12">
        <v>140</v>
      </c>
      <c r="K51" s="12">
        <v>141</v>
      </c>
      <c r="L51" s="12">
        <v>144</v>
      </c>
      <c r="M51" s="12">
        <v>130</v>
      </c>
      <c r="N51" s="12">
        <v>137</v>
      </c>
      <c r="O51" s="12">
        <v>144</v>
      </c>
      <c r="P51" s="12">
        <v>323</v>
      </c>
      <c r="Q51" s="12">
        <v>320</v>
      </c>
      <c r="R51" s="12">
        <v>326</v>
      </c>
      <c r="S51" s="12">
        <v>325</v>
      </c>
      <c r="T51" s="12">
        <v>322</v>
      </c>
      <c r="U51" s="12">
        <v>317</v>
      </c>
      <c r="V51" s="12">
        <v>329</v>
      </c>
      <c r="W51" s="12">
        <v>316</v>
      </c>
      <c r="X51" s="12">
        <v>320</v>
      </c>
      <c r="Y51" s="12">
        <v>279</v>
      </c>
      <c r="Z51" s="12">
        <v>326</v>
      </c>
      <c r="AA51" s="12">
        <v>307</v>
      </c>
      <c r="AB51" s="12">
        <v>326</v>
      </c>
      <c r="AC51" s="12">
        <v>326</v>
      </c>
      <c r="AD51" s="12">
        <v>134</v>
      </c>
      <c r="AE51" s="12">
        <v>106</v>
      </c>
      <c r="AF51" s="12">
        <v>89</v>
      </c>
      <c r="AG51" s="12"/>
      <c r="AH51" s="12">
        <f t="shared" si="31"/>
        <v>6612</v>
      </c>
      <c r="AJ51" s="9" t="str">
        <f t="shared" si="32"/>
        <v>21:00-21:30</v>
      </c>
      <c r="AK51" s="20">
        <f t="shared" si="33"/>
        <v>133</v>
      </c>
      <c r="AL51" s="20">
        <f t="shared" si="35"/>
        <v>156</v>
      </c>
      <c r="AM51" s="20">
        <f t="shared" si="36"/>
        <v>144</v>
      </c>
      <c r="AN51" s="20">
        <f t="shared" si="37"/>
        <v>134</v>
      </c>
      <c r="AO51" s="20">
        <f t="shared" si="38"/>
        <v>134</v>
      </c>
      <c r="AP51" s="10">
        <f t="shared" si="39"/>
        <v>144</v>
      </c>
      <c r="AQ51" s="20">
        <f t="shared" si="40"/>
        <v>140</v>
      </c>
      <c r="AR51" s="10">
        <f t="shared" si="41"/>
        <v>140</v>
      </c>
      <c r="AS51" s="10">
        <f t="shared" si="42"/>
        <v>141</v>
      </c>
      <c r="AT51" s="10">
        <f t="shared" si="43"/>
        <v>144</v>
      </c>
      <c r="AU51" s="10">
        <f t="shared" si="44"/>
        <v>130</v>
      </c>
      <c r="AV51" s="10">
        <f t="shared" si="45"/>
        <v>137</v>
      </c>
      <c r="AW51" s="10">
        <f t="shared" si="46"/>
        <v>144</v>
      </c>
      <c r="AX51" s="20">
        <f t="shared" si="47"/>
        <v>323</v>
      </c>
      <c r="AY51" s="10">
        <f t="shared" si="48"/>
        <v>320</v>
      </c>
      <c r="AZ51" s="10">
        <f t="shared" si="49"/>
        <v>326</v>
      </c>
      <c r="BA51" s="10">
        <f t="shared" si="50"/>
        <v>325</v>
      </c>
      <c r="BB51" s="10">
        <f t="shared" si="51"/>
        <v>322</v>
      </c>
      <c r="BC51" s="10">
        <f t="shared" si="52"/>
        <v>317</v>
      </c>
      <c r="BD51" s="10">
        <f t="shared" si="53"/>
        <v>329</v>
      </c>
      <c r="BE51" s="20">
        <f t="shared" si="54"/>
        <v>316</v>
      </c>
      <c r="BF51" s="10">
        <f t="shared" si="55"/>
        <v>320</v>
      </c>
      <c r="BG51" s="10">
        <f t="shared" si="56"/>
        <v>279</v>
      </c>
      <c r="BH51" s="10">
        <f t="shared" si="57"/>
        <v>326</v>
      </c>
      <c r="BI51" s="10">
        <f t="shared" si="58"/>
        <v>307</v>
      </c>
      <c r="BJ51" s="10">
        <f t="shared" si="59"/>
        <v>326</v>
      </c>
      <c r="BK51" s="10">
        <f t="shared" si="60"/>
        <v>326</v>
      </c>
      <c r="BL51" s="20">
        <f t="shared" si="61"/>
        <v>134</v>
      </c>
      <c r="BM51" s="10">
        <f t="shared" si="62"/>
        <v>106</v>
      </c>
      <c r="BN51" s="10">
        <f t="shared" si="63"/>
        <v>89</v>
      </c>
      <c r="BO51" s="10">
        <f t="shared" si="64"/>
        <v>0</v>
      </c>
      <c r="BP51" s="12">
        <f t="shared" si="34"/>
        <v>6612</v>
      </c>
    </row>
    <row r="52" spans="2:70" x14ac:dyDescent="0.15">
      <c r="B52" s="13" t="s">
        <v>81</v>
      </c>
      <c r="C52" s="14">
        <v>141</v>
      </c>
      <c r="D52" s="14">
        <v>159</v>
      </c>
      <c r="E52" s="14">
        <v>150</v>
      </c>
      <c r="F52" s="14">
        <v>146</v>
      </c>
      <c r="G52" s="14">
        <v>146</v>
      </c>
      <c r="H52" s="14">
        <v>146</v>
      </c>
      <c r="I52" s="14">
        <v>130</v>
      </c>
      <c r="J52" s="14">
        <v>149</v>
      </c>
      <c r="K52" s="14">
        <v>125</v>
      </c>
      <c r="L52" s="14">
        <v>144</v>
      </c>
      <c r="M52" s="14">
        <v>137</v>
      </c>
      <c r="N52" s="14">
        <v>134</v>
      </c>
      <c r="O52" s="14">
        <v>149</v>
      </c>
      <c r="P52" s="14">
        <v>325</v>
      </c>
      <c r="Q52" s="14">
        <v>320</v>
      </c>
      <c r="R52" s="14">
        <v>326</v>
      </c>
      <c r="S52" s="14">
        <v>325</v>
      </c>
      <c r="T52" s="14">
        <v>329</v>
      </c>
      <c r="U52" s="14">
        <v>320</v>
      </c>
      <c r="V52" s="14">
        <v>329</v>
      </c>
      <c r="W52" s="14">
        <v>320</v>
      </c>
      <c r="X52" s="14">
        <v>319</v>
      </c>
      <c r="Y52" s="14">
        <v>258</v>
      </c>
      <c r="Z52" s="14">
        <v>316</v>
      </c>
      <c r="AA52" s="14">
        <v>298</v>
      </c>
      <c r="AB52" s="14">
        <v>326</v>
      </c>
      <c r="AC52" s="14">
        <v>326</v>
      </c>
      <c r="AD52" s="14">
        <v>134</v>
      </c>
      <c r="AE52" s="14">
        <v>86</v>
      </c>
      <c r="AF52" s="14">
        <v>91</v>
      </c>
      <c r="AG52" s="14"/>
      <c r="AH52" s="14">
        <f t="shared" si="31"/>
        <v>6604</v>
      </c>
      <c r="AJ52" s="9" t="str">
        <f t="shared" si="32"/>
        <v>21:30-22:00</v>
      </c>
      <c r="AK52" s="20">
        <f t="shared" si="33"/>
        <v>141</v>
      </c>
      <c r="AL52" s="20">
        <f t="shared" si="35"/>
        <v>159</v>
      </c>
      <c r="AM52" s="20">
        <f t="shared" si="36"/>
        <v>150</v>
      </c>
      <c r="AN52" s="20">
        <f t="shared" si="37"/>
        <v>146</v>
      </c>
      <c r="AO52" s="20">
        <f t="shared" si="38"/>
        <v>146</v>
      </c>
      <c r="AP52" s="10">
        <f t="shared" si="39"/>
        <v>146</v>
      </c>
      <c r="AQ52" s="20">
        <f t="shared" si="40"/>
        <v>130</v>
      </c>
      <c r="AR52" s="10">
        <f t="shared" si="41"/>
        <v>149</v>
      </c>
      <c r="AS52" s="10">
        <f t="shared" si="42"/>
        <v>125</v>
      </c>
      <c r="AT52" s="10">
        <f t="shared" si="43"/>
        <v>144</v>
      </c>
      <c r="AU52" s="10">
        <f t="shared" si="44"/>
        <v>137</v>
      </c>
      <c r="AV52" s="10">
        <f t="shared" si="45"/>
        <v>134</v>
      </c>
      <c r="AW52" s="10">
        <f t="shared" si="46"/>
        <v>149</v>
      </c>
      <c r="AX52" s="20">
        <f t="shared" si="47"/>
        <v>325</v>
      </c>
      <c r="AY52" s="10">
        <f t="shared" si="48"/>
        <v>320</v>
      </c>
      <c r="AZ52" s="10">
        <f t="shared" si="49"/>
        <v>326</v>
      </c>
      <c r="BA52" s="10">
        <f t="shared" si="50"/>
        <v>325</v>
      </c>
      <c r="BB52" s="10">
        <f t="shared" si="51"/>
        <v>329</v>
      </c>
      <c r="BC52" s="10">
        <f t="shared" si="52"/>
        <v>320</v>
      </c>
      <c r="BD52" s="10">
        <f t="shared" si="53"/>
        <v>329</v>
      </c>
      <c r="BE52" s="20">
        <f t="shared" si="54"/>
        <v>320</v>
      </c>
      <c r="BF52" s="10">
        <f t="shared" si="55"/>
        <v>319</v>
      </c>
      <c r="BG52" s="10">
        <f t="shared" si="56"/>
        <v>258</v>
      </c>
      <c r="BH52" s="10">
        <f t="shared" si="57"/>
        <v>316</v>
      </c>
      <c r="BI52" s="10">
        <f t="shared" si="58"/>
        <v>298</v>
      </c>
      <c r="BJ52" s="10">
        <f t="shared" si="59"/>
        <v>326</v>
      </c>
      <c r="BK52" s="10">
        <f t="shared" si="60"/>
        <v>326</v>
      </c>
      <c r="BL52" s="20">
        <f t="shared" si="61"/>
        <v>134</v>
      </c>
      <c r="BM52" s="10">
        <f t="shared" si="62"/>
        <v>86</v>
      </c>
      <c r="BN52" s="10">
        <f t="shared" si="63"/>
        <v>91</v>
      </c>
      <c r="BO52" s="10">
        <f t="shared" si="64"/>
        <v>0</v>
      </c>
      <c r="BP52" s="14">
        <f t="shared" si="34"/>
        <v>6604</v>
      </c>
    </row>
    <row r="53" spans="2:70" x14ac:dyDescent="0.15">
      <c r="B53" s="9" t="s">
        <v>82</v>
      </c>
      <c r="C53" s="10">
        <v>141</v>
      </c>
      <c r="D53" s="10">
        <v>149</v>
      </c>
      <c r="E53" s="10">
        <v>139</v>
      </c>
      <c r="F53" s="10">
        <v>146</v>
      </c>
      <c r="G53" s="10">
        <v>152</v>
      </c>
      <c r="H53" s="10">
        <v>141</v>
      </c>
      <c r="I53" s="10">
        <v>136</v>
      </c>
      <c r="J53" s="10">
        <v>152</v>
      </c>
      <c r="K53" s="10">
        <v>122</v>
      </c>
      <c r="L53" s="10">
        <v>133</v>
      </c>
      <c r="M53" s="10">
        <v>110</v>
      </c>
      <c r="N53" s="10">
        <v>149</v>
      </c>
      <c r="O53" s="10">
        <v>158</v>
      </c>
      <c r="P53" s="10">
        <v>323</v>
      </c>
      <c r="Q53" s="10">
        <v>319</v>
      </c>
      <c r="R53" s="10">
        <v>325</v>
      </c>
      <c r="S53" s="10">
        <v>323</v>
      </c>
      <c r="T53" s="10">
        <v>328</v>
      </c>
      <c r="U53" s="10">
        <v>320</v>
      </c>
      <c r="V53" s="10">
        <v>326</v>
      </c>
      <c r="W53" s="10">
        <v>323</v>
      </c>
      <c r="X53" s="10">
        <v>320</v>
      </c>
      <c r="Y53" s="10">
        <v>314</v>
      </c>
      <c r="Z53" s="10">
        <v>304</v>
      </c>
      <c r="AA53" s="10">
        <v>316</v>
      </c>
      <c r="AB53" s="10">
        <v>314</v>
      </c>
      <c r="AC53" s="10">
        <v>328</v>
      </c>
      <c r="AD53" s="10">
        <v>155</v>
      </c>
      <c r="AE53" s="10">
        <v>94</v>
      </c>
      <c r="AF53" s="10">
        <v>113</v>
      </c>
      <c r="AG53" s="10"/>
      <c r="AH53" s="10">
        <f t="shared" si="31"/>
        <v>6673</v>
      </c>
      <c r="AJ53" s="9" t="str">
        <f t="shared" si="32"/>
        <v>22:00-22:30</v>
      </c>
      <c r="AK53" s="20">
        <f t="shared" si="33"/>
        <v>141</v>
      </c>
      <c r="AL53" s="20">
        <f t="shared" si="35"/>
        <v>149</v>
      </c>
      <c r="AM53" s="20">
        <f t="shared" si="36"/>
        <v>139</v>
      </c>
      <c r="AN53" s="20">
        <f t="shared" si="37"/>
        <v>146</v>
      </c>
      <c r="AO53" s="20">
        <f t="shared" si="38"/>
        <v>152</v>
      </c>
      <c r="AP53" s="10">
        <f t="shared" si="39"/>
        <v>141</v>
      </c>
      <c r="AQ53" s="20">
        <f t="shared" si="40"/>
        <v>136</v>
      </c>
      <c r="AR53" s="10">
        <f t="shared" si="41"/>
        <v>152</v>
      </c>
      <c r="AS53" s="10">
        <f t="shared" si="42"/>
        <v>122</v>
      </c>
      <c r="AT53" s="10">
        <f t="shared" si="43"/>
        <v>133</v>
      </c>
      <c r="AU53" s="10">
        <f t="shared" si="44"/>
        <v>110</v>
      </c>
      <c r="AV53" s="10">
        <f t="shared" si="45"/>
        <v>149</v>
      </c>
      <c r="AW53" s="10">
        <f t="shared" si="46"/>
        <v>158</v>
      </c>
      <c r="AX53" s="20">
        <f t="shared" si="47"/>
        <v>323</v>
      </c>
      <c r="AY53" s="10">
        <f t="shared" si="48"/>
        <v>319</v>
      </c>
      <c r="AZ53" s="10">
        <f t="shared" si="49"/>
        <v>325</v>
      </c>
      <c r="BA53" s="10">
        <f t="shared" si="50"/>
        <v>323</v>
      </c>
      <c r="BB53" s="10">
        <f t="shared" si="51"/>
        <v>328</v>
      </c>
      <c r="BC53" s="10">
        <f t="shared" si="52"/>
        <v>320</v>
      </c>
      <c r="BD53" s="10">
        <f t="shared" si="53"/>
        <v>326</v>
      </c>
      <c r="BE53" s="20">
        <f t="shared" si="54"/>
        <v>323</v>
      </c>
      <c r="BF53" s="10">
        <f t="shared" si="55"/>
        <v>320</v>
      </c>
      <c r="BG53" s="10">
        <f t="shared" si="56"/>
        <v>314</v>
      </c>
      <c r="BH53" s="10">
        <f t="shared" si="57"/>
        <v>304</v>
      </c>
      <c r="BI53" s="10">
        <f t="shared" si="58"/>
        <v>316</v>
      </c>
      <c r="BJ53" s="10">
        <f t="shared" si="59"/>
        <v>314</v>
      </c>
      <c r="BK53" s="10">
        <f t="shared" si="60"/>
        <v>328</v>
      </c>
      <c r="BL53" s="20">
        <f t="shared" si="61"/>
        <v>155</v>
      </c>
      <c r="BM53" s="10">
        <f t="shared" si="62"/>
        <v>94</v>
      </c>
      <c r="BN53" s="10">
        <f t="shared" si="63"/>
        <v>113</v>
      </c>
      <c r="BO53" s="10">
        <f t="shared" si="64"/>
        <v>0</v>
      </c>
      <c r="BP53" s="10">
        <f t="shared" si="34"/>
        <v>6673</v>
      </c>
    </row>
    <row r="54" spans="2:70" x14ac:dyDescent="0.15">
      <c r="B54" s="11" t="s">
        <v>83</v>
      </c>
      <c r="C54" s="12">
        <v>133</v>
      </c>
      <c r="D54" s="12">
        <v>149</v>
      </c>
      <c r="E54" s="12">
        <v>147</v>
      </c>
      <c r="F54" s="12">
        <v>131</v>
      </c>
      <c r="G54" s="12">
        <v>143</v>
      </c>
      <c r="H54" s="12">
        <v>156</v>
      </c>
      <c r="I54" s="12">
        <v>128</v>
      </c>
      <c r="J54" s="12">
        <v>107</v>
      </c>
      <c r="K54" s="12">
        <v>112</v>
      </c>
      <c r="L54" s="12">
        <v>127</v>
      </c>
      <c r="M54" s="12">
        <v>152</v>
      </c>
      <c r="N54" s="12">
        <v>140</v>
      </c>
      <c r="O54" s="12">
        <v>147</v>
      </c>
      <c r="P54" s="12">
        <v>323</v>
      </c>
      <c r="Q54" s="12">
        <v>323</v>
      </c>
      <c r="R54" s="12">
        <v>326</v>
      </c>
      <c r="S54" s="12">
        <v>323</v>
      </c>
      <c r="T54" s="12">
        <v>328</v>
      </c>
      <c r="U54" s="12">
        <v>319</v>
      </c>
      <c r="V54" s="12">
        <v>331</v>
      </c>
      <c r="W54" s="12">
        <v>322</v>
      </c>
      <c r="X54" s="12">
        <v>320</v>
      </c>
      <c r="Y54" s="12">
        <v>322</v>
      </c>
      <c r="Z54" s="12">
        <v>304</v>
      </c>
      <c r="AA54" s="12">
        <v>305</v>
      </c>
      <c r="AB54" s="12">
        <v>323</v>
      </c>
      <c r="AC54" s="12">
        <v>325</v>
      </c>
      <c r="AD54" s="12">
        <v>128</v>
      </c>
      <c r="AE54" s="12">
        <v>115</v>
      </c>
      <c r="AF54" s="12">
        <v>109</v>
      </c>
      <c r="AG54" s="12"/>
      <c r="AH54" s="12">
        <f t="shared" si="31"/>
        <v>6618</v>
      </c>
      <c r="AJ54" s="9" t="str">
        <f t="shared" si="32"/>
        <v>22:30-23:00</v>
      </c>
      <c r="AK54" s="20">
        <f t="shared" si="33"/>
        <v>133</v>
      </c>
      <c r="AL54" s="20">
        <f t="shared" si="35"/>
        <v>149</v>
      </c>
      <c r="AM54" s="20">
        <f t="shared" si="36"/>
        <v>147</v>
      </c>
      <c r="AN54" s="20">
        <f t="shared" si="37"/>
        <v>131</v>
      </c>
      <c r="AO54" s="20">
        <f t="shared" si="38"/>
        <v>143</v>
      </c>
      <c r="AP54" s="10">
        <f t="shared" si="39"/>
        <v>156</v>
      </c>
      <c r="AQ54" s="20">
        <f t="shared" si="40"/>
        <v>128</v>
      </c>
      <c r="AR54" s="10">
        <f t="shared" si="41"/>
        <v>107</v>
      </c>
      <c r="AS54" s="10">
        <f t="shared" si="42"/>
        <v>112</v>
      </c>
      <c r="AT54" s="10">
        <f t="shared" si="43"/>
        <v>127</v>
      </c>
      <c r="AU54" s="10">
        <f t="shared" si="44"/>
        <v>152</v>
      </c>
      <c r="AV54" s="10">
        <f t="shared" si="45"/>
        <v>140</v>
      </c>
      <c r="AW54" s="10">
        <f t="shared" si="46"/>
        <v>147</v>
      </c>
      <c r="AX54" s="20">
        <f t="shared" si="47"/>
        <v>323</v>
      </c>
      <c r="AY54" s="10">
        <f t="shared" si="48"/>
        <v>323</v>
      </c>
      <c r="AZ54" s="10">
        <f t="shared" si="49"/>
        <v>326</v>
      </c>
      <c r="BA54" s="10">
        <f t="shared" si="50"/>
        <v>323</v>
      </c>
      <c r="BB54" s="10">
        <f t="shared" si="51"/>
        <v>328</v>
      </c>
      <c r="BC54" s="10">
        <f t="shared" si="52"/>
        <v>319</v>
      </c>
      <c r="BD54" s="10">
        <f t="shared" si="53"/>
        <v>331</v>
      </c>
      <c r="BE54" s="20">
        <f t="shared" si="54"/>
        <v>322</v>
      </c>
      <c r="BF54" s="10">
        <f t="shared" si="55"/>
        <v>320</v>
      </c>
      <c r="BG54" s="10">
        <f t="shared" si="56"/>
        <v>322</v>
      </c>
      <c r="BH54" s="10">
        <f t="shared" si="57"/>
        <v>304</v>
      </c>
      <c r="BI54" s="10">
        <f t="shared" si="58"/>
        <v>305</v>
      </c>
      <c r="BJ54" s="10">
        <f t="shared" si="59"/>
        <v>323</v>
      </c>
      <c r="BK54" s="10">
        <f t="shared" si="60"/>
        <v>325</v>
      </c>
      <c r="BL54" s="20">
        <f t="shared" si="61"/>
        <v>128</v>
      </c>
      <c r="BM54" s="10">
        <f t="shared" si="62"/>
        <v>115</v>
      </c>
      <c r="BN54" s="10">
        <f t="shared" si="63"/>
        <v>109</v>
      </c>
      <c r="BO54" s="10">
        <f t="shared" si="64"/>
        <v>0</v>
      </c>
      <c r="BP54" s="12">
        <f t="shared" si="34"/>
        <v>6618</v>
      </c>
    </row>
    <row r="55" spans="2:70" x14ac:dyDescent="0.15">
      <c r="B55" s="11" t="s">
        <v>84</v>
      </c>
      <c r="C55" s="12">
        <v>131</v>
      </c>
      <c r="D55" s="12">
        <v>155</v>
      </c>
      <c r="E55" s="12">
        <v>162</v>
      </c>
      <c r="F55" s="12">
        <v>141</v>
      </c>
      <c r="G55" s="12">
        <v>156</v>
      </c>
      <c r="H55" s="12">
        <v>152</v>
      </c>
      <c r="I55" s="12">
        <v>122</v>
      </c>
      <c r="J55" s="12">
        <v>155</v>
      </c>
      <c r="K55" s="12">
        <v>112</v>
      </c>
      <c r="L55" s="12">
        <v>133</v>
      </c>
      <c r="M55" s="12">
        <v>150</v>
      </c>
      <c r="N55" s="12">
        <v>141</v>
      </c>
      <c r="O55" s="12">
        <v>147</v>
      </c>
      <c r="P55" s="12">
        <v>325</v>
      </c>
      <c r="Q55" s="12">
        <v>322</v>
      </c>
      <c r="R55" s="12">
        <v>326</v>
      </c>
      <c r="S55" s="12">
        <v>326</v>
      </c>
      <c r="T55" s="12">
        <v>326</v>
      </c>
      <c r="U55" s="12">
        <v>319</v>
      </c>
      <c r="V55" s="12">
        <v>328</v>
      </c>
      <c r="W55" s="12">
        <v>307</v>
      </c>
      <c r="X55" s="12">
        <v>323</v>
      </c>
      <c r="Y55" s="12">
        <v>323</v>
      </c>
      <c r="Z55" s="12">
        <v>320</v>
      </c>
      <c r="AA55" s="12">
        <v>314</v>
      </c>
      <c r="AB55" s="12">
        <v>311</v>
      </c>
      <c r="AC55" s="12">
        <v>328</v>
      </c>
      <c r="AD55" s="12">
        <v>141</v>
      </c>
      <c r="AE55" s="12">
        <v>130</v>
      </c>
      <c r="AF55" s="12">
        <v>110</v>
      </c>
      <c r="AG55" s="12"/>
      <c r="AH55" s="12">
        <f t="shared" si="31"/>
        <v>6736</v>
      </c>
      <c r="AJ55" s="9" t="str">
        <f t="shared" si="32"/>
        <v>23:00-23:30</v>
      </c>
      <c r="AK55" s="20">
        <f t="shared" si="33"/>
        <v>131</v>
      </c>
      <c r="AL55" s="20">
        <f t="shared" si="35"/>
        <v>155</v>
      </c>
      <c r="AM55" s="20">
        <f t="shared" si="36"/>
        <v>162</v>
      </c>
      <c r="AN55" s="20">
        <f t="shared" si="37"/>
        <v>141</v>
      </c>
      <c r="AO55" s="20">
        <f t="shared" si="38"/>
        <v>156</v>
      </c>
      <c r="AP55" s="10">
        <f t="shared" si="39"/>
        <v>152</v>
      </c>
      <c r="AQ55" s="20">
        <f t="shared" si="40"/>
        <v>122</v>
      </c>
      <c r="AR55" s="10">
        <f t="shared" si="41"/>
        <v>155</v>
      </c>
      <c r="AS55" s="10">
        <f t="shared" si="42"/>
        <v>112</v>
      </c>
      <c r="AT55" s="10">
        <f t="shared" si="43"/>
        <v>133</v>
      </c>
      <c r="AU55" s="10">
        <f t="shared" si="44"/>
        <v>150</v>
      </c>
      <c r="AV55" s="10">
        <f t="shared" si="45"/>
        <v>141</v>
      </c>
      <c r="AW55" s="10">
        <f t="shared" si="46"/>
        <v>147</v>
      </c>
      <c r="AX55" s="20">
        <f t="shared" si="47"/>
        <v>325</v>
      </c>
      <c r="AY55" s="10">
        <f t="shared" si="48"/>
        <v>322</v>
      </c>
      <c r="AZ55" s="10">
        <f t="shared" si="49"/>
        <v>326</v>
      </c>
      <c r="BA55" s="10">
        <f t="shared" si="50"/>
        <v>326</v>
      </c>
      <c r="BB55" s="10">
        <f t="shared" si="51"/>
        <v>326</v>
      </c>
      <c r="BC55" s="10">
        <f t="shared" si="52"/>
        <v>319</v>
      </c>
      <c r="BD55" s="10">
        <f t="shared" si="53"/>
        <v>328</v>
      </c>
      <c r="BE55" s="20">
        <f t="shared" si="54"/>
        <v>307</v>
      </c>
      <c r="BF55" s="10">
        <f t="shared" si="55"/>
        <v>323</v>
      </c>
      <c r="BG55" s="10">
        <f t="shared" si="56"/>
        <v>323</v>
      </c>
      <c r="BH55" s="10">
        <f t="shared" si="57"/>
        <v>320</v>
      </c>
      <c r="BI55" s="10">
        <f t="shared" si="58"/>
        <v>314</v>
      </c>
      <c r="BJ55" s="10">
        <f t="shared" si="59"/>
        <v>311</v>
      </c>
      <c r="BK55" s="10">
        <f t="shared" si="60"/>
        <v>328</v>
      </c>
      <c r="BL55" s="20">
        <f t="shared" si="61"/>
        <v>141</v>
      </c>
      <c r="BM55" s="10">
        <f t="shared" si="62"/>
        <v>130</v>
      </c>
      <c r="BN55" s="10">
        <f t="shared" si="63"/>
        <v>110</v>
      </c>
      <c r="BO55" s="10">
        <f t="shared" si="64"/>
        <v>0</v>
      </c>
      <c r="BP55" s="12">
        <f t="shared" si="34"/>
        <v>6736</v>
      </c>
    </row>
    <row r="56" spans="2:70" x14ac:dyDescent="0.15">
      <c r="B56" s="13" t="s">
        <v>85</v>
      </c>
      <c r="C56" s="14">
        <v>125</v>
      </c>
      <c r="D56" s="14">
        <v>147</v>
      </c>
      <c r="E56" s="14">
        <v>156</v>
      </c>
      <c r="F56" s="14">
        <v>153</v>
      </c>
      <c r="G56" s="14">
        <v>152</v>
      </c>
      <c r="H56" s="14">
        <v>137</v>
      </c>
      <c r="I56" s="14">
        <v>133</v>
      </c>
      <c r="J56" s="14">
        <v>150</v>
      </c>
      <c r="K56" s="14">
        <v>130</v>
      </c>
      <c r="L56" s="14">
        <v>128</v>
      </c>
      <c r="M56" s="14">
        <v>149</v>
      </c>
      <c r="N56" s="14">
        <v>158</v>
      </c>
      <c r="O56" s="14">
        <v>152</v>
      </c>
      <c r="P56" s="14">
        <v>326</v>
      </c>
      <c r="Q56" s="14">
        <v>323</v>
      </c>
      <c r="R56" s="14">
        <v>326</v>
      </c>
      <c r="S56" s="14">
        <v>329</v>
      </c>
      <c r="T56" s="14">
        <v>326</v>
      </c>
      <c r="U56" s="14">
        <v>320</v>
      </c>
      <c r="V56" s="14">
        <v>322</v>
      </c>
      <c r="W56" s="14">
        <v>319</v>
      </c>
      <c r="X56" s="14">
        <v>319</v>
      </c>
      <c r="Y56" s="14">
        <v>320</v>
      </c>
      <c r="Z56" s="14">
        <v>317</v>
      </c>
      <c r="AA56" s="14">
        <v>316</v>
      </c>
      <c r="AB56" s="14">
        <v>314</v>
      </c>
      <c r="AC56" s="14">
        <v>326</v>
      </c>
      <c r="AD56" s="14">
        <v>136</v>
      </c>
      <c r="AE56" s="14">
        <v>139</v>
      </c>
      <c r="AF56" s="14">
        <v>97</v>
      </c>
      <c r="AG56" s="14"/>
      <c r="AH56" s="14">
        <f t="shared" si="31"/>
        <v>6745</v>
      </c>
      <c r="AJ56" s="9" t="str">
        <f t="shared" si="32"/>
        <v>23:30-24:00</v>
      </c>
      <c r="AK56" s="20">
        <f t="shared" si="33"/>
        <v>125</v>
      </c>
      <c r="AL56" s="20">
        <f t="shared" si="35"/>
        <v>147</v>
      </c>
      <c r="AM56" s="20">
        <f t="shared" si="36"/>
        <v>156</v>
      </c>
      <c r="AN56" s="20">
        <f t="shared" si="37"/>
        <v>153</v>
      </c>
      <c r="AO56" s="20">
        <f t="shared" si="38"/>
        <v>152</v>
      </c>
      <c r="AP56" s="10">
        <f t="shared" si="39"/>
        <v>137</v>
      </c>
      <c r="AQ56" s="20">
        <f t="shared" si="40"/>
        <v>133</v>
      </c>
      <c r="AR56" s="10">
        <f t="shared" si="41"/>
        <v>150</v>
      </c>
      <c r="AS56" s="10">
        <f t="shared" si="42"/>
        <v>130</v>
      </c>
      <c r="AT56" s="10">
        <f t="shared" si="43"/>
        <v>128</v>
      </c>
      <c r="AU56" s="10">
        <f t="shared" si="44"/>
        <v>149</v>
      </c>
      <c r="AV56" s="10">
        <f t="shared" si="45"/>
        <v>158</v>
      </c>
      <c r="AW56" s="10">
        <f t="shared" si="46"/>
        <v>152</v>
      </c>
      <c r="AX56" s="20">
        <f t="shared" si="47"/>
        <v>326</v>
      </c>
      <c r="AY56" s="10">
        <f t="shared" si="48"/>
        <v>323</v>
      </c>
      <c r="AZ56" s="10">
        <f t="shared" si="49"/>
        <v>326</v>
      </c>
      <c r="BA56" s="10">
        <f t="shared" si="50"/>
        <v>329</v>
      </c>
      <c r="BB56" s="10">
        <f t="shared" si="51"/>
        <v>326</v>
      </c>
      <c r="BC56" s="10">
        <f t="shared" si="52"/>
        <v>320</v>
      </c>
      <c r="BD56" s="10">
        <f t="shared" si="53"/>
        <v>322</v>
      </c>
      <c r="BE56" s="20">
        <f t="shared" si="54"/>
        <v>319</v>
      </c>
      <c r="BF56" s="10">
        <f t="shared" si="55"/>
        <v>319</v>
      </c>
      <c r="BG56" s="10">
        <f t="shared" si="56"/>
        <v>320</v>
      </c>
      <c r="BH56" s="10">
        <f t="shared" si="57"/>
        <v>317</v>
      </c>
      <c r="BI56" s="10">
        <f t="shared" si="58"/>
        <v>316</v>
      </c>
      <c r="BJ56" s="10">
        <f t="shared" si="59"/>
        <v>314</v>
      </c>
      <c r="BK56" s="10">
        <f t="shared" si="60"/>
        <v>326</v>
      </c>
      <c r="BL56" s="20">
        <f t="shared" si="61"/>
        <v>136</v>
      </c>
      <c r="BM56" s="10">
        <f t="shared" si="62"/>
        <v>139</v>
      </c>
      <c r="BN56" s="10">
        <f t="shared" si="63"/>
        <v>97</v>
      </c>
      <c r="BO56" s="10">
        <f t="shared" si="64"/>
        <v>0</v>
      </c>
      <c r="BP56" s="14">
        <f t="shared" si="34"/>
        <v>6745</v>
      </c>
    </row>
    <row r="57" spans="2:70" x14ac:dyDescent="0.15">
      <c r="B57" s="1" t="s">
        <v>86</v>
      </c>
      <c r="C57" s="3">
        <f>SUM(C9:C56)</f>
        <v>6301</v>
      </c>
      <c r="D57" s="3">
        <f t="shared" ref="D57:AF57" si="65">SUM(D9:D56)</f>
        <v>6914</v>
      </c>
      <c r="E57" s="3">
        <f t="shared" si="65"/>
        <v>6995</v>
      </c>
      <c r="F57" s="3">
        <f t="shared" si="65"/>
        <v>6697</v>
      </c>
      <c r="G57" s="3">
        <f t="shared" si="65"/>
        <v>6983</v>
      </c>
      <c r="H57" s="3">
        <f t="shared" si="65"/>
        <v>6936</v>
      </c>
      <c r="I57" s="3">
        <f t="shared" si="65"/>
        <v>6764</v>
      </c>
      <c r="J57" s="3">
        <f t="shared" si="65"/>
        <v>6674</v>
      </c>
      <c r="K57" s="3">
        <f t="shared" si="65"/>
        <v>6921</v>
      </c>
      <c r="L57" s="3">
        <f t="shared" si="65"/>
        <v>6724</v>
      </c>
      <c r="M57" s="3">
        <f t="shared" si="65"/>
        <v>6450</v>
      </c>
      <c r="N57" s="3">
        <f t="shared" si="65"/>
        <v>6565</v>
      </c>
      <c r="O57" s="3">
        <f t="shared" si="65"/>
        <v>6487</v>
      </c>
      <c r="P57" s="3">
        <f t="shared" si="65"/>
        <v>10082</v>
      </c>
      <c r="Q57" s="3">
        <f t="shared" si="65"/>
        <v>15374</v>
      </c>
      <c r="R57" s="3">
        <f t="shared" si="65"/>
        <v>15376</v>
      </c>
      <c r="S57" s="3">
        <f t="shared" si="65"/>
        <v>15535</v>
      </c>
      <c r="T57" s="3">
        <f t="shared" si="65"/>
        <v>15427</v>
      </c>
      <c r="U57" s="3">
        <f t="shared" si="65"/>
        <v>15520</v>
      </c>
      <c r="V57" s="3">
        <f t="shared" si="65"/>
        <v>15516</v>
      </c>
      <c r="W57" s="3">
        <f t="shared" si="65"/>
        <v>14814</v>
      </c>
      <c r="X57" s="3">
        <f t="shared" si="65"/>
        <v>14763</v>
      </c>
      <c r="Y57" s="3">
        <f t="shared" si="65"/>
        <v>14459</v>
      </c>
      <c r="Z57" s="3">
        <f t="shared" si="65"/>
        <v>15138</v>
      </c>
      <c r="AA57" s="3">
        <f t="shared" si="65"/>
        <v>13669</v>
      </c>
      <c r="AB57" s="3">
        <f t="shared" si="65"/>
        <v>15343</v>
      </c>
      <c r="AC57" s="3">
        <f t="shared" si="65"/>
        <v>15170</v>
      </c>
      <c r="AD57" s="3">
        <f t="shared" si="65"/>
        <v>11081</v>
      </c>
      <c r="AE57" s="3">
        <f t="shared" si="65"/>
        <v>5928</v>
      </c>
      <c r="AF57" s="3">
        <f t="shared" si="65"/>
        <v>5270</v>
      </c>
      <c r="AG57" s="3"/>
      <c r="AH57" s="3">
        <f>SUM(C9:AG56)</f>
        <v>315876</v>
      </c>
      <c r="AJ57" s="2" t="str">
        <f>B57</f>
        <v>計</v>
      </c>
      <c r="AK57" s="21">
        <f>SUM(AK9:AK56)</f>
        <v>6301</v>
      </c>
      <c r="AL57" s="21">
        <f t="shared" ref="AL57:BO57" si="66">SUM(AL9:AL56)</f>
        <v>6914</v>
      </c>
      <c r="AM57" s="21">
        <f t="shared" si="66"/>
        <v>6995</v>
      </c>
      <c r="AN57" s="21">
        <f t="shared" si="66"/>
        <v>6697</v>
      </c>
      <c r="AO57" s="21">
        <f t="shared" si="66"/>
        <v>6983</v>
      </c>
      <c r="AP57" s="3">
        <f t="shared" si="66"/>
        <v>6936</v>
      </c>
      <c r="AQ57" s="21">
        <f t="shared" si="66"/>
        <v>6764</v>
      </c>
      <c r="AR57" s="3">
        <f t="shared" si="66"/>
        <v>6674</v>
      </c>
      <c r="AS57" s="3">
        <f t="shared" si="66"/>
        <v>6921</v>
      </c>
      <c r="AT57" s="3">
        <f t="shared" si="66"/>
        <v>6724</v>
      </c>
      <c r="AU57" s="3">
        <f t="shared" si="66"/>
        <v>6450</v>
      </c>
      <c r="AV57" s="3">
        <f t="shared" si="66"/>
        <v>6565</v>
      </c>
      <c r="AW57" s="3">
        <f t="shared" si="66"/>
        <v>6487</v>
      </c>
      <c r="AX57" s="21">
        <f t="shared" si="66"/>
        <v>10082</v>
      </c>
      <c r="AY57" s="3">
        <f t="shared" si="66"/>
        <v>15374</v>
      </c>
      <c r="AZ57" s="3">
        <f t="shared" si="66"/>
        <v>15376</v>
      </c>
      <c r="BA57" s="3">
        <f t="shared" si="66"/>
        <v>15535</v>
      </c>
      <c r="BB57" s="3">
        <f t="shared" si="66"/>
        <v>15427</v>
      </c>
      <c r="BC57" s="3">
        <f t="shared" si="66"/>
        <v>15520</v>
      </c>
      <c r="BD57" s="3">
        <f t="shared" si="66"/>
        <v>15516</v>
      </c>
      <c r="BE57" s="21">
        <f t="shared" si="66"/>
        <v>14814</v>
      </c>
      <c r="BF57" s="3">
        <f t="shared" si="66"/>
        <v>14763</v>
      </c>
      <c r="BG57" s="3">
        <f t="shared" si="66"/>
        <v>14459</v>
      </c>
      <c r="BH57" s="3">
        <f t="shared" si="66"/>
        <v>15138</v>
      </c>
      <c r="BI57" s="3">
        <f t="shared" si="66"/>
        <v>13669</v>
      </c>
      <c r="BJ57" s="3">
        <f t="shared" si="66"/>
        <v>15343</v>
      </c>
      <c r="BK57" s="3">
        <f t="shared" si="66"/>
        <v>15170</v>
      </c>
      <c r="BL57" s="21">
        <f t="shared" si="66"/>
        <v>11081</v>
      </c>
      <c r="BM57" s="3">
        <f t="shared" si="66"/>
        <v>5928</v>
      </c>
      <c r="BN57" s="3">
        <f t="shared" si="66"/>
        <v>5270</v>
      </c>
      <c r="BO57" s="3">
        <f t="shared" si="66"/>
        <v>0</v>
      </c>
      <c r="BP57" s="3">
        <f>SUM(AK9:BO56)</f>
        <v>315876</v>
      </c>
    </row>
    <row r="59" spans="2:70" x14ac:dyDescent="0.15">
      <c r="C59" t="s">
        <v>97</v>
      </c>
      <c r="AJ59" s="46" t="s">
        <v>101</v>
      </c>
      <c r="BQ59" s="8" t="s">
        <v>106</v>
      </c>
    </row>
    <row r="60" spans="2:70" x14ac:dyDescent="0.15">
      <c r="C60" t="s">
        <v>98</v>
      </c>
      <c r="AJ60" s="46" t="s">
        <v>100</v>
      </c>
      <c r="AK60">
        <f t="shared" ref="AK60:AW60" si="67">SUM(AK$25:AK$52)</f>
        <v>3977</v>
      </c>
      <c r="AM60">
        <f t="shared" si="67"/>
        <v>4140</v>
      </c>
      <c r="AN60">
        <f t="shared" si="67"/>
        <v>3836</v>
      </c>
      <c r="AO60">
        <f t="shared" si="67"/>
        <v>3974</v>
      </c>
      <c r="AP60">
        <f t="shared" si="67"/>
        <v>3955</v>
      </c>
      <c r="AQ60">
        <f t="shared" si="67"/>
        <v>3879</v>
      </c>
      <c r="AR60" s="22">
        <f>SUM(AR$25:AR$52)</f>
        <v>3993</v>
      </c>
      <c r="AT60" s="22">
        <f>SUM(AT$25:AT$52)</f>
        <v>3923</v>
      </c>
      <c r="AU60">
        <f t="shared" si="67"/>
        <v>3622</v>
      </c>
      <c r="AV60">
        <f t="shared" si="67"/>
        <v>3661</v>
      </c>
      <c r="AW60">
        <f t="shared" si="67"/>
        <v>3506</v>
      </c>
      <c r="BH60" s="22"/>
      <c r="BI60" s="22"/>
      <c r="BJ60" s="22"/>
      <c r="BK60" s="22"/>
      <c r="BL60" s="22"/>
      <c r="BM60" s="22">
        <f>SUM(BM$25:BM$52)</f>
        <v>3076</v>
      </c>
      <c r="BP60">
        <f>SUM(AK60:BO60)</f>
        <v>45542</v>
      </c>
      <c r="BQ60" s="36">
        <f>AVERAGE(AK60,AM60:AR60,AT60:AW60,BM60)</f>
        <v>3795.1666666666665</v>
      </c>
      <c r="BR60" t="s">
        <v>111</v>
      </c>
    </row>
    <row r="61" spans="2:70" ht="40.5" x14ac:dyDescent="0.15">
      <c r="AJ61" s="47" t="s">
        <v>103</v>
      </c>
      <c r="AK61" s="22">
        <f>SUM(AK$9:AK$24,AK$53:AK$56)</f>
        <v>2324</v>
      </c>
      <c r="AL61" s="22">
        <f>SUM(AL$9:AL$56)</f>
        <v>6914</v>
      </c>
      <c r="AM61" s="22">
        <f t="shared" ref="AM61:AQ61" si="68">SUM(AM$9:AM$24,AM$53:AM$56)</f>
        <v>2855</v>
      </c>
      <c r="AN61" s="22">
        <f t="shared" si="68"/>
        <v>2861</v>
      </c>
      <c r="AO61" s="22">
        <f t="shared" si="68"/>
        <v>3009</v>
      </c>
      <c r="AP61" s="22">
        <f t="shared" si="68"/>
        <v>2981</v>
      </c>
      <c r="AQ61" s="22">
        <f t="shared" si="68"/>
        <v>2885</v>
      </c>
      <c r="AR61" s="22">
        <f>SUM(AR$9:AR$24,AR$53:AR$56)</f>
        <v>2681</v>
      </c>
      <c r="AS61" s="22">
        <f>SUM(AS$9:AS$56)</f>
        <v>6921</v>
      </c>
      <c r="AT61" s="22">
        <f>SUM(AT$9:AT$24,AT$53:AT$56)</f>
        <v>2801</v>
      </c>
      <c r="AU61" s="22">
        <f>SUM(AU$9:AU$24,AU$53:AU$56)</f>
        <v>2828</v>
      </c>
      <c r="AV61" s="22">
        <f>SUM(AV$9:AV$24,AV$53:AV$56)</f>
        <v>2904</v>
      </c>
      <c r="AW61" s="22">
        <f>SUM(AW$9:AW$24,AW$53:AW$56)</f>
        <v>2981</v>
      </c>
      <c r="AX61" s="22"/>
      <c r="AY61" s="22"/>
      <c r="AZ61" s="22"/>
      <c r="BA61" s="22"/>
      <c r="BB61" s="22"/>
      <c r="BC61" s="22"/>
      <c r="BD61" s="22"/>
      <c r="BE61" s="22"/>
      <c r="BF61" s="22"/>
      <c r="BG61" s="22"/>
      <c r="BH61" s="22"/>
      <c r="BI61" s="22"/>
      <c r="BJ61" s="22"/>
      <c r="BK61" s="22"/>
      <c r="BL61" s="22"/>
      <c r="BM61" s="22">
        <f>SUM(BM$9:BM$24,BM$53:BM$56)</f>
        <v>2852</v>
      </c>
      <c r="BN61" s="22">
        <f>SUM(BN$9:BN$56)</f>
        <v>5270</v>
      </c>
      <c r="BO61" s="22"/>
      <c r="BP61" s="22">
        <f>SUM(AK61:BO61)</f>
        <v>53067</v>
      </c>
      <c r="BQ61" s="36">
        <f>AVERAGE(AK61,AM61:AR61,AT61:AW61,BM61)</f>
        <v>2830.1666666666665</v>
      </c>
      <c r="BR61" t="s">
        <v>109</v>
      </c>
    </row>
    <row r="62" spans="2:70" ht="40.5" x14ac:dyDescent="0.15">
      <c r="AJ62" s="47" t="s">
        <v>104</v>
      </c>
      <c r="BP62" s="22">
        <f>SUM(AK62:BO62)</f>
        <v>0</v>
      </c>
      <c r="BQ62" s="22">
        <f>AVERAGE(AL61,AS61,BN61)</f>
        <v>6368.333333333333</v>
      </c>
      <c r="BR62" t="s">
        <v>110</v>
      </c>
    </row>
    <row r="63" spans="2:70" ht="54" x14ac:dyDescent="0.15">
      <c r="AJ63" s="47" t="s">
        <v>105</v>
      </c>
      <c r="BP63" s="22">
        <f>SUM(AK63:BO63)</f>
        <v>0</v>
      </c>
      <c r="BQ63" s="22" t="e">
        <f>AVERAGE(AK63:BO63)</f>
        <v>#DIV/0!</v>
      </c>
    </row>
    <row r="64" spans="2:70" x14ac:dyDescent="0.15">
      <c r="AJ64" s="48"/>
      <c r="BP64" s="22"/>
    </row>
    <row r="65" spans="36:70" x14ac:dyDescent="0.15">
      <c r="AJ65" s="49" t="s">
        <v>102</v>
      </c>
      <c r="BP65" s="22"/>
      <c r="BQ65" s="8" t="s">
        <v>106</v>
      </c>
    </row>
    <row r="66" spans="36:70" ht="27" x14ac:dyDescent="0.15">
      <c r="AJ66" s="45" t="s">
        <v>100</v>
      </c>
      <c r="AK66" s="22"/>
      <c r="AL66" s="22"/>
      <c r="AM66" s="22"/>
      <c r="AN66" s="22"/>
      <c r="AO66" s="22"/>
      <c r="AP66" s="22"/>
      <c r="AQ66" s="22"/>
      <c r="AR66" s="22"/>
      <c r="AS66" s="22"/>
      <c r="AT66" s="22"/>
      <c r="AU66" s="22"/>
      <c r="AV66" s="22"/>
      <c r="AW66" s="22"/>
      <c r="AX66" s="22">
        <f t="shared" ref="AX66:BL66" si="69">SUM(AX$25:AX$52)</f>
        <v>6593</v>
      </c>
      <c r="AY66" s="22">
        <f t="shared" si="69"/>
        <v>8925</v>
      </c>
      <c r="AZ66" s="22"/>
      <c r="BA66" s="22">
        <f t="shared" si="69"/>
        <v>9022</v>
      </c>
      <c r="BB66" s="22">
        <f t="shared" si="69"/>
        <v>8936</v>
      </c>
      <c r="BC66" s="22">
        <f t="shared" si="69"/>
        <v>8995</v>
      </c>
      <c r="BD66" s="22">
        <f t="shared" si="69"/>
        <v>9035</v>
      </c>
      <c r="BE66" s="22">
        <f t="shared" si="69"/>
        <v>8350</v>
      </c>
      <c r="BF66" s="22">
        <f t="shared" si="69"/>
        <v>8323</v>
      </c>
      <c r="BG66" s="22"/>
      <c r="BH66" s="22">
        <f t="shared" si="69"/>
        <v>8804</v>
      </c>
      <c r="BI66" s="22">
        <f t="shared" si="69"/>
        <v>8892</v>
      </c>
      <c r="BJ66" s="22">
        <f t="shared" si="69"/>
        <v>8923</v>
      </c>
      <c r="BK66" s="22">
        <f t="shared" si="69"/>
        <v>8996</v>
      </c>
      <c r="BL66" s="22">
        <f t="shared" si="69"/>
        <v>5308</v>
      </c>
      <c r="BM66" s="22"/>
      <c r="BN66" s="22"/>
      <c r="BO66" s="22"/>
      <c r="BP66" s="22">
        <f>SUM(AK66:BO66)</f>
        <v>109102</v>
      </c>
      <c r="BQ66" s="22">
        <f>AVERAGE(AX66:AY66,BA66:BF66,BH66:BL66)</f>
        <v>8392.461538461539</v>
      </c>
      <c r="BR66" t="s">
        <v>111</v>
      </c>
    </row>
    <row r="67" spans="36:70" ht="40.5" x14ac:dyDescent="0.15">
      <c r="AJ67" s="45" t="s">
        <v>103</v>
      </c>
      <c r="AK67" s="22"/>
      <c r="AL67" s="22"/>
      <c r="AM67" s="22"/>
      <c r="AN67" s="22"/>
      <c r="AO67" s="22"/>
      <c r="AP67" s="22"/>
      <c r="AQ67" s="22"/>
      <c r="AR67" s="22"/>
      <c r="AS67" s="22"/>
      <c r="AT67" s="22"/>
      <c r="AU67" s="22"/>
      <c r="AV67" s="22"/>
      <c r="AW67" s="22"/>
      <c r="AX67" s="22">
        <f t="shared" ref="AX67:BL67" si="70">SUM(AX$9:AX$24,AX$53:AX$56)</f>
        <v>3489</v>
      </c>
      <c r="AY67" s="22">
        <f t="shared" si="70"/>
        <v>6449</v>
      </c>
      <c r="AZ67" s="22">
        <f>SUM(AZ$9:AZ$56)</f>
        <v>15376</v>
      </c>
      <c r="BA67" s="22">
        <f t="shared" si="70"/>
        <v>6513</v>
      </c>
      <c r="BB67" s="22">
        <f t="shared" si="70"/>
        <v>6491</v>
      </c>
      <c r="BC67" s="22">
        <f t="shared" si="70"/>
        <v>6525</v>
      </c>
      <c r="BD67" s="22">
        <f t="shared" si="70"/>
        <v>6481</v>
      </c>
      <c r="BE67" s="22">
        <f t="shared" si="70"/>
        <v>6464</v>
      </c>
      <c r="BF67" s="22">
        <f t="shared" si="70"/>
        <v>6440</v>
      </c>
      <c r="BG67" s="22">
        <f>SUM(BG$9:BG$56)</f>
        <v>14459</v>
      </c>
      <c r="BH67" s="22">
        <f t="shared" si="70"/>
        <v>6334</v>
      </c>
      <c r="BI67" s="22">
        <f t="shared" si="70"/>
        <v>4777</v>
      </c>
      <c r="BJ67" s="22">
        <f t="shared" si="70"/>
        <v>6420</v>
      </c>
      <c r="BK67" s="22">
        <f t="shared" si="70"/>
        <v>6174</v>
      </c>
      <c r="BL67" s="22">
        <f t="shared" si="70"/>
        <v>5773</v>
      </c>
      <c r="BM67" s="22"/>
      <c r="BN67" s="22"/>
      <c r="BO67" s="22"/>
      <c r="BP67" s="22">
        <f>SUM(AK67:BO67)</f>
        <v>108165</v>
      </c>
      <c r="BQ67" s="22">
        <f>AVERAGE(AX67:AY67,BA67:BF67,BH67:BL67)</f>
        <v>6025.3846153846152</v>
      </c>
      <c r="BR67" t="s">
        <v>109</v>
      </c>
    </row>
    <row r="68" spans="36:70" ht="40.5" x14ac:dyDescent="0.15">
      <c r="AJ68" s="45" t="s">
        <v>104</v>
      </c>
      <c r="BP68" s="22">
        <f t="shared" ref="BP68" si="71">SUM(AK68:BO68)</f>
        <v>0</v>
      </c>
      <c r="BQ68" s="22">
        <f>AVERAGE(AZ67,BG67,)</f>
        <v>9945</v>
      </c>
      <c r="BR68" t="s">
        <v>110</v>
      </c>
    </row>
    <row r="69" spans="36:70" ht="54" x14ac:dyDescent="0.15">
      <c r="AJ69" s="45" t="s">
        <v>105</v>
      </c>
      <c r="BP69" s="22">
        <f>SUM(AK69:BO69)</f>
        <v>0</v>
      </c>
      <c r="BQ69" s="22" t="e">
        <f t="shared" ref="BQ69" si="72">AVERAGE(AK69:BO69)</f>
        <v>#DIV/0!</v>
      </c>
    </row>
    <row r="71" spans="36:70" x14ac:dyDescent="0.15">
      <c r="BO71" s="7" t="s">
        <v>107</v>
      </c>
      <c r="BP71" s="22">
        <f>SUM(BP60:BP69)</f>
        <v>315876</v>
      </c>
    </row>
  </sheetData>
  <mergeCells count="2">
    <mergeCell ref="AH7:AH8"/>
    <mergeCell ref="BP7:BP8"/>
  </mergeCells>
  <phoneticPr fontId="2"/>
  <pageMargins left="0.23622047244094491" right="0.23622047244094491" top="0.74803149606299213" bottom="0.74803149606299213" header="0.31496062992125984" footer="0.31496062992125984"/>
  <pageSetup paperSize="9" scale="46" fitToWidth="0" orientation="landscape" r:id="rId1"/>
  <colBreaks count="1" manualBreakCount="1">
    <brk id="34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BR71"/>
  <sheetViews>
    <sheetView view="pageBreakPreview" topLeftCell="M1" zoomScale="60" zoomScaleNormal="100" workbookViewId="0">
      <selection activeCell="E24" sqref="E24"/>
    </sheetView>
  </sheetViews>
  <sheetFormatPr defaultRowHeight="13.5" x14ac:dyDescent="0.15"/>
  <cols>
    <col min="2" max="2" width="18.375" bestFit="1" customWidth="1"/>
    <col min="36" max="36" width="13.5" hidden="1" customWidth="1"/>
    <col min="37" max="70" width="8.875" hidden="1" customWidth="1"/>
    <col min="71" max="73" width="0" hidden="1" customWidth="1"/>
  </cols>
  <sheetData>
    <row r="2" spans="2:68" ht="17.25" x14ac:dyDescent="0.2">
      <c r="B2" s="6" t="str">
        <f>'４月'!B2</f>
        <v>資料５　令和６年度　時間別電力量（非バイオマス電力）実績（ｋWｈ）</v>
      </c>
      <c r="AJ2" s="6" t="str">
        <f>'４月'!$B$2</f>
        <v>資料５　令和６年度　時間別電力量（非バイオマス電力）実績（ｋWｈ）</v>
      </c>
    </row>
    <row r="3" spans="2:68" x14ac:dyDescent="0.15">
      <c r="AJ3" t="s">
        <v>108</v>
      </c>
    </row>
    <row r="4" spans="2:68" x14ac:dyDescent="0.15">
      <c r="B4" s="4" t="s">
        <v>93</v>
      </c>
      <c r="C4" s="5">
        <v>0.56857000000000002</v>
      </c>
      <c r="AJ4" s="25" t="str">
        <f>B4</f>
        <v>バイオマス比率</v>
      </c>
      <c r="AK4" s="24">
        <f>C4</f>
        <v>0.56857000000000002</v>
      </c>
    </row>
    <row r="5" spans="2:68" x14ac:dyDescent="0.15">
      <c r="B5" s="4" t="s">
        <v>94</v>
      </c>
      <c r="C5" s="5">
        <f>1-C4</f>
        <v>0.43142999999999998</v>
      </c>
      <c r="AJ5" s="25" t="str">
        <f>B5</f>
        <v>非バイオマス比率</v>
      </c>
      <c r="AK5" s="24">
        <f>C5</f>
        <v>0.43142999999999998</v>
      </c>
    </row>
    <row r="6" spans="2:68" x14ac:dyDescent="0.15">
      <c r="E6" t="s">
        <v>99</v>
      </c>
      <c r="M6" s="55" t="s">
        <v>114</v>
      </c>
      <c r="N6" s="55"/>
      <c r="O6" s="55"/>
      <c r="P6" s="55" t="s">
        <v>114</v>
      </c>
      <c r="Q6" s="55" t="s">
        <v>114</v>
      </c>
      <c r="R6" s="55"/>
      <c r="S6" s="55"/>
      <c r="T6" s="55" t="s">
        <v>114</v>
      </c>
      <c r="AZ6" s="8"/>
    </row>
    <row r="7" spans="2:68" x14ac:dyDescent="0.15">
      <c r="B7" s="1" t="s">
        <v>113</v>
      </c>
      <c r="C7" s="1" t="s">
        <v>0</v>
      </c>
      <c r="D7" s="1" t="s">
        <v>1</v>
      </c>
      <c r="E7" s="1" t="s">
        <v>2</v>
      </c>
      <c r="F7" s="1" t="s">
        <v>3</v>
      </c>
      <c r="G7" s="1" t="s">
        <v>4</v>
      </c>
      <c r="H7" s="1" t="s">
        <v>5</v>
      </c>
      <c r="I7" s="1" t="s">
        <v>6</v>
      </c>
      <c r="J7" s="1" t="s">
        <v>7</v>
      </c>
      <c r="K7" s="1" t="s">
        <v>8</v>
      </c>
      <c r="L7" s="1" t="s">
        <v>9</v>
      </c>
      <c r="M7" s="1" t="s">
        <v>10</v>
      </c>
      <c r="N7" s="1" t="s">
        <v>11</v>
      </c>
      <c r="O7" s="1" t="s">
        <v>12</v>
      </c>
      <c r="P7" s="1" t="s">
        <v>13</v>
      </c>
      <c r="Q7" s="1" t="s">
        <v>14</v>
      </c>
      <c r="R7" s="1" t="s">
        <v>15</v>
      </c>
      <c r="S7" s="1" t="s">
        <v>16</v>
      </c>
      <c r="T7" s="1" t="s">
        <v>17</v>
      </c>
      <c r="U7" s="1" t="s">
        <v>18</v>
      </c>
      <c r="V7" s="1" t="s">
        <v>19</v>
      </c>
      <c r="W7" s="1" t="s">
        <v>20</v>
      </c>
      <c r="X7" s="1" t="s">
        <v>21</v>
      </c>
      <c r="Y7" s="1" t="s">
        <v>22</v>
      </c>
      <c r="Z7" s="1" t="s">
        <v>23</v>
      </c>
      <c r="AA7" s="1" t="s">
        <v>24</v>
      </c>
      <c r="AB7" s="1" t="s">
        <v>25</v>
      </c>
      <c r="AC7" s="1" t="s">
        <v>26</v>
      </c>
      <c r="AD7" s="1" t="s">
        <v>27</v>
      </c>
      <c r="AE7" s="1" t="s">
        <v>28</v>
      </c>
      <c r="AF7" s="1" t="s">
        <v>29</v>
      </c>
      <c r="AG7" s="1" t="s">
        <v>87</v>
      </c>
      <c r="AH7" s="64" t="s">
        <v>30</v>
      </c>
      <c r="AJ7" s="1" t="str">
        <f t="shared" ref="AJ7:AK9" si="0">B7</f>
        <v>令和６年</v>
      </c>
      <c r="AK7" s="19" t="str">
        <f t="shared" si="0"/>
        <v>1日</v>
      </c>
      <c r="AL7" s="19" t="str">
        <f t="shared" ref="AL7:AL38" si="1">D7</f>
        <v>2日</v>
      </c>
      <c r="AM7" s="19" t="str">
        <f t="shared" ref="AM7:AM38" si="2">E7</f>
        <v>3日</v>
      </c>
      <c r="AN7" s="19" t="str">
        <f t="shared" ref="AN7:AN38" si="3">F7</f>
        <v>4日</v>
      </c>
      <c r="AO7" s="19" t="str">
        <f t="shared" ref="AO7:AO38" si="4">G7</f>
        <v>5日</v>
      </c>
      <c r="AP7" s="1" t="str">
        <f t="shared" ref="AP7:AP38" si="5">H7</f>
        <v>6日</v>
      </c>
      <c r="AQ7" s="41" t="str">
        <f t="shared" ref="AQ7:AQ38" si="6">I7</f>
        <v>7日</v>
      </c>
      <c r="AR7" s="1" t="str">
        <f t="shared" ref="AR7:AR38" si="7">J7</f>
        <v>8日</v>
      </c>
      <c r="AS7" s="1" t="str">
        <f t="shared" ref="AS7:AS38" si="8">K7</f>
        <v>9日</v>
      </c>
      <c r="AT7" s="1" t="str">
        <f t="shared" ref="AT7:AT38" si="9">L7</f>
        <v>10日</v>
      </c>
      <c r="AU7" s="1" t="str">
        <f t="shared" ref="AU7:AU38" si="10">M7</f>
        <v>11日</v>
      </c>
      <c r="AV7" s="1" t="str">
        <f t="shared" ref="AV7:AV38" si="11">N7</f>
        <v>12日</v>
      </c>
      <c r="AW7" s="1" t="str">
        <f t="shared" ref="AW7:AW38" si="12">O7</f>
        <v>13日</v>
      </c>
      <c r="AX7" s="41" t="str">
        <f t="shared" ref="AX7:AX38" si="13">P7</f>
        <v>14日</v>
      </c>
      <c r="AY7" s="40" t="str">
        <f t="shared" ref="AY7:AY38" si="14">Q7</f>
        <v>15日</v>
      </c>
      <c r="AZ7" s="1" t="str">
        <f t="shared" ref="AZ7:AZ38" si="15">R7</f>
        <v>16日</v>
      </c>
      <c r="BA7" s="1" t="str">
        <f t="shared" ref="BA7:BA38" si="16">S7</f>
        <v>17日</v>
      </c>
      <c r="BB7" s="1" t="str">
        <f t="shared" ref="BB7:BB38" si="17">T7</f>
        <v>18日</v>
      </c>
      <c r="BC7" s="1" t="str">
        <f t="shared" ref="BC7:BC38" si="18">U7</f>
        <v>19日</v>
      </c>
      <c r="BD7" s="1" t="str">
        <f t="shared" ref="BD7:BD38" si="19">V7</f>
        <v>20日</v>
      </c>
      <c r="BE7" s="41" t="str">
        <f t="shared" ref="BE7:BE38" si="20">W7</f>
        <v>21日</v>
      </c>
      <c r="BF7" s="1" t="str">
        <f t="shared" ref="BF7:BF38" si="21">X7</f>
        <v>22日</v>
      </c>
      <c r="BG7" s="1" t="str">
        <f t="shared" ref="BG7:BG38" si="22">Y7</f>
        <v>23日</v>
      </c>
      <c r="BH7" s="1" t="str">
        <f t="shared" ref="BH7:BH38" si="23">Z7</f>
        <v>24日</v>
      </c>
      <c r="BI7" s="1" t="str">
        <f t="shared" ref="BI7:BI38" si="24">AA7</f>
        <v>25日</v>
      </c>
      <c r="BJ7" s="1" t="str">
        <f t="shared" ref="BJ7:BJ38" si="25">AB7</f>
        <v>26日</v>
      </c>
      <c r="BK7" s="1" t="str">
        <f t="shared" ref="BK7:BK38" si="26">AC7</f>
        <v>27日</v>
      </c>
      <c r="BL7" s="41" t="str">
        <f t="shared" ref="BL7:BL38" si="27">AD7</f>
        <v>28日</v>
      </c>
      <c r="BM7" s="1" t="str">
        <f t="shared" ref="BM7:BM38" si="28">AE7</f>
        <v>29日</v>
      </c>
      <c r="BN7" s="1" t="str">
        <f t="shared" ref="BN7:BN38" si="29">AF7</f>
        <v>30日</v>
      </c>
      <c r="BO7" s="1" t="str">
        <f t="shared" ref="BO7:BO38" si="30">AG7</f>
        <v>31日</v>
      </c>
      <c r="BP7" s="64" t="s">
        <v>30</v>
      </c>
    </row>
    <row r="8" spans="2:68" ht="17.25" x14ac:dyDescent="0.15">
      <c r="B8" s="30" t="s">
        <v>91</v>
      </c>
      <c r="C8" s="1" t="s">
        <v>33</v>
      </c>
      <c r="D8" s="1" t="s">
        <v>34</v>
      </c>
      <c r="E8" s="1" t="s">
        <v>35</v>
      </c>
      <c r="F8" s="1" t="s">
        <v>36</v>
      </c>
      <c r="G8" s="1" t="s">
        <v>37</v>
      </c>
      <c r="H8" s="1" t="s">
        <v>31</v>
      </c>
      <c r="I8" s="40" t="s">
        <v>32</v>
      </c>
      <c r="J8" s="1" t="s">
        <v>33</v>
      </c>
      <c r="K8" s="1" t="s">
        <v>34</v>
      </c>
      <c r="L8" s="1" t="s">
        <v>35</v>
      </c>
      <c r="M8" s="1" t="s">
        <v>36</v>
      </c>
      <c r="N8" s="1" t="s">
        <v>37</v>
      </c>
      <c r="O8" s="1" t="s">
        <v>31</v>
      </c>
      <c r="P8" s="40" t="s">
        <v>32</v>
      </c>
      <c r="Q8" s="40" t="s">
        <v>33</v>
      </c>
      <c r="R8" s="1" t="s">
        <v>34</v>
      </c>
      <c r="S8" s="1" t="s">
        <v>35</v>
      </c>
      <c r="T8" s="1" t="s">
        <v>36</v>
      </c>
      <c r="U8" s="1" t="s">
        <v>37</v>
      </c>
      <c r="V8" s="1" t="s">
        <v>31</v>
      </c>
      <c r="W8" s="40" t="s">
        <v>32</v>
      </c>
      <c r="X8" s="1" t="s">
        <v>33</v>
      </c>
      <c r="Y8" s="1" t="s">
        <v>34</v>
      </c>
      <c r="Z8" s="1" t="s">
        <v>35</v>
      </c>
      <c r="AA8" s="1" t="s">
        <v>36</v>
      </c>
      <c r="AB8" s="1" t="s">
        <v>37</v>
      </c>
      <c r="AC8" s="1" t="s">
        <v>31</v>
      </c>
      <c r="AD8" s="40" t="s">
        <v>32</v>
      </c>
      <c r="AE8" s="1" t="s">
        <v>33</v>
      </c>
      <c r="AF8" s="1" t="s">
        <v>34</v>
      </c>
      <c r="AG8" s="1" t="s">
        <v>35</v>
      </c>
      <c r="AH8" s="64"/>
      <c r="AJ8" s="1" t="str">
        <f t="shared" si="0"/>
        <v>７月</v>
      </c>
      <c r="AK8" s="19" t="str">
        <f t="shared" si="0"/>
        <v>月</v>
      </c>
      <c r="AL8" s="19" t="str">
        <f t="shared" si="1"/>
        <v>火</v>
      </c>
      <c r="AM8" s="19" t="str">
        <f t="shared" si="2"/>
        <v>水</v>
      </c>
      <c r="AN8" s="19" t="str">
        <f t="shared" si="3"/>
        <v>木</v>
      </c>
      <c r="AO8" s="19" t="str">
        <f t="shared" si="4"/>
        <v>金</v>
      </c>
      <c r="AP8" s="1" t="str">
        <f t="shared" si="5"/>
        <v>土</v>
      </c>
      <c r="AQ8" s="41" t="str">
        <f t="shared" si="6"/>
        <v>日</v>
      </c>
      <c r="AR8" s="1" t="str">
        <f t="shared" si="7"/>
        <v>月</v>
      </c>
      <c r="AS8" s="1" t="str">
        <f t="shared" si="8"/>
        <v>火</v>
      </c>
      <c r="AT8" s="1" t="str">
        <f t="shared" si="9"/>
        <v>水</v>
      </c>
      <c r="AU8" s="1" t="str">
        <f t="shared" si="10"/>
        <v>木</v>
      </c>
      <c r="AV8" s="1" t="str">
        <f t="shared" si="11"/>
        <v>金</v>
      </c>
      <c r="AW8" s="1" t="str">
        <f t="shared" si="12"/>
        <v>土</v>
      </c>
      <c r="AX8" s="41" t="str">
        <f t="shared" si="13"/>
        <v>日</v>
      </c>
      <c r="AY8" s="40" t="str">
        <f t="shared" si="14"/>
        <v>月</v>
      </c>
      <c r="AZ8" s="1" t="str">
        <f t="shared" si="15"/>
        <v>火</v>
      </c>
      <c r="BA8" s="1" t="str">
        <f t="shared" si="16"/>
        <v>水</v>
      </c>
      <c r="BB8" s="1" t="str">
        <f t="shared" si="17"/>
        <v>木</v>
      </c>
      <c r="BC8" s="1" t="str">
        <f t="shared" si="18"/>
        <v>金</v>
      </c>
      <c r="BD8" s="1" t="str">
        <f t="shared" si="19"/>
        <v>土</v>
      </c>
      <c r="BE8" s="41" t="str">
        <f t="shared" si="20"/>
        <v>日</v>
      </c>
      <c r="BF8" s="1" t="str">
        <f t="shared" si="21"/>
        <v>月</v>
      </c>
      <c r="BG8" s="1" t="str">
        <f t="shared" si="22"/>
        <v>火</v>
      </c>
      <c r="BH8" s="1" t="str">
        <f t="shared" si="23"/>
        <v>水</v>
      </c>
      <c r="BI8" s="1" t="str">
        <f t="shared" si="24"/>
        <v>木</v>
      </c>
      <c r="BJ8" s="1" t="str">
        <f t="shared" si="25"/>
        <v>金</v>
      </c>
      <c r="BK8" s="1" t="str">
        <f t="shared" si="26"/>
        <v>土</v>
      </c>
      <c r="BL8" s="41" t="str">
        <f t="shared" si="27"/>
        <v>日</v>
      </c>
      <c r="BM8" s="1" t="str">
        <f t="shared" si="28"/>
        <v>月</v>
      </c>
      <c r="BN8" s="1" t="str">
        <f t="shared" si="29"/>
        <v>火</v>
      </c>
      <c r="BO8" s="1" t="str">
        <f t="shared" si="30"/>
        <v>水</v>
      </c>
      <c r="BP8" s="64"/>
    </row>
    <row r="9" spans="2:68" x14ac:dyDescent="0.15">
      <c r="B9" s="9" t="s">
        <v>38</v>
      </c>
      <c r="C9" s="10">
        <v>197</v>
      </c>
      <c r="D9" s="10">
        <v>235</v>
      </c>
      <c r="E9" s="10">
        <v>314</v>
      </c>
      <c r="F9" s="10">
        <v>269</v>
      </c>
      <c r="G9" s="10">
        <v>290</v>
      </c>
      <c r="H9" s="10">
        <v>318</v>
      </c>
      <c r="I9" s="10">
        <v>342</v>
      </c>
      <c r="J9" s="10">
        <v>262</v>
      </c>
      <c r="K9" s="10">
        <v>280</v>
      </c>
      <c r="L9" s="10">
        <v>276</v>
      </c>
      <c r="M9" s="10">
        <v>342</v>
      </c>
      <c r="N9" s="10">
        <v>290</v>
      </c>
      <c r="O9" s="10">
        <v>328</v>
      </c>
      <c r="P9" s="10">
        <v>283</v>
      </c>
      <c r="Q9" s="10">
        <v>300</v>
      </c>
      <c r="R9" s="10">
        <v>242</v>
      </c>
      <c r="S9" s="10">
        <v>224</v>
      </c>
      <c r="T9" s="10">
        <v>746</v>
      </c>
      <c r="U9" s="10">
        <v>732</v>
      </c>
      <c r="V9" s="10">
        <v>746</v>
      </c>
      <c r="W9" s="10">
        <v>735</v>
      </c>
      <c r="X9" s="10">
        <v>628</v>
      </c>
      <c r="Y9" s="10">
        <v>725</v>
      </c>
      <c r="Z9" s="10">
        <v>735</v>
      </c>
      <c r="AA9" s="10">
        <v>746</v>
      </c>
      <c r="AB9" s="10">
        <v>718</v>
      </c>
      <c r="AC9" s="10">
        <v>739</v>
      </c>
      <c r="AD9" s="10">
        <v>708</v>
      </c>
      <c r="AE9" s="10">
        <v>732</v>
      </c>
      <c r="AF9" s="10">
        <v>739</v>
      </c>
      <c r="AG9" s="10">
        <v>749</v>
      </c>
      <c r="AH9" s="10">
        <f>SUM(C9:AG9)</f>
        <v>14970</v>
      </c>
      <c r="AJ9" s="9" t="str">
        <f t="shared" si="0"/>
        <v xml:space="preserve"> 0:00- 0:30</v>
      </c>
      <c r="AK9" s="20">
        <f t="shared" si="0"/>
        <v>197</v>
      </c>
      <c r="AL9" s="20">
        <f t="shared" si="1"/>
        <v>235</v>
      </c>
      <c r="AM9" s="20">
        <f t="shared" si="2"/>
        <v>314</v>
      </c>
      <c r="AN9" s="20">
        <f t="shared" si="3"/>
        <v>269</v>
      </c>
      <c r="AO9" s="20">
        <f t="shared" si="4"/>
        <v>290</v>
      </c>
      <c r="AP9" s="10">
        <f t="shared" si="5"/>
        <v>318</v>
      </c>
      <c r="AQ9" s="20">
        <f t="shared" si="6"/>
        <v>342</v>
      </c>
      <c r="AR9" s="10">
        <f t="shared" si="7"/>
        <v>262</v>
      </c>
      <c r="AS9" s="10">
        <f t="shared" si="8"/>
        <v>280</v>
      </c>
      <c r="AT9" s="10">
        <f t="shared" si="9"/>
        <v>276</v>
      </c>
      <c r="AU9" s="10">
        <f t="shared" si="10"/>
        <v>342</v>
      </c>
      <c r="AV9" s="10">
        <f t="shared" si="11"/>
        <v>290</v>
      </c>
      <c r="AW9" s="10">
        <f t="shared" si="12"/>
        <v>328</v>
      </c>
      <c r="AX9" s="20">
        <f t="shared" si="13"/>
        <v>283</v>
      </c>
      <c r="AY9" s="10">
        <f t="shared" si="14"/>
        <v>300</v>
      </c>
      <c r="AZ9" s="10">
        <f t="shared" si="15"/>
        <v>242</v>
      </c>
      <c r="BA9" s="10">
        <f t="shared" si="16"/>
        <v>224</v>
      </c>
      <c r="BB9" s="10">
        <f t="shared" si="17"/>
        <v>746</v>
      </c>
      <c r="BC9" s="10">
        <f t="shared" si="18"/>
        <v>732</v>
      </c>
      <c r="BD9" s="10">
        <f t="shared" si="19"/>
        <v>746</v>
      </c>
      <c r="BE9" s="20">
        <f t="shared" si="20"/>
        <v>735</v>
      </c>
      <c r="BF9" s="10">
        <f t="shared" si="21"/>
        <v>628</v>
      </c>
      <c r="BG9" s="10">
        <f t="shared" si="22"/>
        <v>725</v>
      </c>
      <c r="BH9" s="10">
        <f t="shared" si="23"/>
        <v>735</v>
      </c>
      <c r="BI9" s="10">
        <f t="shared" si="24"/>
        <v>746</v>
      </c>
      <c r="BJ9" s="10">
        <f t="shared" si="25"/>
        <v>718</v>
      </c>
      <c r="BK9" s="10">
        <f t="shared" si="26"/>
        <v>739</v>
      </c>
      <c r="BL9" s="20">
        <f t="shared" si="27"/>
        <v>708</v>
      </c>
      <c r="BM9" s="10">
        <f t="shared" si="28"/>
        <v>732</v>
      </c>
      <c r="BN9" s="10">
        <f t="shared" si="29"/>
        <v>739</v>
      </c>
      <c r="BO9" s="10">
        <f t="shared" si="30"/>
        <v>749</v>
      </c>
      <c r="BP9" s="10">
        <f>SUM(AK9:BO9)</f>
        <v>14970</v>
      </c>
    </row>
    <row r="10" spans="2:68" x14ac:dyDescent="0.15">
      <c r="B10" s="11" t="s">
        <v>39</v>
      </c>
      <c r="C10" s="12">
        <v>179</v>
      </c>
      <c r="D10" s="12">
        <v>242</v>
      </c>
      <c r="E10" s="12">
        <v>335</v>
      </c>
      <c r="F10" s="12">
        <v>273</v>
      </c>
      <c r="G10" s="12">
        <v>286</v>
      </c>
      <c r="H10" s="12">
        <v>259</v>
      </c>
      <c r="I10" s="12">
        <v>318</v>
      </c>
      <c r="J10" s="12">
        <v>211</v>
      </c>
      <c r="K10" s="12">
        <v>304</v>
      </c>
      <c r="L10" s="12">
        <v>252</v>
      </c>
      <c r="M10" s="12">
        <v>359</v>
      </c>
      <c r="N10" s="12">
        <v>290</v>
      </c>
      <c r="O10" s="12">
        <v>331</v>
      </c>
      <c r="P10" s="12">
        <v>293</v>
      </c>
      <c r="Q10" s="12">
        <v>311</v>
      </c>
      <c r="R10" s="12">
        <v>231</v>
      </c>
      <c r="S10" s="12">
        <v>204</v>
      </c>
      <c r="T10" s="12">
        <v>746</v>
      </c>
      <c r="U10" s="12">
        <v>739</v>
      </c>
      <c r="V10" s="12">
        <v>718</v>
      </c>
      <c r="W10" s="12">
        <v>735</v>
      </c>
      <c r="X10" s="12">
        <v>673</v>
      </c>
      <c r="Y10" s="12">
        <v>752</v>
      </c>
      <c r="Z10" s="12">
        <v>735</v>
      </c>
      <c r="AA10" s="12">
        <v>739</v>
      </c>
      <c r="AB10" s="12">
        <v>732</v>
      </c>
      <c r="AC10" s="12">
        <v>742</v>
      </c>
      <c r="AD10" s="12">
        <v>742</v>
      </c>
      <c r="AE10" s="12">
        <v>728</v>
      </c>
      <c r="AF10" s="12">
        <v>742</v>
      </c>
      <c r="AG10" s="12">
        <v>739</v>
      </c>
      <c r="AH10" s="12">
        <f t="shared" ref="AH10:AH56" si="31">SUM(C10:AG10)</f>
        <v>14940</v>
      </c>
      <c r="AJ10" s="9" t="str">
        <f t="shared" ref="AJ10:AJ56" si="32">B10</f>
        <v xml:space="preserve"> 0:30- 1:00</v>
      </c>
      <c r="AK10" s="20">
        <f t="shared" ref="AK10:AK56" si="33">C10</f>
        <v>179</v>
      </c>
      <c r="AL10" s="20">
        <f t="shared" si="1"/>
        <v>242</v>
      </c>
      <c r="AM10" s="20">
        <f t="shared" si="2"/>
        <v>335</v>
      </c>
      <c r="AN10" s="20">
        <f t="shared" si="3"/>
        <v>273</v>
      </c>
      <c r="AO10" s="20">
        <f t="shared" si="4"/>
        <v>286</v>
      </c>
      <c r="AP10" s="10">
        <f t="shared" si="5"/>
        <v>259</v>
      </c>
      <c r="AQ10" s="20">
        <f t="shared" si="6"/>
        <v>318</v>
      </c>
      <c r="AR10" s="10">
        <f t="shared" si="7"/>
        <v>211</v>
      </c>
      <c r="AS10" s="10">
        <f t="shared" si="8"/>
        <v>304</v>
      </c>
      <c r="AT10" s="10">
        <f t="shared" si="9"/>
        <v>252</v>
      </c>
      <c r="AU10" s="10">
        <f t="shared" si="10"/>
        <v>359</v>
      </c>
      <c r="AV10" s="10">
        <f t="shared" si="11"/>
        <v>290</v>
      </c>
      <c r="AW10" s="10">
        <f t="shared" si="12"/>
        <v>331</v>
      </c>
      <c r="AX10" s="20">
        <f t="shared" si="13"/>
        <v>293</v>
      </c>
      <c r="AY10" s="10">
        <f t="shared" si="14"/>
        <v>311</v>
      </c>
      <c r="AZ10" s="10">
        <f t="shared" si="15"/>
        <v>231</v>
      </c>
      <c r="BA10" s="10">
        <f t="shared" si="16"/>
        <v>204</v>
      </c>
      <c r="BB10" s="10">
        <f t="shared" si="17"/>
        <v>746</v>
      </c>
      <c r="BC10" s="10">
        <f t="shared" si="18"/>
        <v>739</v>
      </c>
      <c r="BD10" s="10">
        <f t="shared" si="19"/>
        <v>718</v>
      </c>
      <c r="BE10" s="20">
        <f t="shared" si="20"/>
        <v>735</v>
      </c>
      <c r="BF10" s="10">
        <f t="shared" si="21"/>
        <v>673</v>
      </c>
      <c r="BG10" s="10">
        <f t="shared" si="22"/>
        <v>752</v>
      </c>
      <c r="BH10" s="10">
        <f t="shared" si="23"/>
        <v>735</v>
      </c>
      <c r="BI10" s="10">
        <f t="shared" si="24"/>
        <v>739</v>
      </c>
      <c r="BJ10" s="10">
        <f t="shared" si="25"/>
        <v>732</v>
      </c>
      <c r="BK10" s="10">
        <f t="shared" si="26"/>
        <v>742</v>
      </c>
      <c r="BL10" s="20">
        <f t="shared" si="27"/>
        <v>742</v>
      </c>
      <c r="BM10" s="10">
        <f t="shared" si="28"/>
        <v>728</v>
      </c>
      <c r="BN10" s="10">
        <f t="shared" si="29"/>
        <v>742</v>
      </c>
      <c r="BO10" s="10">
        <f t="shared" si="30"/>
        <v>739</v>
      </c>
      <c r="BP10" s="12">
        <f t="shared" ref="BP10:BP56" si="34">SUM(AK10:BO10)</f>
        <v>14940</v>
      </c>
    </row>
    <row r="11" spans="2:68" x14ac:dyDescent="0.15">
      <c r="B11" s="11" t="s">
        <v>40</v>
      </c>
      <c r="C11" s="12">
        <v>349</v>
      </c>
      <c r="D11" s="12">
        <v>273</v>
      </c>
      <c r="E11" s="12">
        <v>307</v>
      </c>
      <c r="F11" s="12">
        <v>280</v>
      </c>
      <c r="G11" s="12">
        <v>273</v>
      </c>
      <c r="H11" s="12">
        <v>331</v>
      </c>
      <c r="I11" s="12">
        <v>400</v>
      </c>
      <c r="J11" s="12">
        <v>255</v>
      </c>
      <c r="K11" s="12">
        <v>269</v>
      </c>
      <c r="L11" s="12">
        <v>242</v>
      </c>
      <c r="M11" s="12">
        <v>338</v>
      </c>
      <c r="N11" s="12">
        <v>311</v>
      </c>
      <c r="O11" s="12">
        <v>314</v>
      </c>
      <c r="P11" s="12">
        <v>321</v>
      </c>
      <c r="Q11" s="12">
        <v>331</v>
      </c>
      <c r="R11" s="12">
        <v>245</v>
      </c>
      <c r="S11" s="12">
        <v>221</v>
      </c>
      <c r="T11" s="12">
        <v>742</v>
      </c>
      <c r="U11" s="12">
        <v>749</v>
      </c>
      <c r="V11" s="12">
        <v>739</v>
      </c>
      <c r="W11" s="12">
        <v>728</v>
      </c>
      <c r="X11" s="12">
        <v>718</v>
      </c>
      <c r="Y11" s="12">
        <v>746</v>
      </c>
      <c r="Z11" s="12">
        <v>739</v>
      </c>
      <c r="AA11" s="12">
        <v>746</v>
      </c>
      <c r="AB11" s="12">
        <v>735</v>
      </c>
      <c r="AC11" s="12">
        <v>742</v>
      </c>
      <c r="AD11" s="12">
        <v>704</v>
      </c>
      <c r="AE11" s="12">
        <v>732</v>
      </c>
      <c r="AF11" s="12">
        <v>742</v>
      </c>
      <c r="AG11" s="12">
        <v>749</v>
      </c>
      <c r="AH11" s="12">
        <f t="shared" si="31"/>
        <v>15371</v>
      </c>
      <c r="AJ11" s="9" t="str">
        <f t="shared" si="32"/>
        <v xml:space="preserve"> 1:00- 1:30</v>
      </c>
      <c r="AK11" s="20">
        <f t="shared" si="33"/>
        <v>349</v>
      </c>
      <c r="AL11" s="20">
        <f t="shared" si="1"/>
        <v>273</v>
      </c>
      <c r="AM11" s="20">
        <f t="shared" si="2"/>
        <v>307</v>
      </c>
      <c r="AN11" s="20">
        <f t="shared" si="3"/>
        <v>280</v>
      </c>
      <c r="AO11" s="20">
        <f t="shared" si="4"/>
        <v>273</v>
      </c>
      <c r="AP11" s="10">
        <f t="shared" si="5"/>
        <v>331</v>
      </c>
      <c r="AQ11" s="20">
        <f t="shared" si="6"/>
        <v>400</v>
      </c>
      <c r="AR11" s="10">
        <f t="shared" si="7"/>
        <v>255</v>
      </c>
      <c r="AS11" s="10">
        <f t="shared" si="8"/>
        <v>269</v>
      </c>
      <c r="AT11" s="10">
        <f t="shared" si="9"/>
        <v>242</v>
      </c>
      <c r="AU11" s="10">
        <f t="shared" si="10"/>
        <v>338</v>
      </c>
      <c r="AV11" s="10">
        <f t="shared" si="11"/>
        <v>311</v>
      </c>
      <c r="AW11" s="10">
        <f t="shared" si="12"/>
        <v>314</v>
      </c>
      <c r="AX11" s="20">
        <f t="shared" si="13"/>
        <v>321</v>
      </c>
      <c r="AY11" s="10">
        <f t="shared" si="14"/>
        <v>331</v>
      </c>
      <c r="AZ11" s="10">
        <f t="shared" si="15"/>
        <v>245</v>
      </c>
      <c r="BA11" s="10">
        <f t="shared" si="16"/>
        <v>221</v>
      </c>
      <c r="BB11" s="10">
        <f t="shared" si="17"/>
        <v>742</v>
      </c>
      <c r="BC11" s="10">
        <f t="shared" si="18"/>
        <v>749</v>
      </c>
      <c r="BD11" s="10">
        <f t="shared" si="19"/>
        <v>739</v>
      </c>
      <c r="BE11" s="20">
        <f t="shared" si="20"/>
        <v>728</v>
      </c>
      <c r="BF11" s="10">
        <f t="shared" si="21"/>
        <v>718</v>
      </c>
      <c r="BG11" s="10">
        <f t="shared" si="22"/>
        <v>746</v>
      </c>
      <c r="BH11" s="10">
        <f t="shared" si="23"/>
        <v>739</v>
      </c>
      <c r="BI11" s="10">
        <f t="shared" si="24"/>
        <v>746</v>
      </c>
      <c r="BJ11" s="10">
        <f t="shared" si="25"/>
        <v>735</v>
      </c>
      <c r="BK11" s="10">
        <f t="shared" si="26"/>
        <v>742</v>
      </c>
      <c r="BL11" s="20">
        <f t="shared" si="27"/>
        <v>704</v>
      </c>
      <c r="BM11" s="10">
        <f t="shared" si="28"/>
        <v>732</v>
      </c>
      <c r="BN11" s="10">
        <f t="shared" si="29"/>
        <v>742</v>
      </c>
      <c r="BO11" s="10">
        <f t="shared" si="30"/>
        <v>749</v>
      </c>
      <c r="BP11" s="12">
        <f t="shared" si="34"/>
        <v>15371</v>
      </c>
    </row>
    <row r="12" spans="2:68" x14ac:dyDescent="0.15">
      <c r="B12" s="11" t="s">
        <v>41</v>
      </c>
      <c r="C12" s="12">
        <v>349</v>
      </c>
      <c r="D12" s="12">
        <v>249</v>
      </c>
      <c r="E12" s="12">
        <v>304</v>
      </c>
      <c r="F12" s="12">
        <v>249</v>
      </c>
      <c r="G12" s="12">
        <v>318</v>
      </c>
      <c r="H12" s="12">
        <v>328</v>
      </c>
      <c r="I12" s="12">
        <v>349</v>
      </c>
      <c r="J12" s="12">
        <v>283</v>
      </c>
      <c r="K12" s="12">
        <v>307</v>
      </c>
      <c r="L12" s="12">
        <v>228</v>
      </c>
      <c r="M12" s="12">
        <v>373</v>
      </c>
      <c r="N12" s="12">
        <v>359</v>
      </c>
      <c r="O12" s="12">
        <v>276</v>
      </c>
      <c r="P12" s="12">
        <v>293</v>
      </c>
      <c r="Q12" s="12">
        <v>359</v>
      </c>
      <c r="R12" s="12">
        <v>304</v>
      </c>
      <c r="S12" s="12">
        <v>228</v>
      </c>
      <c r="T12" s="12">
        <v>749</v>
      </c>
      <c r="U12" s="12">
        <v>732</v>
      </c>
      <c r="V12" s="12">
        <v>735</v>
      </c>
      <c r="W12" s="12">
        <v>725</v>
      </c>
      <c r="X12" s="12">
        <v>687</v>
      </c>
      <c r="Y12" s="12">
        <v>749</v>
      </c>
      <c r="Z12" s="12">
        <v>742</v>
      </c>
      <c r="AA12" s="12">
        <v>739</v>
      </c>
      <c r="AB12" s="12">
        <v>739</v>
      </c>
      <c r="AC12" s="12">
        <v>746</v>
      </c>
      <c r="AD12" s="12">
        <v>725</v>
      </c>
      <c r="AE12" s="12">
        <v>725</v>
      </c>
      <c r="AF12" s="12">
        <v>742</v>
      </c>
      <c r="AG12" s="12">
        <v>746</v>
      </c>
      <c r="AH12" s="12">
        <f t="shared" si="31"/>
        <v>15437</v>
      </c>
      <c r="AJ12" s="9" t="str">
        <f t="shared" si="32"/>
        <v xml:space="preserve"> 1:30- 2:00</v>
      </c>
      <c r="AK12" s="20">
        <f t="shared" si="33"/>
        <v>349</v>
      </c>
      <c r="AL12" s="20">
        <f t="shared" si="1"/>
        <v>249</v>
      </c>
      <c r="AM12" s="20">
        <f t="shared" si="2"/>
        <v>304</v>
      </c>
      <c r="AN12" s="20">
        <f t="shared" si="3"/>
        <v>249</v>
      </c>
      <c r="AO12" s="20">
        <f t="shared" si="4"/>
        <v>318</v>
      </c>
      <c r="AP12" s="10">
        <f t="shared" si="5"/>
        <v>328</v>
      </c>
      <c r="AQ12" s="20">
        <f t="shared" si="6"/>
        <v>349</v>
      </c>
      <c r="AR12" s="10">
        <f t="shared" si="7"/>
        <v>283</v>
      </c>
      <c r="AS12" s="10">
        <f t="shared" si="8"/>
        <v>307</v>
      </c>
      <c r="AT12" s="10">
        <f t="shared" si="9"/>
        <v>228</v>
      </c>
      <c r="AU12" s="10">
        <f t="shared" si="10"/>
        <v>373</v>
      </c>
      <c r="AV12" s="10">
        <f t="shared" si="11"/>
        <v>359</v>
      </c>
      <c r="AW12" s="10">
        <f t="shared" si="12"/>
        <v>276</v>
      </c>
      <c r="AX12" s="20">
        <f t="shared" si="13"/>
        <v>293</v>
      </c>
      <c r="AY12" s="10">
        <f t="shared" si="14"/>
        <v>359</v>
      </c>
      <c r="AZ12" s="10">
        <f t="shared" si="15"/>
        <v>304</v>
      </c>
      <c r="BA12" s="10">
        <f t="shared" si="16"/>
        <v>228</v>
      </c>
      <c r="BB12" s="10">
        <f t="shared" si="17"/>
        <v>749</v>
      </c>
      <c r="BC12" s="10">
        <f t="shared" si="18"/>
        <v>732</v>
      </c>
      <c r="BD12" s="10">
        <f t="shared" si="19"/>
        <v>735</v>
      </c>
      <c r="BE12" s="20">
        <f t="shared" si="20"/>
        <v>725</v>
      </c>
      <c r="BF12" s="10">
        <f t="shared" si="21"/>
        <v>687</v>
      </c>
      <c r="BG12" s="10">
        <f t="shared" si="22"/>
        <v>749</v>
      </c>
      <c r="BH12" s="10">
        <f t="shared" si="23"/>
        <v>742</v>
      </c>
      <c r="BI12" s="10">
        <f t="shared" si="24"/>
        <v>739</v>
      </c>
      <c r="BJ12" s="10">
        <f t="shared" si="25"/>
        <v>739</v>
      </c>
      <c r="BK12" s="10">
        <f t="shared" si="26"/>
        <v>746</v>
      </c>
      <c r="BL12" s="20">
        <f t="shared" si="27"/>
        <v>725</v>
      </c>
      <c r="BM12" s="10">
        <f t="shared" si="28"/>
        <v>725</v>
      </c>
      <c r="BN12" s="10">
        <f t="shared" si="29"/>
        <v>742</v>
      </c>
      <c r="BO12" s="10">
        <f t="shared" si="30"/>
        <v>746</v>
      </c>
      <c r="BP12" s="12">
        <f t="shared" si="34"/>
        <v>15437</v>
      </c>
    </row>
    <row r="13" spans="2:68" x14ac:dyDescent="0.15">
      <c r="B13" s="11" t="s">
        <v>42</v>
      </c>
      <c r="C13" s="12">
        <v>273</v>
      </c>
      <c r="D13" s="12">
        <v>162</v>
      </c>
      <c r="E13" s="12">
        <v>307</v>
      </c>
      <c r="F13" s="12">
        <v>280</v>
      </c>
      <c r="G13" s="12">
        <v>345</v>
      </c>
      <c r="H13" s="12">
        <v>335</v>
      </c>
      <c r="I13" s="12">
        <v>359</v>
      </c>
      <c r="J13" s="12">
        <v>259</v>
      </c>
      <c r="K13" s="12">
        <v>307</v>
      </c>
      <c r="L13" s="12">
        <v>235</v>
      </c>
      <c r="M13" s="12">
        <v>366</v>
      </c>
      <c r="N13" s="12">
        <v>345</v>
      </c>
      <c r="O13" s="12">
        <v>293</v>
      </c>
      <c r="P13" s="12">
        <v>269</v>
      </c>
      <c r="Q13" s="12">
        <v>349</v>
      </c>
      <c r="R13" s="12">
        <v>238</v>
      </c>
      <c r="S13" s="12">
        <v>217</v>
      </c>
      <c r="T13" s="12">
        <v>746</v>
      </c>
      <c r="U13" s="12">
        <v>714</v>
      </c>
      <c r="V13" s="12">
        <v>742</v>
      </c>
      <c r="W13" s="12">
        <v>721</v>
      </c>
      <c r="X13" s="12">
        <v>697</v>
      </c>
      <c r="Y13" s="12">
        <v>728</v>
      </c>
      <c r="Z13" s="12">
        <v>742</v>
      </c>
      <c r="AA13" s="12">
        <v>742</v>
      </c>
      <c r="AB13" s="12">
        <v>742</v>
      </c>
      <c r="AC13" s="12">
        <v>739</v>
      </c>
      <c r="AD13" s="12">
        <v>676</v>
      </c>
      <c r="AE13" s="12">
        <v>735</v>
      </c>
      <c r="AF13" s="12">
        <v>735</v>
      </c>
      <c r="AG13" s="12">
        <v>746</v>
      </c>
      <c r="AH13" s="12">
        <f t="shared" si="31"/>
        <v>15144</v>
      </c>
      <c r="AJ13" s="9" t="str">
        <f t="shared" si="32"/>
        <v xml:space="preserve"> 2:00- 2:30</v>
      </c>
      <c r="AK13" s="20">
        <f t="shared" si="33"/>
        <v>273</v>
      </c>
      <c r="AL13" s="20">
        <f t="shared" si="1"/>
        <v>162</v>
      </c>
      <c r="AM13" s="20">
        <f t="shared" si="2"/>
        <v>307</v>
      </c>
      <c r="AN13" s="20">
        <f t="shared" si="3"/>
        <v>280</v>
      </c>
      <c r="AO13" s="20">
        <f t="shared" si="4"/>
        <v>345</v>
      </c>
      <c r="AP13" s="10">
        <f t="shared" si="5"/>
        <v>335</v>
      </c>
      <c r="AQ13" s="20">
        <f t="shared" si="6"/>
        <v>359</v>
      </c>
      <c r="AR13" s="10">
        <f t="shared" si="7"/>
        <v>259</v>
      </c>
      <c r="AS13" s="10">
        <f t="shared" si="8"/>
        <v>307</v>
      </c>
      <c r="AT13" s="10">
        <f t="shared" si="9"/>
        <v>235</v>
      </c>
      <c r="AU13" s="10">
        <f t="shared" si="10"/>
        <v>366</v>
      </c>
      <c r="AV13" s="10">
        <f t="shared" si="11"/>
        <v>345</v>
      </c>
      <c r="AW13" s="10">
        <f t="shared" si="12"/>
        <v>293</v>
      </c>
      <c r="AX13" s="20">
        <f t="shared" si="13"/>
        <v>269</v>
      </c>
      <c r="AY13" s="10">
        <f t="shared" si="14"/>
        <v>349</v>
      </c>
      <c r="AZ13" s="10">
        <f t="shared" si="15"/>
        <v>238</v>
      </c>
      <c r="BA13" s="10">
        <f t="shared" si="16"/>
        <v>217</v>
      </c>
      <c r="BB13" s="10">
        <f t="shared" si="17"/>
        <v>746</v>
      </c>
      <c r="BC13" s="10">
        <f t="shared" si="18"/>
        <v>714</v>
      </c>
      <c r="BD13" s="10">
        <f t="shared" si="19"/>
        <v>742</v>
      </c>
      <c r="BE13" s="20">
        <f t="shared" si="20"/>
        <v>721</v>
      </c>
      <c r="BF13" s="10">
        <f t="shared" si="21"/>
        <v>697</v>
      </c>
      <c r="BG13" s="10">
        <f t="shared" si="22"/>
        <v>728</v>
      </c>
      <c r="BH13" s="10">
        <f t="shared" si="23"/>
        <v>742</v>
      </c>
      <c r="BI13" s="10">
        <f t="shared" si="24"/>
        <v>742</v>
      </c>
      <c r="BJ13" s="10">
        <f t="shared" si="25"/>
        <v>742</v>
      </c>
      <c r="BK13" s="10">
        <f t="shared" si="26"/>
        <v>739</v>
      </c>
      <c r="BL13" s="20">
        <f t="shared" si="27"/>
        <v>676</v>
      </c>
      <c r="BM13" s="10">
        <f t="shared" si="28"/>
        <v>735</v>
      </c>
      <c r="BN13" s="10">
        <f t="shared" si="29"/>
        <v>735</v>
      </c>
      <c r="BO13" s="10">
        <f t="shared" si="30"/>
        <v>746</v>
      </c>
      <c r="BP13" s="12">
        <f t="shared" si="34"/>
        <v>15144</v>
      </c>
    </row>
    <row r="14" spans="2:68" x14ac:dyDescent="0.15">
      <c r="B14" s="11" t="s">
        <v>43</v>
      </c>
      <c r="C14" s="12">
        <v>266</v>
      </c>
      <c r="D14" s="12">
        <v>162</v>
      </c>
      <c r="E14" s="12">
        <v>307</v>
      </c>
      <c r="F14" s="12">
        <v>242</v>
      </c>
      <c r="G14" s="12">
        <v>342</v>
      </c>
      <c r="H14" s="12">
        <v>342</v>
      </c>
      <c r="I14" s="12">
        <v>369</v>
      </c>
      <c r="J14" s="12">
        <v>300</v>
      </c>
      <c r="K14" s="12">
        <v>342</v>
      </c>
      <c r="L14" s="12">
        <v>252</v>
      </c>
      <c r="M14" s="12">
        <v>380</v>
      </c>
      <c r="N14" s="12">
        <v>328</v>
      </c>
      <c r="O14" s="12">
        <v>304</v>
      </c>
      <c r="P14" s="12">
        <v>293</v>
      </c>
      <c r="Q14" s="12">
        <v>269</v>
      </c>
      <c r="R14" s="12">
        <v>242</v>
      </c>
      <c r="S14" s="12">
        <v>190</v>
      </c>
      <c r="T14" s="12">
        <v>742</v>
      </c>
      <c r="U14" s="12">
        <v>725</v>
      </c>
      <c r="V14" s="12">
        <v>746</v>
      </c>
      <c r="W14" s="12">
        <v>735</v>
      </c>
      <c r="X14" s="12">
        <v>714</v>
      </c>
      <c r="Y14" s="12">
        <v>742</v>
      </c>
      <c r="Z14" s="12">
        <v>735</v>
      </c>
      <c r="AA14" s="12">
        <v>725</v>
      </c>
      <c r="AB14" s="12">
        <v>742</v>
      </c>
      <c r="AC14" s="12">
        <v>746</v>
      </c>
      <c r="AD14" s="12">
        <v>752</v>
      </c>
      <c r="AE14" s="12">
        <v>732</v>
      </c>
      <c r="AF14" s="12">
        <v>742</v>
      </c>
      <c r="AG14" s="12">
        <v>742</v>
      </c>
      <c r="AH14" s="12">
        <f t="shared" si="31"/>
        <v>15250</v>
      </c>
      <c r="AJ14" s="9" t="str">
        <f t="shared" si="32"/>
        <v xml:space="preserve"> 2:30- 3:00</v>
      </c>
      <c r="AK14" s="20">
        <f t="shared" si="33"/>
        <v>266</v>
      </c>
      <c r="AL14" s="20">
        <f t="shared" si="1"/>
        <v>162</v>
      </c>
      <c r="AM14" s="20">
        <f t="shared" si="2"/>
        <v>307</v>
      </c>
      <c r="AN14" s="20">
        <f t="shared" si="3"/>
        <v>242</v>
      </c>
      <c r="AO14" s="20">
        <f t="shared" si="4"/>
        <v>342</v>
      </c>
      <c r="AP14" s="10">
        <f t="shared" si="5"/>
        <v>342</v>
      </c>
      <c r="AQ14" s="20">
        <f t="shared" si="6"/>
        <v>369</v>
      </c>
      <c r="AR14" s="10">
        <f t="shared" si="7"/>
        <v>300</v>
      </c>
      <c r="AS14" s="10">
        <f t="shared" si="8"/>
        <v>342</v>
      </c>
      <c r="AT14" s="10">
        <f t="shared" si="9"/>
        <v>252</v>
      </c>
      <c r="AU14" s="10">
        <f t="shared" si="10"/>
        <v>380</v>
      </c>
      <c r="AV14" s="10">
        <f t="shared" si="11"/>
        <v>328</v>
      </c>
      <c r="AW14" s="10">
        <f t="shared" si="12"/>
        <v>304</v>
      </c>
      <c r="AX14" s="20">
        <f t="shared" si="13"/>
        <v>293</v>
      </c>
      <c r="AY14" s="10">
        <f t="shared" si="14"/>
        <v>269</v>
      </c>
      <c r="AZ14" s="10">
        <f t="shared" si="15"/>
        <v>242</v>
      </c>
      <c r="BA14" s="10">
        <f t="shared" si="16"/>
        <v>190</v>
      </c>
      <c r="BB14" s="10">
        <f t="shared" si="17"/>
        <v>742</v>
      </c>
      <c r="BC14" s="10">
        <f t="shared" si="18"/>
        <v>725</v>
      </c>
      <c r="BD14" s="10">
        <f t="shared" si="19"/>
        <v>746</v>
      </c>
      <c r="BE14" s="20">
        <f t="shared" si="20"/>
        <v>735</v>
      </c>
      <c r="BF14" s="10">
        <f t="shared" si="21"/>
        <v>714</v>
      </c>
      <c r="BG14" s="10">
        <f t="shared" si="22"/>
        <v>742</v>
      </c>
      <c r="BH14" s="10">
        <f t="shared" si="23"/>
        <v>735</v>
      </c>
      <c r="BI14" s="10">
        <f t="shared" si="24"/>
        <v>725</v>
      </c>
      <c r="BJ14" s="10">
        <f t="shared" si="25"/>
        <v>742</v>
      </c>
      <c r="BK14" s="10">
        <f t="shared" si="26"/>
        <v>746</v>
      </c>
      <c r="BL14" s="20">
        <f t="shared" si="27"/>
        <v>752</v>
      </c>
      <c r="BM14" s="10">
        <f t="shared" si="28"/>
        <v>732</v>
      </c>
      <c r="BN14" s="10">
        <f t="shared" si="29"/>
        <v>742</v>
      </c>
      <c r="BO14" s="10">
        <f t="shared" si="30"/>
        <v>742</v>
      </c>
      <c r="BP14" s="12">
        <f t="shared" si="34"/>
        <v>15250</v>
      </c>
    </row>
    <row r="15" spans="2:68" x14ac:dyDescent="0.15">
      <c r="B15" s="11" t="s">
        <v>44</v>
      </c>
      <c r="C15" s="12">
        <v>280</v>
      </c>
      <c r="D15" s="12">
        <v>318</v>
      </c>
      <c r="E15" s="12">
        <v>307</v>
      </c>
      <c r="F15" s="12">
        <v>221</v>
      </c>
      <c r="G15" s="12">
        <v>338</v>
      </c>
      <c r="H15" s="12">
        <v>349</v>
      </c>
      <c r="I15" s="12">
        <v>352</v>
      </c>
      <c r="J15" s="12">
        <v>307</v>
      </c>
      <c r="K15" s="12">
        <v>342</v>
      </c>
      <c r="L15" s="12">
        <v>283</v>
      </c>
      <c r="M15" s="12">
        <v>345</v>
      </c>
      <c r="N15" s="12">
        <v>342</v>
      </c>
      <c r="O15" s="12">
        <v>338</v>
      </c>
      <c r="P15" s="12">
        <v>307</v>
      </c>
      <c r="Q15" s="12">
        <v>259</v>
      </c>
      <c r="R15" s="12">
        <v>197</v>
      </c>
      <c r="S15" s="12">
        <v>204</v>
      </c>
      <c r="T15" s="12">
        <v>749</v>
      </c>
      <c r="U15" s="12">
        <v>742</v>
      </c>
      <c r="V15" s="12">
        <v>746</v>
      </c>
      <c r="W15" s="12">
        <v>739</v>
      </c>
      <c r="X15" s="12">
        <v>721</v>
      </c>
      <c r="Y15" s="12">
        <v>742</v>
      </c>
      <c r="Z15" s="12">
        <v>742</v>
      </c>
      <c r="AA15" s="12">
        <v>735</v>
      </c>
      <c r="AB15" s="12">
        <v>746</v>
      </c>
      <c r="AC15" s="12">
        <v>742</v>
      </c>
      <c r="AD15" s="12">
        <v>749</v>
      </c>
      <c r="AE15" s="12">
        <v>732</v>
      </c>
      <c r="AF15" s="12">
        <v>742</v>
      </c>
      <c r="AG15" s="12">
        <v>749</v>
      </c>
      <c r="AH15" s="12">
        <f t="shared" si="31"/>
        <v>15465</v>
      </c>
      <c r="AJ15" s="9" t="str">
        <f t="shared" si="32"/>
        <v xml:space="preserve"> 3:00- 3:30</v>
      </c>
      <c r="AK15" s="20">
        <f t="shared" si="33"/>
        <v>280</v>
      </c>
      <c r="AL15" s="20">
        <f t="shared" si="1"/>
        <v>318</v>
      </c>
      <c r="AM15" s="20">
        <f t="shared" si="2"/>
        <v>307</v>
      </c>
      <c r="AN15" s="20">
        <f t="shared" si="3"/>
        <v>221</v>
      </c>
      <c r="AO15" s="20">
        <f t="shared" si="4"/>
        <v>338</v>
      </c>
      <c r="AP15" s="10">
        <f t="shared" si="5"/>
        <v>349</v>
      </c>
      <c r="AQ15" s="20">
        <f t="shared" si="6"/>
        <v>352</v>
      </c>
      <c r="AR15" s="10">
        <f t="shared" si="7"/>
        <v>307</v>
      </c>
      <c r="AS15" s="10">
        <f t="shared" si="8"/>
        <v>342</v>
      </c>
      <c r="AT15" s="10">
        <f t="shared" si="9"/>
        <v>283</v>
      </c>
      <c r="AU15" s="10">
        <f t="shared" si="10"/>
        <v>345</v>
      </c>
      <c r="AV15" s="10">
        <f t="shared" si="11"/>
        <v>342</v>
      </c>
      <c r="AW15" s="10">
        <f t="shared" si="12"/>
        <v>338</v>
      </c>
      <c r="AX15" s="20">
        <f t="shared" si="13"/>
        <v>307</v>
      </c>
      <c r="AY15" s="10">
        <f t="shared" si="14"/>
        <v>259</v>
      </c>
      <c r="AZ15" s="10">
        <f t="shared" si="15"/>
        <v>197</v>
      </c>
      <c r="BA15" s="10">
        <f t="shared" si="16"/>
        <v>204</v>
      </c>
      <c r="BB15" s="10">
        <f t="shared" si="17"/>
        <v>749</v>
      </c>
      <c r="BC15" s="10">
        <f t="shared" si="18"/>
        <v>742</v>
      </c>
      <c r="BD15" s="10">
        <f t="shared" si="19"/>
        <v>746</v>
      </c>
      <c r="BE15" s="20">
        <f t="shared" si="20"/>
        <v>739</v>
      </c>
      <c r="BF15" s="10">
        <f t="shared" si="21"/>
        <v>721</v>
      </c>
      <c r="BG15" s="10">
        <f t="shared" si="22"/>
        <v>742</v>
      </c>
      <c r="BH15" s="10">
        <f t="shared" si="23"/>
        <v>742</v>
      </c>
      <c r="BI15" s="10">
        <f t="shared" si="24"/>
        <v>735</v>
      </c>
      <c r="BJ15" s="10">
        <f t="shared" si="25"/>
        <v>746</v>
      </c>
      <c r="BK15" s="10">
        <f t="shared" si="26"/>
        <v>742</v>
      </c>
      <c r="BL15" s="20">
        <f t="shared" si="27"/>
        <v>749</v>
      </c>
      <c r="BM15" s="10">
        <f t="shared" si="28"/>
        <v>732</v>
      </c>
      <c r="BN15" s="10">
        <f t="shared" si="29"/>
        <v>742</v>
      </c>
      <c r="BO15" s="10">
        <f t="shared" si="30"/>
        <v>749</v>
      </c>
      <c r="BP15" s="12">
        <f t="shared" si="34"/>
        <v>15465</v>
      </c>
    </row>
    <row r="16" spans="2:68" x14ac:dyDescent="0.15">
      <c r="B16" s="11" t="s">
        <v>45</v>
      </c>
      <c r="C16" s="12">
        <v>273</v>
      </c>
      <c r="D16" s="12">
        <v>238</v>
      </c>
      <c r="E16" s="12">
        <v>286</v>
      </c>
      <c r="F16" s="12">
        <v>224</v>
      </c>
      <c r="G16" s="12">
        <v>331</v>
      </c>
      <c r="H16" s="12">
        <v>362</v>
      </c>
      <c r="I16" s="12">
        <v>349</v>
      </c>
      <c r="J16" s="12">
        <v>269</v>
      </c>
      <c r="K16" s="12">
        <v>349</v>
      </c>
      <c r="L16" s="12">
        <v>283</v>
      </c>
      <c r="M16" s="12">
        <v>366</v>
      </c>
      <c r="N16" s="12">
        <v>283</v>
      </c>
      <c r="O16" s="12">
        <v>304</v>
      </c>
      <c r="P16" s="12">
        <v>314</v>
      </c>
      <c r="Q16" s="12">
        <v>321</v>
      </c>
      <c r="R16" s="12">
        <v>255</v>
      </c>
      <c r="S16" s="12">
        <v>231</v>
      </c>
      <c r="T16" s="12">
        <v>746</v>
      </c>
      <c r="U16" s="12">
        <v>721</v>
      </c>
      <c r="V16" s="12">
        <v>739</v>
      </c>
      <c r="W16" s="12">
        <v>742</v>
      </c>
      <c r="X16" s="12">
        <v>756</v>
      </c>
      <c r="Y16" s="12">
        <v>746</v>
      </c>
      <c r="Z16" s="12">
        <v>739</v>
      </c>
      <c r="AA16" s="12">
        <v>732</v>
      </c>
      <c r="AB16" s="12">
        <v>742</v>
      </c>
      <c r="AC16" s="12">
        <v>732</v>
      </c>
      <c r="AD16" s="12">
        <v>756</v>
      </c>
      <c r="AE16" s="12">
        <v>742</v>
      </c>
      <c r="AF16" s="12">
        <v>742</v>
      </c>
      <c r="AG16" s="12">
        <v>749</v>
      </c>
      <c r="AH16" s="12">
        <f t="shared" si="31"/>
        <v>15422</v>
      </c>
      <c r="AJ16" s="9" t="str">
        <f t="shared" si="32"/>
        <v xml:space="preserve"> 3:30- 4:00</v>
      </c>
      <c r="AK16" s="20">
        <f t="shared" si="33"/>
        <v>273</v>
      </c>
      <c r="AL16" s="20">
        <f t="shared" si="1"/>
        <v>238</v>
      </c>
      <c r="AM16" s="20">
        <f t="shared" si="2"/>
        <v>286</v>
      </c>
      <c r="AN16" s="20">
        <f t="shared" si="3"/>
        <v>224</v>
      </c>
      <c r="AO16" s="20">
        <f t="shared" si="4"/>
        <v>331</v>
      </c>
      <c r="AP16" s="10">
        <f t="shared" si="5"/>
        <v>362</v>
      </c>
      <c r="AQ16" s="20">
        <f t="shared" si="6"/>
        <v>349</v>
      </c>
      <c r="AR16" s="10">
        <f t="shared" si="7"/>
        <v>269</v>
      </c>
      <c r="AS16" s="10">
        <f t="shared" si="8"/>
        <v>349</v>
      </c>
      <c r="AT16" s="10">
        <f t="shared" si="9"/>
        <v>283</v>
      </c>
      <c r="AU16" s="10">
        <f t="shared" si="10"/>
        <v>366</v>
      </c>
      <c r="AV16" s="10">
        <f t="shared" si="11"/>
        <v>283</v>
      </c>
      <c r="AW16" s="10">
        <f t="shared" si="12"/>
        <v>304</v>
      </c>
      <c r="AX16" s="20">
        <f t="shared" si="13"/>
        <v>314</v>
      </c>
      <c r="AY16" s="10">
        <f t="shared" si="14"/>
        <v>321</v>
      </c>
      <c r="AZ16" s="10">
        <f t="shared" si="15"/>
        <v>255</v>
      </c>
      <c r="BA16" s="10">
        <f t="shared" si="16"/>
        <v>231</v>
      </c>
      <c r="BB16" s="10">
        <f t="shared" si="17"/>
        <v>746</v>
      </c>
      <c r="BC16" s="10">
        <f t="shared" si="18"/>
        <v>721</v>
      </c>
      <c r="BD16" s="10">
        <f t="shared" si="19"/>
        <v>739</v>
      </c>
      <c r="BE16" s="20">
        <f t="shared" si="20"/>
        <v>742</v>
      </c>
      <c r="BF16" s="10">
        <f t="shared" si="21"/>
        <v>756</v>
      </c>
      <c r="BG16" s="10">
        <f t="shared" si="22"/>
        <v>746</v>
      </c>
      <c r="BH16" s="10">
        <f t="shared" si="23"/>
        <v>739</v>
      </c>
      <c r="BI16" s="10">
        <f t="shared" si="24"/>
        <v>732</v>
      </c>
      <c r="BJ16" s="10">
        <f t="shared" si="25"/>
        <v>742</v>
      </c>
      <c r="BK16" s="10">
        <f t="shared" si="26"/>
        <v>732</v>
      </c>
      <c r="BL16" s="20">
        <f t="shared" si="27"/>
        <v>756</v>
      </c>
      <c r="BM16" s="10">
        <f t="shared" si="28"/>
        <v>742</v>
      </c>
      <c r="BN16" s="10">
        <f t="shared" si="29"/>
        <v>742</v>
      </c>
      <c r="BO16" s="10">
        <f t="shared" si="30"/>
        <v>749</v>
      </c>
      <c r="BP16" s="12">
        <f t="shared" si="34"/>
        <v>15422</v>
      </c>
    </row>
    <row r="17" spans="2:68" x14ac:dyDescent="0.15">
      <c r="B17" s="11" t="s">
        <v>46</v>
      </c>
      <c r="C17" s="12">
        <v>262</v>
      </c>
      <c r="D17" s="12">
        <v>249</v>
      </c>
      <c r="E17" s="12">
        <v>276</v>
      </c>
      <c r="F17" s="12">
        <v>238</v>
      </c>
      <c r="G17" s="12">
        <v>324</v>
      </c>
      <c r="H17" s="12">
        <v>328</v>
      </c>
      <c r="I17" s="12">
        <v>338</v>
      </c>
      <c r="J17" s="12">
        <v>331</v>
      </c>
      <c r="K17" s="12">
        <v>369</v>
      </c>
      <c r="L17" s="12">
        <v>311</v>
      </c>
      <c r="M17" s="12">
        <v>359</v>
      </c>
      <c r="N17" s="12">
        <v>283</v>
      </c>
      <c r="O17" s="12">
        <v>335</v>
      </c>
      <c r="P17" s="12">
        <v>300</v>
      </c>
      <c r="Q17" s="12">
        <v>349</v>
      </c>
      <c r="R17" s="12">
        <v>276</v>
      </c>
      <c r="S17" s="12">
        <v>280</v>
      </c>
      <c r="T17" s="12">
        <v>735</v>
      </c>
      <c r="U17" s="12">
        <v>735</v>
      </c>
      <c r="V17" s="12">
        <v>752</v>
      </c>
      <c r="W17" s="12">
        <v>749</v>
      </c>
      <c r="X17" s="12">
        <v>759</v>
      </c>
      <c r="Y17" s="12">
        <v>680</v>
      </c>
      <c r="Z17" s="12">
        <v>742</v>
      </c>
      <c r="AA17" s="12">
        <v>739</v>
      </c>
      <c r="AB17" s="12">
        <v>739</v>
      </c>
      <c r="AC17" s="12">
        <v>746</v>
      </c>
      <c r="AD17" s="12">
        <v>752</v>
      </c>
      <c r="AE17" s="12">
        <v>752</v>
      </c>
      <c r="AF17" s="12">
        <v>746</v>
      </c>
      <c r="AG17" s="12">
        <v>749</v>
      </c>
      <c r="AH17" s="12">
        <f t="shared" si="31"/>
        <v>15583</v>
      </c>
      <c r="AJ17" s="9" t="str">
        <f t="shared" si="32"/>
        <v xml:space="preserve"> 4:00- 4:30</v>
      </c>
      <c r="AK17" s="20">
        <f t="shared" si="33"/>
        <v>262</v>
      </c>
      <c r="AL17" s="20">
        <f t="shared" si="1"/>
        <v>249</v>
      </c>
      <c r="AM17" s="20">
        <f t="shared" si="2"/>
        <v>276</v>
      </c>
      <c r="AN17" s="20">
        <f t="shared" si="3"/>
        <v>238</v>
      </c>
      <c r="AO17" s="20">
        <f t="shared" si="4"/>
        <v>324</v>
      </c>
      <c r="AP17" s="10">
        <f t="shared" si="5"/>
        <v>328</v>
      </c>
      <c r="AQ17" s="20">
        <f t="shared" si="6"/>
        <v>338</v>
      </c>
      <c r="AR17" s="10">
        <f t="shared" si="7"/>
        <v>331</v>
      </c>
      <c r="AS17" s="10">
        <f t="shared" si="8"/>
        <v>369</v>
      </c>
      <c r="AT17" s="10">
        <f t="shared" si="9"/>
        <v>311</v>
      </c>
      <c r="AU17" s="10">
        <f t="shared" si="10"/>
        <v>359</v>
      </c>
      <c r="AV17" s="10">
        <f t="shared" si="11"/>
        <v>283</v>
      </c>
      <c r="AW17" s="10">
        <f t="shared" si="12"/>
        <v>335</v>
      </c>
      <c r="AX17" s="20">
        <f t="shared" si="13"/>
        <v>300</v>
      </c>
      <c r="AY17" s="10">
        <f t="shared" si="14"/>
        <v>349</v>
      </c>
      <c r="AZ17" s="10">
        <f t="shared" si="15"/>
        <v>276</v>
      </c>
      <c r="BA17" s="10">
        <f t="shared" si="16"/>
        <v>280</v>
      </c>
      <c r="BB17" s="10">
        <f t="shared" si="17"/>
        <v>735</v>
      </c>
      <c r="BC17" s="10">
        <f t="shared" si="18"/>
        <v>735</v>
      </c>
      <c r="BD17" s="10">
        <f t="shared" si="19"/>
        <v>752</v>
      </c>
      <c r="BE17" s="20">
        <f t="shared" si="20"/>
        <v>749</v>
      </c>
      <c r="BF17" s="10">
        <f t="shared" si="21"/>
        <v>759</v>
      </c>
      <c r="BG17" s="10">
        <f t="shared" si="22"/>
        <v>680</v>
      </c>
      <c r="BH17" s="10">
        <f t="shared" si="23"/>
        <v>742</v>
      </c>
      <c r="BI17" s="10">
        <f t="shared" si="24"/>
        <v>739</v>
      </c>
      <c r="BJ17" s="10">
        <f t="shared" si="25"/>
        <v>739</v>
      </c>
      <c r="BK17" s="10">
        <f t="shared" si="26"/>
        <v>746</v>
      </c>
      <c r="BL17" s="20">
        <f t="shared" si="27"/>
        <v>752</v>
      </c>
      <c r="BM17" s="10">
        <f t="shared" si="28"/>
        <v>752</v>
      </c>
      <c r="BN17" s="10">
        <f t="shared" si="29"/>
        <v>746</v>
      </c>
      <c r="BO17" s="10">
        <f t="shared" si="30"/>
        <v>749</v>
      </c>
      <c r="BP17" s="12">
        <f t="shared" si="34"/>
        <v>15583</v>
      </c>
    </row>
    <row r="18" spans="2:68" x14ac:dyDescent="0.15">
      <c r="B18" s="11" t="s">
        <v>47</v>
      </c>
      <c r="C18" s="12">
        <v>276</v>
      </c>
      <c r="D18" s="12">
        <v>273</v>
      </c>
      <c r="E18" s="12">
        <v>293</v>
      </c>
      <c r="F18" s="12">
        <v>290</v>
      </c>
      <c r="G18" s="12">
        <v>290</v>
      </c>
      <c r="H18" s="12">
        <v>338</v>
      </c>
      <c r="I18" s="12">
        <v>380</v>
      </c>
      <c r="J18" s="12">
        <v>314</v>
      </c>
      <c r="K18" s="12">
        <v>328</v>
      </c>
      <c r="L18" s="12">
        <v>342</v>
      </c>
      <c r="M18" s="12">
        <v>366</v>
      </c>
      <c r="N18" s="12">
        <v>266</v>
      </c>
      <c r="O18" s="12">
        <v>304</v>
      </c>
      <c r="P18" s="12">
        <v>352</v>
      </c>
      <c r="Q18" s="12">
        <v>217</v>
      </c>
      <c r="R18" s="12">
        <v>335</v>
      </c>
      <c r="S18" s="12">
        <v>293</v>
      </c>
      <c r="T18" s="12">
        <v>746</v>
      </c>
      <c r="U18" s="12">
        <v>721</v>
      </c>
      <c r="V18" s="12">
        <v>752</v>
      </c>
      <c r="W18" s="12">
        <v>752</v>
      </c>
      <c r="X18" s="12">
        <v>759</v>
      </c>
      <c r="Y18" s="12">
        <v>694</v>
      </c>
      <c r="Z18" s="12">
        <v>752</v>
      </c>
      <c r="AA18" s="12">
        <v>725</v>
      </c>
      <c r="AB18" s="12">
        <v>746</v>
      </c>
      <c r="AC18" s="12">
        <v>759</v>
      </c>
      <c r="AD18" s="12">
        <v>749</v>
      </c>
      <c r="AE18" s="12">
        <v>746</v>
      </c>
      <c r="AF18" s="12">
        <v>742</v>
      </c>
      <c r="AG18" s="12">
        <v>749</v>
      </c>
      <c r="AH18" s="12">
        <f t="shared" si="31"/>
        <v>15649</v>
      </c>
      <c r="AJ18" s="9" t="str">
        <f t="shared" si="32"/>
        <v xml:space="preserve"> 4:30- 5:00</v>
      </c>
      <c r="AK18" s="20">
        <f t="shared" si="33"/>
        <v>276</v>
      </c>
      <c r="AL18" s="20">
        <f t="shared" si="1"/>
        <v>273</v>
      </c>
      <c r="AM18" s="20">
        <f t="shared" si="2"/>
        <v>293</v>
      </c>
      <c r="AN18" s="20">
        <f t="shared" si="3"/>
        <v>290</v>
      </c>
      <c r="AO18" s="20">
        <f t="shared" si="4"/>
        <v>290</v>
      </c>
      <c r="AP18" s="10">
        <f t="shared" si="5"/>
        <v>338</v>
      </c>
      <c r="AQ18" s="20">
        <f t="shared" si="6"/>
        <v>380</v>
      </c>
      <c r="AR18" s="10">
        <f t="shared" si="7"/>
        <v>314</v>
      </c>
      <c r="AS18" s="10">
        <f t="shared" si="8"/>
        <v>328</v>
      </c>
      <c r="AT18" s="10">
        <f t="shared" si="9"/>
        <v>342</v>
      </c>
      <c r="AU18" s="10">
        <f t="shared" si="10"/>
        <v>366</v>
      </c>
      <c r="AV18" s="10">
        <f t="shared" si="11"/>
        <v>266</v>
      </c>
      <c r="AW18" s="10">
        <f t="shared" si="12"/>
        <v>304</v>
      </c>
      <c r="AX18" s="20">
        <f t="shared" si="13"/>
        <v>352</v>
      </c>
      <c r="AY18" s="10">
        <f t="shared" si="14"/>
        <v>217</v>
      </c>
      <c r="AZ18" s="10">
        <f t="shared" si="15"/>
        <v>335</v>
      </c>
      <c r="BA18" s="10">
        <f t="shared" si="16"/>
        <v>293</v>
      </c>
      <c r="BB18" s="10">
        <f t="shared" si="17"/>
        <v>746</v>
      </c>
      <c r="BC18" s="10">
        <f t="shared" si="18"/>
        <v>721</v>
      </c>
      <c r="BD18" s="10">
        <f t="shared" si="19"/>
        <v>752</v>
      </c>
      <c r="BE18" s="20">
        <f t="shared" si="20"/>
        <v>752</v>
      </c>
      <c r="BF18" s="10">
        <f t="shared" si="21"/>
        <v>759</v>
      </c>
      <c r="BG18" s="10">
        <f t="shared" si="22"/>
        <v>694</v>
      </c>
      <c r="BH18" s="10">
        <f t="shared" si="23"/>
        <v>752</v>
      </c>
      <c r="BI18" s="10">
        <f t="shared" si="24"/>
        <v>725</v>
      </c>
      <c r="BJ18" s="10">
        <f t="shared" si="25"/>
        <v>746</v>
      </c>
      <c r="BK18" s="10">
        <f t="shared" si="26"/>
        <v>759</v>
      </c>
      <c r="BL18" s="20">
        <f t="shared" si="27"/>
        <v>749</v>
      </c>
      <c r="BM18" s="10">
        <f t="shared" si="28"/>
        <v>746</v>
      </c>
      <c r="BN18" s="10">
        <f t="shared" si="29"/>
        <v>742</v>
      </c>
      <c r="BO18" s="10">
        <f t="shared" si="30"/>
        <v>749</v>
      </c>
      <c r="BP18" s="12">
        <f t="shared" si="34"/>
        <v>15649</v>
      </c>
    </row>
    <row r="19" spans="2:68" x14ac:dyDescent="0.15">
      <c r="B19" s="11" t="s">
        <v>48</v>
      </c>
      <c r="C19" s="12">
        <v>249</v>
      </c>
      <c r="D19" s="12">
        <v>300</v>
      </c>
      <c r="E19" s="12">
        <v>259</v>
      </c>
      <c r="F19" s="12">
        <v>321</v>
      </c>
      <c r="G19" s="12">
        <v>283</v>
      </c>
      <c r="H19" s="12">
        <v>359</v>
      </c>
      <c r="I19" s="12">
        <v>355</v>
      </c>
      <c r="J19" s="12">
        <v>255</v>
      </c>
      <c r="K19" s="12">
        <v>286</v>
      </c>
      <c r="L19" s="12">
        <v>345</v>
      </c>
      <c r="M19" s="12">
        <v>324</v>
      </c>
      <c r="N19" s="12">
        <v>286</v>
      </c>
      <c r="O19" s="12">
        <v>338</v>
      </c>
      <c r="P19" s="12">
        <v>349</v>
      </c>
      <c r="Q19" s="12">
        <v>0</v>
      </c>
      <c r="R19" s="12">
        <v>293</v>
      </c>
      <c r="S19" s="12">
        <v>259</v>
      </c>
      <c r="T19" s="12">
        <v>752</v>
      </c>
      <c r="U19" s="12">
        <v>742</v>
      </c>
      <c r="V19" s="12">
        <v>756</v>
      </c>
      <c r="W19" s="12">
        <v>694</v>
      </c>
      <c r="X19" s="12">
        <v>752</v>
      </c>
      <c r="Y19" s="12">
        <v>708</v>
      </c>
      <c r="Z19" s="12">
        <v>704</v>
      </c>
      <c r="AA19" s="12">
        <v>721</v>
      </c>
      <c r="AB19" s="12">
        <v>746</v>
      </c>
      <c r="AC19" s="12">
        <v>749</v>
      </c>
      <c r="AD19" s="12">
        <v>739</v>
      </c>
      <c r="AE19" s="12">
        <v>746</v>
      </c>
      <c r="AF19" s="12">
        <v>742</v>
      </c>
      <c r="AG19" s="12">
        <v>746</v>
      </c>
      <c r="AH19" s="12">
        <f t="shared" si="31"/>
        <v>15158</v>
      </c>
      <c r="AJ19" s="9" t="str">
        <f t="shared" si="32"/>
        <v xml:space="preserve"> 5:00- 5:30</v>
      </c>
      <c r="AK19" s="20">
        <f t="shared" si="33"/>
        <v>249</v>
      </c>
      <c r="AL19" s="20">
        <f t="shared" si="1"/>
        <v>300</v>
      </c>
      <c r="AM19" s="20">
        <f t="shared" si="2"/>
        <v>259</v>
      </c>
      <c r="AN19" s="20">
        <f t="shared" si="3"/>
        <v>321</v>
      </c>
      <c r="AO19" s="20">
        <f t="shared" si="4"/>
        <v>283</v>
      </c>
      <c r="AP19" s="10">
        <f t="shared" si="5"/>
        <v>359</v>
      </c>
      <c r="AQ19" s="20">
        <f t="shared" si="6"/>
        <v>355</v>
      </c>
      <c r="AR19" s="10">
        <f t="shared" si="7"/>
        <v>255</v>
      </c>
      <c r="AS19" s="10">
        <f t="shared" si="8"/>
        <v>286</v>
      </c>
      <c r="AT19" s="10">
        <f t="shared" si="9"/>
        <v>345</v>
      </c>
      <c r="AU19" s="10">
        <f t="shared" si="10"/>
        <v>324</v>
      </c>
      <c r="AV19" s="10">
        <f t="shared" si="11"/>
        <v>286</v>
      </c>
      <c r="AW19" s="10">
        <f t="shared" si="12"/>
        <v>338</v>
      </c>
      <c r="AX19" s="20">
        <f t="shared" si="13"/>
        <v>349</v>
      </c>
      <c r="AY19" s="10">
        <f t="shared" si="14"/>
        <v>0</v>
      </c>
      <c r="AZ19" s="10">
        <f t="shared" si="15"/>
        <v>293</v>
      </c>
      <c r="BA19" s="10">
        <f t="shared" si="16"/>
        <v>259</v>
      </c>
      <c r="BB19" s="10">
        <f t="shared" si="17"/>
        <v>752</v>
      </c>
      <c r="BC19" s="10">
        <f t="shared" si="18"/>
        <v>742</v>
      </c>
      <c r="BD19" s="10">
        <f t="shared" si="19"/>
        <v>756</v>
      </c>
      <c r="BE19" s="20">
        <f t="shared" si="20"/>
        <v>694</v>
      </c>
      <c r="BF19" s="10">
        <f t="shared" si="21"/>
        <v>752</v>
      </c>
      <c r="BG19" s="10">
        <f t="shared" si="22"/>
        <v>708</v>
      </c>
      <c r="BH19" s="10">
        <f t="shared" si="23"/>
        <v>704</v>
      </c>
      <c r="BI19" s="10">
        <f t="shared" si="24"/>
        <v>721</v>
      </c>
      <c r="BJ19" s="10">
        <f t="shared" si="25"/>
        <v>746</v>
      </c>
      <c r="BK19" s="10">
        <f t="shared" si="26"/>
        <v>749</v>
      </c>
      <c r="BL19" s="20">
        <f t="shared" si="27"/>
        <v>739</v>
      </c>
      <c r="BM19" s="10">
        <f t="shared" si="28"/>
        <v>746</v>
      </c>
      <c r="BN19" s="10">
        <f t="shared" si="29"/>
        <v>742</v>
      </c>
      <c r="BO19" s="10">
        <f t="shared" si="30"/>
        <v>746</v>
      </c>
      <c r="BP19" s="12">
        <f t="shared" si="34"/>
        <v>15158</v>
      </c>
    </row>
    <row r="20" spans="2:68" x14ac:dyDescent="0.15">
      <c r="B20" s="11" t="s">
        <v>49</v>
      </c>
      <c r="C20" s="12">
        <v>221</v>
      </c>
      <c r="D20" s="12">
        <v>314</v>
      </c>
      <c r="E20" s="12">
        <v>217</v>
      </c>
      <c r="F20" s="12">
        <v>318</v>
      </c>
      <c r="G20" s="12">
        <v>293</v>
      </c>
      <c r="H20" s="12">
        <v>393</v>
      </c>
      <c r="I20" s="12">
        <v>349</v>
      </c>
      <c r="J20" s="12">
        <v>235</v>
      </c>
      <c r="K20" s="12">
        <v>328</v>
      </c>
      <c r="L20" s="12">
        <v>362</v>
      </c>
      <c r="M20" s="12">
        <v>355</v>
      </c>
      <c r="N20" s="12">
        <v>283</v>
      </c>
      <c r="O20" s="12">
        <v>297</v>
      </c>
      <c r="P20" s="12">
        <v>224</v>
      </c>
      <c r="Q20" s="12">
        <v>83</v>
      </c>
      <c r="R20" s="12">
        <v>297</v>
      </c>
      <c r="S20" s="12">
        <v>242</v>
      </c>
      <c r="T20" s="12">
        <v>752</v>
      </c>
      <c r="U20" s="12">
        <v>732</v>
      </c>
      <c r="V20" s="12">
        <v>752</v>
      </c>
      <c r="W20" s="12">
        <v>718</v>
      </c>
      <c r="X20" s="12">
        <v>752</v>
      </c>
      <c r="Y20" s="12">
        <v>704</v>
      </c>
      <c r="Z20" s="12">
        <v>659</v>
      </c>
      <c r="AA20" s="12">
        <v>690</v>
      </c>
      <c r="AB20" s="12">
        <v>739</v>
      </c>
      <c r="AC20" s="12">
        <v>752</v>
      </c>
      <c r="AD20" s="12">
        <v>756</v>
      </c>
      <c r="AE20" s="12">
        <v>749</v>
      </c>
      <c r="AF20" s="12">
        <v>735</v>
      </c>
      <c r="AG20" s="12">
        <v>752</v>
      </c>
      <c r="AH20" s="12">
        <f t="shared" si="31"/>
        <v>15053</v>
      </c>
      <c r="AJ20" s="9" t="str">
        <f t="shared" si="32"/>
        <v xml:space="preserve"> 5:30- 6:00</v>
      </c>
      <c r="AK20" s="20">
        <f t="shared" si="33"/>
        <v>221</v>
      </c>
      <c r="AL20" s="20">
        <f t="shared" si="1"/>
        <v>314</v>
      </c>
      <c r="AM20" s="20">
        <f t="shared" si="2"/>
        <v>217</v>
      </c>
      <c r="AN20" s="20">
        <f t="shared" si="3"/>
        <v>318</v>
      </c>
      <c r="AO20" s="20">
        <f t="shared" si="4"/>
        <v>293</v>
      </c>
      <c r="AP20" s="10">
        <f t="shared" si="5"/>
        <v>393</v>
      </c>
      <c r="AQ20" s="20">
        <f t="shared" si="6"/>
        <v>349</v>
      </c>
      <c r="AR20" s="10">
        <f t="shared" si="7"/>
        <v>235</v>
      </c>
      <c r="AS20" s="10">
        <f t="shared" si="8"/>
        <v>328</v>
      </c>
      <c r="AT20" s="10">
        <f t="shared" si="9"/>
        <v>362</v>
      </c>
      <c r="AU20" s="10">
        <f t="shared" si="10"/>
        <v>355</v>
      </c>
      <c r="AV20" s="10">
        <f t="shared" si="11"/>
        <v>283</v>
      </c>
      <c r="AW20" s="10">
        <f t="shared" si="12"/>
        <v>297</v>
      </c>
      <c r="AX20" s="20">
        <f t="shared" si="13"/>
        <v>224</v>
      </c>
      <c r="AY20" s="10">
        <f t="shared" si="14"/>
        <v>83</v>
      </c>
      <c r="AZ20" s="10">
        <f t="shared" si="15"/>
        <v>297</v>
      </c>
      <c r="BA20" s="10">
        <f t="shared" si="16"/>
        <v>242</v>
      </c>
      <c r="BB20" s="10">
        <f t="shared" si="17"/>
        <v>752</v>
      </c>
      <c r="BC20" s="10">
        <f t="shared" si="18"/>
        <v>732</v>
      </c>
      <c r="BD20" s="10">
        <f t="shared" si="19"/>
        <v>752</v>
      </c>
      <c r="BE20" s="20">
        <f t="shared" si="20"/>
        <v>718</v>
      </c>
      <c r="BF20" s="10">
        <f t="shared" si="21"/>
        <v>752</v>
      </c>
      <c r="BG20" s="10">
        <f t="shared" si="22"/>
        <v>704</v>
      </c>
      <c r="BH20" s="10">
        <f t="shared" si="23"/>
        <v>659</v>
      </c>
      <c r="BI20" s="10">
        <f t="shared" si="24"/>
        <v>690</v>
      </c>
      <c r="BJ20" s="10">
        <f t="shared" si="25"/>
        <v>739</v>
      </c>
      <c r="BK20" s="10">
        <f t="shared" si="26"/>
        <v>752</v>
      </c>
      <c r="BL20" s="20">
        <f t="shared" si="27"/>
        <v>756</v>
      </c>
      <c r="BM20" s="10">
        <f t="shared" si="28"/>
        <v>749</v>
      </c>
      <c r="BN20" s="10">
        <f t="shared" si="29"/>
        <v>735</v>
      </c>
      <c r="BO20" s="10">
        <f t="shared" si="30"/>
        <v>752</v>
      </c>
      <c r="BP20" s="12">
        <f t="shared" si="34"/>
        <v>15053</v>
      </c>
    </row>
    <row r="21" spans="2:68" x14ac:dyDescent="0.15">
      <c r="B21" s="11" t="s">
        <v>50</v>
      </c>
      <c r="C21" s="12">
        <v>217</v>
      </c>
      <c r="D21" s="12">
        <v>331</v>
      </c>
      <c r="E21" s="12">
        <v>297</v>
      </c>
      <c r="F21" s="12">
        <v>338</v>
      </c>
      <c r="G21" s="12">
        <v>266</v>
      </c>
      <c r="H21" s="12">
        <v>331</v>
      </c>
      <c r="I21" s="12">
        <v>380</v>
      </c>
      <c r="J21" s="12">
        <v>255</v>
      </c>
      <c r="K21" s="12">
        <v>338</v>
      </c>
      <c r="L21" s="12">
        <v>355</v>
      </c>
      <c r="M21" s="12">
        <v>349</v>
      </c>
      <c r="N21" s="12">
        <v>273</v>
      </c>
      <c r="O21" s="12">
        <v>283</v>
      </c>
      <c r="P21" s="12">
        <v>269</v>
      </c>
      <c r="Q21" s="12">
        <v>217</v>
      </c>
      <c r="R21" s="12">
        <v>318</v>
      </c>
      <c r="S21" s="12">
        <v>214</v>
      </c>
      <c r="T21" s="12">
        <v>663</v>
      </c>
      <c r="U21" s="12">
        <v>752</v>
      </c>
      <c r="V21" s="12">
        <v>756</v>
      </c>
      <c r="W21" s="12">
        <v>711</v>
      </c>
      <c r="X21" s="12">
        <v>742</v>
      </c>
      <c r="Y21" s="12">
        <v>701</v>
      </c>
      <c r="Z21" s="12">
        <v>711</v>
      </c>
      <c r="AA21" s="12">
        <v>714</v>
      </c>
      <c r="AB21" s="12">
        <v>732</v>
      </c>
      <c r="AC21" s="12">
        <v>739</v>
      </c>
      <c r="AD21" s="12">
        <v>749</v>
      </c>
      <c r="AE21" s="12">
        <v>746</v>
      </c>
      <c r="AF21" s="12">
        <v>742</v>
      </c>
      <c r="AG21" s="12">
        <v>749</v>
      </c>
      <c r="AH21" s="12">
        <f t="shared" si="31"/>
        <v>15238</v>
      </c>
      <c r="AJ21" s="9" t="str">
        <f t="shared" si="32"/>
        <v xml:space="preserve"> 6:00- 6:30</v>
      </c>
      <c r="AK21" s="20">
        <f t="shared" si="33"/>
        <v>217</v>
      </c>
      <c r="AL21" s="20">
        <f t="shared" si="1"/>
        <v>331</v>
      </c>
      <c r="AM21" s="20">
        <f t="shared" si="2"/>
        <v>297</v>
      </c>
      <c r="AN21" s="20">
        <f t="shared" si="3"/>
        <v>338</v>
      </c>
      <c r="AO21" s="20">
        <f t="shared" si="4"/>
        <v>266</v>
      </c>
      <c r="AP21" s="10">
        <f t="shared" si="5"/>
        <v>331</v>
      </c>
      <c r="AQ21" s="20">
        <f t="shared" si="6"/>
        <v>380</v>
      </c>
      <c r="AR21" s="10">
        <f t="shared" si="7"/>
        <v>255</v>
      </c>
      <c r="AS21" s="10">
        <f t="shared" si="8"/>
        <v>338</v>
      </c>
      <c r="AT21" s="10">
        <f t="shared" si="9"/>
        <v>355</v>
      </c>
      <c r="AU21" s="10">
        <f t="shared" si="10"/>
        <v>349</v>
      </c>
      <c r="AV21" s="10">
        <f t="shared" si="11"/>
        <v>273</v>
      </c>
      <c r="AW21" s="10">
        <f t="shared" si="12"/>
        <v>283</v>
      </c>
      <c r="AX21" s="20">
        <f t="shared" si="13"/>
        <v>269</v>
      </c>
      <c r="AY21" s="10">
        <f t="shared" si="14"/>
        <v>217</v>
      </c>
      <c r="AZ21" s="10">
        <f t="shared" si="15"/>
        <v>318</v>
      </c>
      <c r="BA21" s="10">
        <f t="shared" si="16"/>
        <v>214</v>
      </c>
      <c r="BB21" s="10">
        <f t="shared" si="17"/>
        <v>663</v>
      </c>
      <c r="BC21" s="10">
        <f t="shared" si="18"/>
        <v>752</v>
      </c>
      <c r="BD21" s="10">
        <f t="shared" si="19"/>
        <v>756</v>
      </c>
      <c r="BE21" s="20">
        <f t="shared" si="20"/>
        <v>711</v>
      </c>
      <c r="BF21" s="10">
        <f t="shared" si="21"/>
        <v>742</v>
      </c>
      <c r="BG21" s="10">
        <f t="shared" si="22"/>
        <v>701</v>
      </c>
      <c r="BH21" s="10">
        <f t="shared" si="23"/>
        <v>711</v>
      </c>
      <c r="BI21" s="10">
        <f t="shared" si="24"/>
        <v>714</v>
      </c>
      <c r="BJ21" s="10">
        <f t="shared" si="25"/>
        <v>732</v>
      </c>
      <c r="BK21" s="10">
        <f t="shared" si="26"/>
        <v>739</v>
      </c>
      <c r="BL21" s="20">
        <f t="shared" si="27"/>
        <v>749</v>
      </c>
      <c r="BM21" s="10">
        <f t="shared" si="28"/>
        <v>746</v>
      </c>
      <c r="BN21" s="10">
        <f t="shared" si="29"/>
        <v>742</v>
      </c>
      <c r="BO21" s="10">
        <f t="shared" si="30"/>
        <v>749</v>
      </c>
      <c r="BP21" s="12">
        <f t="shared" si="34"/>
        <v>15238</v>
      </c>
    </row>
    <row r="22" spans="2:68" x14ac:dyDescent="0.15">
      <c r="B22" s="11" t="s">
        <v>51</v>
      </c>
      <c r="C22" s="12">
        <v>266</v>
      </c>
      <c r="D22" s="12">
        <v>245</v>
      </c>
      <c r="E22" s="12">
        <v>276</v>
      </c>
      <c r="F22" s="12">
        <v>342</v>
      </c>
      <c r="G22" s="12">
        <v>255</v>
      </c>
      <c r="H22" s="12">
        <v>328</v>
      </c>
      <c r="I22" s="12">
        <v>390</v>
      </c>
      <c r="J22" s="12">
        <v>293</v>
      </c>
      <c r="K22" s="12">
        <v>342</v>
      </c>
      <c r="L22" s="12">
        <v>373</v>
      </c>
      <c r="M22" s="12">
        <v>342</v>
      </c>
      <c r="N22" s="12">
        <v>245</v>
      </c>
      <c r="O22" s="12">
        <v>273</v>
      </c>
      <c r="P22" s="12">
        <v>235</v>
      </c>
      <c r="Q22" s="12">
        <v>190</v>
      </c>
      <c r="R22" s="12">
        <v>245</v>
      </c>
      <c r="S22" s="12">
        <v>200</v>
      </c>
      <c r="T22" s="12">
        <v>0</v>
      </c>
      <c r="U22" s="12">
        <v>735</v>
      </c>
      <c r="V22" s="12">
        <v>739</v>
      </c>
      <c r="W22" s="12">
        <v>721</v>
      </c>
      <c r="X22" s="12">
        <v>735</v>
      </c>
      <c r="Y22" s="12">
        <v>676</v>
      </c>
      <c r="Z22" s="12">
        <v>739</v>
      </c>
      <c r="AA22" s="12">
        <v>652</v>
      </c>
      <c r="AB22" s="12">
        <v>728</v>
      </c>
      <c r="AC22" s="12">
        <v>739</v>
      </c>
      <c r="AD22" s="12">
        <v>752</v>
      </c>
      <c r="AE22" s="12">
        <v>739</v>
      </c>
      <c r="AF22" s="12">
        <v>742</v>
      </c>
      <c r="AG22" s="12">
        <v>752</v>
      </c>
      <c r="AH22" s="12">
        <f t="shared" si="31"/>
        <v>14289</v>
      </c>
      <c r="AJ22" s="9" t="str">
        <f t="shared" si="32"/>
        <v xml:space="preserve"> 6:30- 7:00</v>
      </c>
      <c r="AK22" s="20">
        <f t="shared" si="33"/>
        <v>266</v>
      </c>
      <c r="AL22" s="20">
        <f t="shared" si="1"/>
        <v>245</v>
      </c>
      <c r="AM22" s="20">
        <f t="shared" si="2"/>
        <v>276</v>
      </c>
      <c r="AN22" s="20">
        <f t="shared" si="3"/>
        <v>342</v>
      </c>
      <c r="AO22" s="20">
        <f t="shared" si="4"/>
        <v>255</v>
      </c>
      <c r="AP22" s="10">
        <f t="shared" si="5"/>
        <v>328</v>
      </c>
      <c r="AQ22" s="20">
        <f t="shared" si="6"/>
        <v>390</v>
      </c>
      <c r="AR22" s="10">
        <f t="shared" si="7"/>
        <v>293</v>
      </c>
      <c r="AS22" s="10">
        <f t="shared" si="8"/>
        <v>342</v>
      </c>
      <c r="AT22" s="10">
        <f t="shared" si="9"/>
        <v>373</v>
      </c>
      <c r="AU22" s="10">
        <f t="shared" si="10"/>
        <v>342</v>
      </c>
      <c r="AV22" s="10">
        <f t="shared" si="11"/>
        <v>245</v>
      </c>
      <c r="AW22" s="10">
        <f t="shared" si="12"/>
        <v>273</v>
      </c>
      <c r="AX22" s="20">
        <f t="shared" si="13"/>
        <v>235</v>
      </c>
      <c r="AY22" s="10">
        <f t="shared" si="14"/>
        <v>190</v>
      </c>
      <c r="AZ22" s="10">
        <f t="shared" si="15"/>
        <v>245</v>
      </c>
      <c r="BA22" s="10">
        <f t="shared" si="16"/>
        <v>200</v>
      </c>
      <c r="BB22" s="10">
        <f t="shared" si="17"/>
        <v>0</v>
      </c>
      <c r="BC22" s="10">
        <f t="shared" si="18"/>
        <v>735</v>
      </c>
      <c r="BD22" s="10">
        <f t="shared" si="19"/>
        <v>739</v>
      </c>
      <c r="BE22" s="20">
        <f t="shared" si="20"/>
        <v>721</v>
      </c>
      <c r="BF22" s="10">
        <f t="shared" si="21"/>
        <v>735</v>
      </c>
      <c r="BG22" s="10">
        <f t="shared" si="22"/>
        <v>676</v>
      </c>
      <c r="BH22" s="10">
        <f t="shared" si="23"/>
        <v>739</v>
      </c>
      <c r="BI22" s="10">
        <f t="shared" si="24"/>
        <v>652</v>
      </c>
      <c r="BJ22" s="10">
        <f t="shared" si="25"/>
        <v>728</v>
      </c>
      <c r="BK22" s="10">
        <f t="shared" si="26"/>
        <v>739</v>
      </c>
      <c r="BL22" s="20">
        <f t="shared" si="27"/>
        <v>752</v>
      </c>
      <c r="BM22" s="10">
        <f t="shared" si="28"/>
        <v>739</v>
      </c>
      <c r="BN22" s="10">
        <f t="shared" si="29"/>
        <v>742</v>
      </c>
      <c r="BO22" s="10">
        <f t="shared" si="30"/>
        <v>752</v>
      </c>
      <c r="BP22" s="12">
        <f t="shared" si="34"/>
        <v>14289</v>
      </c>
    </row>
    <row r="23" spans="2:68" x14ac:dyDescent="0.15">
      <c r="B23" s="11" t="s">
        <v>52</v>
      </c>
      <c r="C23" s="12">
        <v>283</v>
      </c>
      <c r="D23" s="12">
        <v>300</v>
      </c>
      <c r="E23" s="12">
        <v>273</v>
      </c>
      <c r="F23" s="12">
        <v>349</v>
      </c>
      <c r="G23" s="12">
        <v>280</v>
      </c>
      <c r="H23" s="12">
        <v>335</v>
      </c>
      <c r="I23" s="12">
        <v>349</v>
      </c>
      <c r="J23" s="12">
        <v>245</v>
      </c>
      <c r="K23" s="12">
        <v>304</v>
      </c>
      <c r="L23" s="12">
        <v>349</v>
      </c>
      <c r="M23" s="12">
        <v>290</v>
      </c>
      <c r="N23" s="12">
        <v>293</v>
      </c>
      <c r="O23" s="12">
        <v>307</v>
      </c>
      <c r="P23" s="12">
        <v>297</v>
      </c>
      <c r="Q23" s="12">
        <v>300</v>
      </c>
      <c r="R23" s="12">
        <v>290</v>
      </c>
      <c r="S23" s="12">
        <v>269</v>
      </c>
      <c r="T23" s="12">
        <v>0</v>
      </c>
      <c r="U23" s="12">
        <v>735</v>
      </c>
      <c r="V23" s="12">
        <v>746</v>
      </c>
      <c r="W23" s="12">
        <v>746</v>
      </c>
      <c r="X23" s="12">
        <v>742</v>
      </c>
      <c r="Y23" s="12">
        <v>711</v>
      </c>
      <c r="Z23" s="12">
        <v>732</v>
      </c>
      <c r="AA23" s="12">
        <v>680</v>
      </c>
      <c r="AB23" s="12">
        <v>728</v>
      </c>
      <c r="AC23" s="12">
        <v>739</v>
      </c>
      <c r="AD23" s="12">
        <v>742</v>
      </c>
      <c r="AE23" s="12">
        <v>739</v>
      </c>
      <c r="AF23" s="12">
        <v>742</v>
      </c>
      <c r="AG23" s="12">
        <v>742</v>
      </c>
      <c r="AH23" s="12">
        <f t="shared" si="31"/>
        <v>14637</v>
      </c>
      <c r="AJ23" s="9" t="str">
        <f t="shared" si="32"/>
        <v xml:space="preserve"> 7:00- 7:30</v>
      </c>
      <c r="AK23" s="20">
        <f t="shared" si="33"/>
        <v>283</v>
      </c>
      <c r="AL23" s="20">
        <f t="shared" si="1"/>
        <v>300</v>
      </c>
      <c r="AM23" s="20">
        <f t="shared" si="2"/>
        <v>273</v>
      </c>
      <c r="AN23" s="20">
        <f t="shared" si="3"/>
        <v>349</v>
      </c>
      <c r="AO23" s="20">
        <f t="shared" si="4"/>
        <v>280</v>
      </c>
      <c r="AP23" s="10">
        <f t="shared" si="5"/>
        <v>335</v>
      </c>
      <c r="AQ23" s="20">
        <f t="shared" si="6"/>
        <v>349</v>
      </c>
      <c r="AR23" s="10">
        <f t="shared" si="7"/>
        <v>245</v>
      </c>
      <c r="AS23" s="10">
        <f t="shared" si="8"/>
        <v>304</v>
      </c>
      <c r="AT23" s="10">
        <f t="shared" si="9"/>
        <v>349</v>
      </c>
      <c r="AU23" s="10">
        <f t="shared" si="10"/>
        <v>290</v>
      </c>
      <c r="AV23" s="10">
        <f t="shared" si="11"/>
        <v>293</v>
      </c>
      <c r="AW23" s="10">
        <f t="shared" si="12"/>
        <v>307</v>
      </c>
      <c r="AX23" s="20">
        <f t="shared" si="13"/>
        <v>297</v>
      </c>
      <c r="AY23" s="10">
        <f t="shared" si="14"/>
        <v>300</v>
      </c>
      <c r="AZ23" s="10">
        <f t="shared" si="15"/>
        <v>290</v>
      </c>
      <c r="BA23" s="10">
        <f t="shared" si="16"/>
        <v>269</v>
      </c>
      <c r="BB23" s="10">
        <f t="shared" si="17"/>
        <v>0</v>
      </c>
      <c r="BC23" s="10">
        <f t="shared" si="18"/>
        <v>735</v>
      </c>
      <c r="BD23" s="10">
        <f t="shared" si="19"/>
        <v>746</v>
      </c>
      <c r="BE23" s="20">
        <f t="shared" si="20"/>
        <v>746</v>
      </c>
      <c r="BF23" s="10">
        <f t="shared" si="21"/>
        <v>742</v>
      </c>
      <c r="BG23" s="10">
        <f t="shared" si="22"/>
        <v>711</v>
      </c>
      <c r="BH23" s="10">
        <f t="shared" si="23"/>
        <v>732</v>
      </c>
      <c r="BI23" s="10">
        <f t="shared" si="24"/>
        <v>680</v>
      </c>
      <c r="BJ23" s="10">
        <f t="shared" si="25"/>
        <v>728</v>
      </c>
      <c r="BK23" s="10">
        <f t="shared" si="26"/>
        <v>739</v>
      </c>
      <c r="BL23" s="20">
        <f t="shared" si="27"/>
        <v>742</v>
      </c>
      <c r="BM23" s="10">
        <f t="shared" si="28"/>
        <v>739</v>
      </c>
      <c r="BN23" s="10">
        <f t="shared" si="29"/>
        <v>742</v>
      </c>
      <c r="BO23" s="10">
        <f t="shared" si="30"/>
        <v>742</v>
      </c>
      <c r="BP23" s="12">
        <f t="shared" si="34"/>
        <v>14637</v>
      </c>
    </row>
    <row r="24" spans="2:68" x14ac:dyDescent="0.15">
      <c r="B24" s="13" t="s">
        <v>53</v>
      </c>
      <c r="C24" s="14">
        <v>286</v>
      </c>
      <c r="D24" s="14">
        <v>259</v>
      </c>
      <c r="E24" s="14">
        <v>259</v>
      </c>
      <c r="F24" s="14">
        <v>311</v>
      </c>
      <c r="G24" s="14">
        <v>273</v>
      </c>
      <c r="H24" s="14">
        <v>314</v>
      </c>
      <c r="I24" s="14">
        <v>318</v>
      </c>
      <c r="J24" s="14">
        <v>266</v>
      </c>
      <c r="K24" s="14">
        <v>307</v>
      </c>
      <c r="L24" s="14">
        <v>335</v>
      </c>
      <c r="M24" s="14">
        <v>297</v>
      </c>
      <c r="N24" s="14">
        <v>335</v>
      </c>
      <c r="O24" s="14">
        <v>286</v>
      </c>
      <c r="P24" s="14">
        <v>262</v>
      </c>
      <c r="Q24" s="14">
        <v>307</v>
      </c>
      <c r="R24" s="14">
        <v>331</v>
      </c>
      <c r="S24" s="14">
        <v>280</v>
      </c>
      <c r="T24" s="14">
        <v>0</v>
      </c>
      <c r="U24" s="14">
        <v>735</v>
      </c>
      <c r="V24" s="14">
        <v>746</v>
      </c>
      <c r="W24" s="14">
        <v>752</v>
      </c>
      <c r="X24" s="14">
        <v>735</v>
      </c>
      <c r="Y24" s="14">
        <v>694</v>
      </c>
      <c r="Z24" s="14">
        <v>708</v>
      </c>
      <c r="AA24" s="14">
        <v>718</v>
      </c>
      <c r="AB24" s="14">
        <v>725</v>
      </c>
      <c r="AC24" s="14">
        <v>725</v>
      </c>
      <c r="AD24" s="14">
        <v>739</v>
      </c>
      <c r="AE24" s="14">
        <v>735</v>
      </c>
      <c r="AF24" s="14">
        <v>725</v>
      </c>
      <c r="AG24" s="14">
        <v>742</v>
      </c>
      <c r="AH24" s="14">
        <f t="shared" si="31"/>
        <v>14505</v>
      </c>
      <c r="AJ24" s="9" t="str">
        <f t="shared" si="32"/>
        <v xml:space="preserve"> 7:30- 8:00</v>
      </c>
      <c r="AK24" s="20">
        <f t="shared" si="33"/>
        <v>286</v>
      </c>
      <c r="AL24" s="20">
        <f t="shared" si="1"/>
        <v>259</v>
      </c>
      <c r="AM24" s="20">
        <f t="shared" si="2"/>
        <v>259</v>
      </c>
      <c r="AN24" s="20">
        <f t="shared" si="3"/>
        <v>311</v>
      </c>
      <c r="AO24" s="20">
        <f t="shared" si="4"/>
        <v>273</v>
      </c>
      <c r="AP24" s="10">
        <f t="shared" si="5"/>
        <v>314</v>
      </c>
      <c r="AQ24" s="20">
        <f t="shared" si="6"/>
        <v>318</v>
      </c>
      <c r="AR24" s="10">
        <f t="shared" si="7"/>
        <v>266</v>
      </c>
      <c r="AS24" s="10">
        <f t="shared" si="8"/>
        <v>307</v>
      </c>
      <c r="AT24" s="10">
        <f t="shared" si="9"/>
        <v>335</v>
      </c>
      <c r="AU24" s="10">
        <f t="shared" si="10"/>
        <v>297</v>
      </c>
      <c r="AV24" s="10">
        <f t="shared" si="11"/>
        <v>335</v>
      </c>
      <c r="AW24" s="10">
        <f t="shared" si="12"/>
        <v>286</v>
      </c>
      <c r="AX24" s="20">
        <f t="shared" si="13"/>
        <v>262</v>
      </c>
      <c r="AY24" s="10">
        <f t="shared" si="14"/>
        <v>307</v>
      </c>
      <c r="AZ24" s="10">
        <f t="shared" si="15"/>
        <v>331</v>
      </c>
      <c r="BA24" s="10">
        <f t="shared" si="16"/>
        <v>280</v>
      </c>
      <c r="BB24" s="10">
        <f t="shared" si="17"/>
        <v>0</v>
      </c>
      <c r="BC24" s="10">
        <f t="shared" si="18"/>
        <v>735</v>
      </c>
      <c r="BD24" s="10">
        <f t="shared" si="19"/>
        <v>746</v>
      </c>
      <c r="BE24" s="20">
        <f t="shared" si="20"/>
        <v>752</v>
      </c>
      <c r="BF24" s="10">
        <f t="shared" si="21"/>
        <v>735</v>
      </c>
      <c r="BG24" s="10">
        <f t="shared" si="22"/>
        <v>694</v>
      </c>
      <c r="BH24" s="10">
        <f t="shared" si="23"/>
        <v>708</v>
      </c>
      <c r="BI24" s="10">
        <f t="shared" si="24"/>
        <v>718</v>
      </c>
      <c r="BJ24" s="10">
        <f t="shared" si="25"/>
        <v>725</v>
      </c>
      <c r="BK24" s="10">
        <f t="shared" si="26"/>
        <v>725</v>
      </c>
      <c r="BL24" s="20">
        <f t="shared" si="27"/>
        <v>739</v>
      </c>
      <c r="BM24" s="10">
        <f t="shared" si="28"/>
        <v>735</v>
      </c>
      <c r="BN24" s="10">
        <f t="shared" si="29"/>
        <v>725</v>
      </c>
      <c r="BO24" s="10">
        <f t="shared" si="30"/>
        <v>742</v>
      </c>
      <c r="BP24" s="14">
        <f t="shared" si="34"/>
        <v>14505</v>
      </c>
    </row>
    <row r="25" spans="2:68" x14ac:dyDescent="0.15">
      <c r="B25" s="9" t="s">
        <v>54</v>
      </c>
      <c r="C25" s="10">
        <v>290</v>
      </c>
      <c r="D25" s="10">
        <v>297</v>
      </c>
      <c r="E25" s="10">
        <v>307</v>
      </c>
      <c r="F25" s="10">
        <v>373</v>
      </c>
      <c r="G25" s="10">
        <v>318</v>
      </c>
      <c r="H25" s="10">
        <v>283</v>
      </c>
      <c r="I25" s="10">
        <v>369</v>
      </c>
      <c r="J25" s="10">
        <v>293</v>
      </c>
      <c r="K25" s="10">
        <v>331</v>
      </c>
      <c r="L25" s="10">
        <v>349</v>
      </c>
      <c r="M25" s="10">
        <v>293</v>
      </c>
      <c r="N25" s="10">
        <v>331</v>
      </c>
      <c r="O25" s="10">
        <v>335</v>
      </c>
      <c r="P25" s="10">
        <v>259</v>
      </c>
      <c r="Q25" s="10">
        <v>255</v>
      </c>
      <c r="R25" s="10">
        <v>359</v>
      </c>
      <c r="S25" s="10">
        <v>280</v>
      </c>
      <c r="T25" s="10">
        <v>473</v>
      </c>
      <c r="U25" s="10">
        <v>725</v>
      </c>
      <c r="V25" s="10">
        <v>725</v>
      </c>
      <c r="W25" s="10">
        <v>721</v>
      </c>
      <c r="X25" s="10">
        <v>728</v>
      </c>
      <c r="Y25" s="10">
        <v>718</v>
      </c>
      <c r="Z25" s="10">
        <v>680</v>
      </c>
      <c r="AA25" s="10">
        <v>721</v>
      </c>
      <c r="AB25" s="10">
        <v>725</v>
      </c>
      <c r="AC25" s="10">
        <v>683</v>
      </c>
      <c r="AD25" s="10">
        <v>732</v>
      </c>
      <c r="AE25" s="10">
        <v>728</v>
      </c>
      <c r="AF25" s="10">
        <v>728</v>
      </c>
      <c r="AG25" s="10">
        <v>732</v>
      </c>
      <c r="AH25" s="10">
        <f t="shared" si="31"/>
        <v>15141</v>
      </c>
      <c r="AJ25" s="9" t="str">
        <f t="shared" si="32"/>
        <v xml:space="preserve"> 8:00- 8:30</v>
      </c>
      <c r="AK25" s="20">
        <f t="shared" si="33"/>
        <v>290</v>
      </c>
      <c r="AL25" s="20">
        <f t="shared" si="1"/>
        <v>297</v>
      </c>
      <c r="AM25" s="20">
        <f t="shared" si="2"/>
        <v>307</v>
      </c>
      <c r="AN25" s="20">
        <f t="shared" si="3"/>
        <v>373</v>
      </c>
      <c r="AO25" s="20">
        <f t="shared" si="4"/>
        <v>318</v>
      </c>
      <c r="AP25" s="10">
        <f t="shared" si="5"/>
        <v>283</v>
      </c>
      <c r="AQ25" s="20">
        <f t="shared" si="6"/>
        <v>369</v>
      </c>
      <c r="AR25" s="10">
        <f t="shared" si="7"/>
        <v>293</v>
      </c>
      <c r="AS25" s="10">
        <f t="shared" si="8"/>
        <v>331</v>
      </c>
      <c r="AT25" s="10">
        <f t="shared" si="9"/>
        <v>349</v>
      </c>
      <c r="AU25" s="10">
        <f t="shared" si="10"/>
        <v>293</v>
      </c>
      <c r="AV25" s="10">
        <f t="shared" si="11"/>
        <v>331</v>
      </c>
      <c r="AW25" s="10">
        <f t="shared" si="12"/>
        <v>335</v>
      </c>
      <c r="AX25" s="20">
        <f t="shared" si="13"/>
        <v>259</v>
      </c>
      <c r="AY25" s="10">
        <f t="shared" si="14"/>
        <v>255</v>
      </c>
      <c r="AZ25" s="10">
        <f t="shared" si="15"/>
        <v>359</v>
      </c>
      <c r="BA25" s="10">
        <f t="shared" si="16"/>
        <v>280</v>
      </c>
      <c r="BB25" s="10">
        <f t="shared" si="17"/>
        <v>473</v>
      </c>
      <c r="BC25" s="10">
        <f t="shared" si="18"/>
        <v>725</v>
      </c>
      <c r="BD25" s="10">
        <f t="shared" si="19"/>
        <v>725</v>
      </c>
      <c r="BE25" s="20">
        <f t="shared" si="20"/>
        <v>721</v>
      </c>
      <c r="BF25" s="10">
        <f t="shared" si="21"/>
        <v>728</v>
      </c>
      <c r="BG25" s="10">
        <f t="shared" si="22"/>
        <v>718</v>
      </c>
      <c r="BH25" s="10">
        <f t="shared" si="23"/>
        <v>680</v>
      </c>
      <c r="BI25" s="10">
        <f t="shared" si="24"/>
        <v>721</v>
      </c>
      <c r="BJ25" s="10">
        <f t="shared" si="25"/>
        <v>725</v>
      </c>
      <c r="BK25" s="10">
        <f t="shared" si="26"/>
        <v>683</v>
      </c>
      <c r="BL25" s="20">
        <f t="shared" si="27"/>
        <v>732</v>
      </c>
      <c r="BM25" s="10">
        <f t="shared" si="28"/>
        <v>728</v>
      </c>
      <c r="BN25" s="10">
        <f t="shared" si="29"/>
        <v>728</v>
      </c>
      <c r="BO25" s="10">
        <f t="shared" si="30"/>
        <v>732</v>
      </c>
      <c r="BP25" s="10">
        <f t="shared" si="34"/>
        <v>15141</v>
      </c>
    </row>
    <row r="26" spans="2:68" x14ac:dyDescent="0.15">
      <c r="B26" s="11" t="s">
        <v>55</v>
      </c>
      <c r="C26" s="12">
        <v>304</v>
      </c>
      <c r="D26" s="12">
        <v>269</v>
      </c>
      <c r="E26" s="12">
        <v>318</v>
      </c>
      <c r="F26" s="12">
        <v>369</v>
      </c>
      <c r="G26" s="12">
        <v>304</v>
      </c>
      <c r="H26" s="12">
        <v>314</v>
      </c>
      <c r="I26" s="12">
        <v>324</v>
      </c>
      <c r="J26" s="12">
        <v>276</v>
      </c>
      <c r="K26" s="12">
        <v>304</v>
      </c>
      <c r="L26" s="12">
        <v>321</v>
      </c>
      <c r="M26" s="12">
        <v>269</v>
      </c>
      <c r="N26" s="12">
        <v>266</v>
      </c>
      <c r="O26" s="12">
        <v>345</v>
      </c>
      <c r="P26" s="12">
        <v>259</v>
      </c>
      <c r="Q26" s="12">
        <v>290</v>
      </c>
      <c r="R26" s="12">
        <v>266</v>
      </c>
      <c r="S26" s="12">
        <v>245</v>
      </c>
      <c r="T26" s="12">
        <v>746</v>
      </c>
      <c r="U26" s="12">
        <v>714</v>
      </c>
      <c r="V26" s="12">
        <v>732</v>
      </c>
      <c r="W26" s="12">
        <v>742</v>
      </c>
      <c r="X26" s="12">
        <v>718</v>
      </c>
      <c r="Y26" s="12">
        <v>728</v>
      </c>
      <c r="Z26" s="12">
        <v>704</v>
      </c>
      <c r="AA26" s="12">
        <v>711</v>
      </c>
      <c r="AB26" s="12">
        <v>708</v>
      </c>
      <c r="AC26" s="12">
        <v>708</v>
      </c>
      <c r="AD26" s="12">
        <v>732</v>
      </c>
      <c r="AE26" s="12">
        <v>711</v>
      </c>
      <c r="AF26" s="12">
        <v>718</v>
      </c>
      <c r="AG26" s="12">
        <v>725</v>
      </c>
      <c r="AH26" s="12">
        <f t="shared" si="31"/>
        <v>15140</v>
      </c>
      <c r="AJ26" s="9" t="str">
        <f t="shared" si="32"/>
        <v xml:space="preserve"> 8:30- 9:00</v>
      </c>
      <c r="AK26" s="20">
        <f t="shared" si="33"/>
        <v>304</v>
      </c>
      <c r="AL26" s="20">
        <f t="shared" si="1"/>
        <v>269</v>
      </c>
      <c r="AM26" s="20">
        <f t="shared" si="2"/>
        <v>318</v>
      </c>
      <c r="AN26" s="20">
        <f t="shared" si="3"/>
        <v>369</v>
      </c>
      <c r="AO26" s="20">
        <f t="shared" si="4"/>
        <v>304</v>
      </c>
      <c r="AP26" s="10">
        <f t="shared" si="5"/>
        <v>314</v>
      </c>
      <c r="AQ26" s="20">
        <f t="shared" si="6"/>
        <v>324</v>
      </c>
      <c r="AR26" s="10">
        <f t="shared" si="7"/>
        <v>276</v>
      </c>
      <c r="AS26" s="10">
        <f t="shared" si="8"/>
        <v>304</v>
      </c>
      <c r="AT26" s="10">
        <f t="shared" si="9"/>
        <v>321</v>
      </c>
      <c r="AU26" s="10">
        <f t="shared" si="10"/>
        <v>269</v>
      </c>
      <c r="AV26" s="10">
        <f t="shared" si="11"/>
        <v>266</v>
      </c>
      <c r="AW26" s="10">
        <f t="shared" si="12"/>
        <v>345</v>
      </c>
      <c r="AX26" s="20">
        <f t="shared" si="13"/>
        <v>259</v>
      </c>
      <c r="AY26" s="10">
        <f t="shared" si="14"/>
        <v>290</v>
      </c>
      <c r="AZ26" s="10">
        <f t="shared" si="15"/>
        <v>266</v>
      </c>
      <c r="BA26" s="10">
        <f t="shared" si="16"/>
        <v>245</v>
      </c>
      <c r="BB26" s="10">
        <f t="shared" si="17"/>
        <v>746</v>
      </c>
      <c r="BC26" s="10">
        <f t="shared" si="18"/>
        <v>714</v>
      </c>
      <c r="BD26" s="10">
        <f t="shared" si="19"/>
        <v>732</v>
      </c>
      <c r="BE26" s="20">
        <f t="shared" si="20"/>
        <v>742</v>
      </c>
      <c r="BF26" s="10">
        <f t="shared" si="21"/>
        <v>718</v>
      </c>
      <c r="BG26" s="10">
        <f t="shared" si="22"/>
        <v>728</v>
      </c>
      <c r="BH26" s="10">
        <f t="shared" si="23"/>
        <v>704</v>
      </c>
      <c r="BI26" s="10">
        <f t="shared" si="24"/>
        <v>711</v>
      </c>
      <c r="BJ26" s="10">
        <f t="shared" si="25"/>
        <v>708</v>
      </c>
      <c r="BK26" s="10">
        <f t="shared" si="26"/>
        <v>708</v>
      </c>
      <c r="BL26" s="20">
        <f t="shared" si="27"/>
        <v>732</v>
      </c>
      <c r="BM26" s="10">
        <f t="shared" si="28"/>
        <v>711</v>
      </c>
      <c r="BN26" s="10">
        <f t="shared" si="29"/>
        <v>718</v>
      </c>
      <c r="BO26" s="10">
        <f t="shared" si="30"/>
        <v>725</v>
      </c>
      <c r="BP26" s="12">
        <f t="shared" si="34"/>
        <v>15140</v>
      </c>
    </row>
    <row r="27" spans="2:68" x14ac:dyDescent="0.15">
      <c r="B27" s="11" t="s">
        <v>56</v>
      </c>
      <c r="C27" s="12">
        <v>297</v>
      </c>
      <c r="D27" s="12">
        <v>252</v>
      </c>
      <c r="E27" s="12">
        <v>345</v>
      </c>
      <c r="F27" s="12">
        <v>349</v>
      </c>
      <c r="G27" s="12">
        <v>311</v>
      </c>
      <c r="H27" s="12">
        <v>328</v>
      </c>
      <c r="I27" s="12">
        <v>314</v>
      </c>
      <c r="J27" s="12">
        <v>307</v>
      </c>
      <c r="K27" s="12">
        <v>262</v>
      </c>
      <c r="L27" s="12">
        <v>300</v>
      </c>
      <c r="M27" s="12">
        <v>249</v>
      </c>
      <c r="N27" s="12">
        <v>324</v>
      </c>
      <c r="O27" s="12">
        <v>238</v>
      </c>
      <c r="P27" s="12">
        <v>300</v>
      </c>
      <c r="Q27" s="12">
        <v>314</v>
      </c>
      <c r="R27" s="12">
        <v>276</v>
      </c>
      <c r="S27" s="12">
        <v>297</v>
      </c>
      <c r="T27" s="12">
        <v>742</v>
      </c>
      <c r="U27" s="12">
        <v>711</v>
      </c>
      <c r="V27" s="12">
        <v>725</v>
      </c>
      <c r="W27" s="12">
        <v>735</v>
      </c>
      <c r="X27" s="12">
        <v>725</v>
      </c>
      <c r="Y27" s="12">
        <v>721</v>
      </c>
      <c r="Z27" s="12">
        <v>714</v>
      </c>
      <c r="AA27" s="12">
        <v>708</v>
      </c>
      <c r="AB27" s="12">
        <v>701</v>
      </c>
      <c r="AC27" s="12">
        <v>708</v>
      </c>
      <c r="AD27" s="12">
        <v>728</v>
      </c>
      <c r="AE27" s="12">
        <v>714</v>
      </c>
      <c r="AF27" s="12">
        <v>725</v>
      </c>
      <c r="AG27" s="12">
        <v>721</v>
      </c>
      <c r="AH27" s="12">
        <f t="shared" si="31"/>
        <v>15141</v>
      </c>
      <c r="AJ27" s="9" t="str">
        <f t="shared" si="32"/>
        <v xml:space="preserve"> 9:00- 9:30</v>
      </c>
      <c r="AK27" s="20">
        <f t="shared" si="33"/>
        <v>297</v>
      </c>
      <c r="AL27" s="20">
        <f t="shared" si="1"/>
        <v>252</v>
      </c>
      <c r="AM27" s="20">
        <f t="shared" si="2"/>
        <v>345</v>
      </c>
      <c r="AN27" s="20">
        <f t="shared" si="3"/>
        <v>349</v>
      </c>
      <c r="AO27" s="20">
        <f t="shared" si="4"/>
        <v>311</v>
      </c>
      <c r="AP27" s="10">
        <f t="shared" si="5"/>
        <v>328</v>
      </c>
      <c r="AQ27" s="20">
        <f t="shared" si="6"/>
        <v>314</v>
      </c>
      <c r="AR27" s="10">
        <f t="shared" si="7"/>
        <v>307</v>
      </c>
      <c r="AS27" s="10">
        <f t="shared" si="8"/>
        <v>262</v>
      </c>
      <c r="AT27" s="10">
        <f t="shared" si="9"/>
        <v>300</v>
      </c>
      <c r="AU27" s="10">
        <f t="shared" si="10"/>
        <v>249</v>
      </c>
      <c r="AV27" s="10">
        <f t="shared" si="11"/>
        <v>324</v>
      </c>
      <c r="AW27" s="10">
        <f t="shared" si="12"/>
        <v>238</v>
      </c>
      <c r="AX27" s="20">
        <f t="shared" si="13"/>
        <v>300</v>
      </c>
      <c r="AY27" s="10">
        <f t="shared" si="14"/>
        <v>314</v>
      </c>
      <c r="AZ27" s="10">
        <f t="shared" si="15"/>
        <v>276</v>
      </c>
      <c r="BA27" s="10">
        <f t="shared" si="16"/>
        <v>297</v>
      </c>
      <c r="BB27" s="10">
        <f t="shared" si="17"/>
        <v>742</v>
      </c>
      <c r="BC27" s="10">
        <f t="shared" si="18"/>
        <v>711</v>
      </c>
      <c r="BD27" s="10">
        <f t="shared" si="19"/>
        <v>725</v>
      </c>
      <c r="BE27" s="20">
        <f t="shared" si="20"/>
        <v>735</v>
      </c>
      <c r="BF27" s="10">
        <f t="shared" si="21"/>
        <v>725</v>
      </c>
      <c r="BG27" s="10">
        <f t="shared" si="22"/>
        <v>721</v>
      </c>
      <c r="BH27" s="10">
        <f t="shared" si="23"/>
        <v>714</v>
      </c>
      <c r="BI27" s="10">
        <f t="shared" si="24"/>
        <v>708</v>
      </c>
      <c r="BJ27" s="10">
        <f t="shared" si="25"/>
        <v>701</v>
      </c>
      <c r="BK27" s="10">
        <f t="shared" si="26"/>
        <v>708</v>
      </c>
      <c r="BL27" s="20">
        <f t="shared" si="27"/>
        <v>728</v>
      </c>
      <c r="BM27" s="10">
        <f t="shared" si="28"/>
        <v>714</v>
      </c>
      <c r="BN27" s="10">
        <f t="shared" si="29"/>
        <v>725</v>
      </c>
      <c r="BO27" s="10">
        <f t="shared" si="30"/>
        <v>721</v>
      </c>
      <c r="BP27" s="12">
        <f t="shared" si="34"/>
        <v>15141</v>
      </c>
    </row>
    <row r="28" spans="2:68" x14ac:dyDescent="0.15">
      <c r="B28" s="11" t="s">
        <v>57</v>
      </c>
      <c r="C28" s="12">
        <v>283</v>
      </c>
      <c r="D28" s="12">
        <v>214</v>
      </c>
      <c r="E28" s="12">
        <v>328</v>
      </c>
      <c r="F28" s="12">
        <v>283</v>
      </c>
      <c r="G28" s="12">
        <v>393</v>
      </c>
      <c r="H28" s="12">
        <v>304</v>
      </c>
      <c r="I28" s="12">
        <v>297</v>
      </c>
      <c r="J28" s="12">
        <v>231</v>
      </c>
      <c r="K28" s="12">
        <v>314</v>
      </c>
      <c r="L28" s="12">
        <v>307</v>
      </c>
      <c r="M28" s="12">
        <v>273</v>
      </c>
      <c r="N28" s="12">
        <v>286</v>
      </c>
      <c r="O28" s="12">
        <v>262</v>
      </c>
      <c r="P28" s="12">
        <v>204</v>
      </c>
      <c r="Q28" s="12">
        <v>328</v>
      </c>
      <c r="R28" s="12">
        <v>276</v>
      </c>
      <c r="S28" s="12">
        <v>321</v>
      </c>
      <c r="T28" s="12">
        <v>732</v>
      </c>
      <c r="U28" s="12">
        <v>725</v>
      </c>
      <c r="V28" s="12">
        <v>735</v>
      </c>
      <c r="W28" s="12">
        <v>732</v>
      </c>
      <c r="X28" s="12">
        <v>676</v>
      </c>
      <c r="Y28" s="12">
        <v>708</v>
      </c>
      <c r="Z28" s="12">
        <v>673</v>
      </c>
      <c r="AA28" s="12">
        <v>697</v>
      </c>
      <c r="AB28" s="12">
        <v>701</v>
      </c>
      <c r="AC28" s="12">
        <v>697</v>
      </c>
      <c r="AD28" s="12">
        <v>728</v>
      </c>
      <c r="AE28" s="12">
        <v>714</v>
      </c>
      <c r="AF28" s="12">
        <v>725</v>
      </c>
      <c r="AG28" s="12">
        <v>721</v>
      </c>
      <c r="AH28" s="12">
        <f t="shared" si="31"/>
        <v>14868</v>
      </c>
      <c r="AJ28" s="9" t="str">
        <f t="shared" si="32"/>
        <v xml:space="preserve"> 9:30-10:00</v>
      </c>
      <c r="AK28" s="20">
        <f t="shared" si="33"/>
        <v>283</v>
      </c>
      <c r="AL28" s="20">
        <f t="shared" si="1"/>
        <v>214</v>
      </c>
      <c r="AM28" s="20">
        <f t="shared" si="2"/>
        <v>328</v>
      </c>
      <c r="AN28" s="20">
        <f t="shared" si="3"/>
        <v>283</v>
      </c>
      <c r="AO28" s="20">
        <f t="shared" si="4"/>
        <v>393</v>
      </c>
      <c r="AP28" s="10">
        <f t="shared" si="5"/>
        <v>304</v>
      </c>
      <c r="AQ28" s="20">
        <f t="shared" si="6"/>
        <v>297</v>
      </c>
      <c r="AR28" s="10">
        <f t="shared" si="7"/>
        <v>231</v>
      </c>
      <c r="AS28" s="10">
        <f t="shared" si="8"/>
        <v>314</v>
      </c>
      <c r="AT28" s="10">
        <f t="shared" si="9"/>
        <v>307</v>
      </c>
      <c r="AU28" s="10">
        <f t="shared" si="10"/>
        <v>273</v>
      </c>
      <c r="AV28" s="10">
        <f t="shared" si="11"/>
        <v>286</v>
      </c>
      <c r="AW28" s="10">
        <f t="shared" si="12"/>
        <v>262</v>
      </c>
      <c r="AX28" s="20">
        <f t="shared" si="13"/>
        <v>204</v>
      </c>
      <c r="AY28" s="10">
        <f t="shared" si="14"/>
        <v>328</v>
      </c>
      <c r="AZ28" s="10">
        <f t="shared" si="15"/>
        <v>276</v>
      </c>
      <c r="BA28" s="10">
        <f t="shared" si="16"/>
        <v>321</v>
      </c>
      <c r="BB28" s="10">
        <f t="shared" si="17"/>
        <v>732</v>
      </c>
      <c r="BC28" s="10">
        <f t="shared" si="18"/>
        <v>725</v>
      </c>
      <c r="BD28" s="10">
        <f t="shared" si="19"/>
        <v>735</v>
      </c>
      <c r="BE28" s="20">
        <f t="shared" si="20"/>
        <v>732</v>
      </c>
      <c r="BF28" s="10">
        <f t="shared" si="21"/>
        <v>676</v>
      </c>
      <c r="BG28" s="10">
        <f t="shared" si="22"/>
        <v>708</v>
      </c>
      <c r="BH28" s="10">
        <f t="shared" si="23"/>
        <v>673</v>
      </c>
      <c r="BI28" s="10">
        <f t="shared" si="24"/>
        <v>697</v>
      </c>
      <c r="BJ28" s="10">
        <f t="shared" si="25"/>
        <v>701</v>
      </c>
      <c r="BK28" s="10">
        <f t="shared" si="26"/>
        <v>697</v>
      </c>
      <c r="BL28" s="20">
        <f t="shared" si="27"/>
        <v>728</v>
      </c>
      <c r="BM28" s="10">
        <f t="shared" si="28"/>
        <v>714</v>
      </c>
      <c r="BN28" s="10">
        <f t="shared" si="29"/>
        <v>725</v>
      </c>
      <c r="BO28" s="10">
        <f t="shared" si="30"/>
        <v>721</v>
      </c>
      <c r="BP28" s="12">
        <f t="shared" si="34"/>
        <v>14868</v>
      </c>
    </row>
    <row r="29" spans="2:68" x14ac:dyDescent="0.15">
      <c r="B29" s="11" t="s">
        <v>58</v>
      </c>
      <c r="C29" s="12">
        <v>221</v>
      </c>
      <c r="D29" s="12">
        <v>197</v>
      </c>
      <c r="E29" s="12">
        <v>321</v>
      </c>
      <c r="F29" s="12">
        <v>318</v>
      </c>
      <c r="G29" s="12">
        <v>352</v>
      </c>
      <c r="H29" s="12">
        <v>242</v>
      </c>
      <c r="I29" s="12">
        <v>314</v>
      </c>
      <c r="J29" s="12">
        <v>286</v>
      </c>
      <c r="K29" s="12">
        <v>318</v>
      </c>
      <c r="L29" s="12">
        <v>304</v>
      </c>
      <c r="M29" s="12">
        <v>283</v>
      </c>
      <c r="N29" s="12">
        <v>318</v>
      </c>
      <c r="O29" s="12">
        <v>280</v>
      </c>
      <c r="P29" s="12">
        <v>204</v>
      </c>
      <c r="Q29" s="12">
        <v>335</v>
      </c>
      <c r="R29" s="12">
        <v>307</v>
      </c>
      <c r="S29" s="12">
        <v>318</v>
      </c>
      <c r="T29" s="12">
        <v>732</v>
      </c>
      <c r="U29" s="12">
        <v>711</v>
      </c>
      <c r="V29" s="12">
        <v>718</v>
      </c>
      <c r="W29" s="12">
        <v>735</v>
      </c>
      <c r="X29" s="12">
        <v>683</v>
      </c>
      <c r="Y29" s="12">
        <v>711</v>
      </c>
      <c r="Z29" s="12">
        <v>652</v>
      </c>
      <c r="AA29" s="12">
        <v>690</v>
      </c>
      <c r="AB29" s="12">
        <v>708</v>
      </c>
      <c r="AC29" s="12">
        <v>704</v>
      </c>
      <c r="AD29" s="12">
        <v>721</v>
      </c>
      <c r="AE29" s="12">
        <v>708</v>
      </c>
      <c r="AF29" s="12">
        <v>721</v>
      </c>
      <c r="AG29" s="12">
        <v>725</v>
      </c>
      <c r="AH29" s="12">
        <f t="shared" si="31"/>
        <v>14837</v>
      </c>
      <c r="AJ29" s="9" t="str">
        <f t="shared" si="32"/>
        <v>10:00-10:30</v>
      </c>
      <c r="AK29" s="20">
        <f t="shared" si="33"/>
        <v>221</v>
      </c>
      <c r="AL29" s="20">
        <f t="shared" si="1"/>
        <v>197</v>
      </c>
      <c r="AM29" s="20">
        <f t="shared" si="2"/>
        <v>321</v>
      </c>
      <c r="AN29" s="20">
        <f t="shared" si="3"/>
        <v>318</v>
      </c>
      <c r="AO29" s="20">
        <f t="shared" si="4"/>
        <v>352</v>
      </c>
      <c r="AP29" s="10">
        <f t="shared" si="5"/>
        <v>242</v>
      </c>
      <c r="AQ29" s="20">
        <f t="shared" si="6"/>
        <v>314</v>
      </c>
      <c r="AR29" s="10">
        <f t="shared" si="7"/>
        <v>286</v>
      </c>
      <c r="AS29" s="10">
        <f t="shared" si="8"/>
        <v>318</v>
      </c>
      <c r="AT29" s="10">
        <f t="shared" si="9"/>
        <v>304</v>
      </c>
      <c r="AU29" s="10">
        <f t="shared" si="10"/>
        <v>283</v>
      </c>
      <c r="AV29" s="10">
        <f t="shared" si="11"/>
        <v>318</v>
      </c>
      <c r="AW29" s="10">
        <f t="shared" si="12"/>
        <v>280</v>
      </c>
      <c r="AX29" s="20">
        <f t="shared" si="13"/>
        <v>204</v>
      </c>
      <c r="AY29" s="10">
        <f t="shared" si="14"/>
        <v>335</v>
      </c>
      <c r="AZ29" s="10">
        <f t="shared" si="15"/>
        <v>307</v>
      </c>
      <c r="BA29" s="10">
        <f t="shared" si="16"/>
        <v>318</v>
      </c>
      <c r="BB29" s="10">
        <f t="shared" si="17"/>
        <v>732</v>
      </c>
      <c r="BC29" s="10">
        <f t="shared" si="18"/>
        <v>711</v>
      </c>
      <c r="BD29" s="10">
        <f t="shared" si="19"/>
        <v>718</v>
      </c>
      <c r="BE29" s="20">
        <f t="shared" si="20"/>
        <v>735</v>
      </c>
      <c r="BF29" s="10">
        <f t="shared" si="21"/>
        <v>683</v>
      </c>
      <c r="BG29" s="10">
        <f t="shared" si="22"/>
        <v>711</v>
      </c>
      <c r="BH29" s="10">
        <f t="shared" si="23"/>
        <v>652</v>
      </c>
      <c r="BI29" s="10">
        <f t="shared" si="24"/>
        <v>690</v>
      </c>
      <c r="BJ29" s="10">
        <f t="shared" si="25"/>
        <v>708</v>
      </c>
      <c r="BK29" s="10">
        <f t="shared" si="26"/>
        <v>704</v>
      </c>
      <c r="BL29" s="20">
        <f t="shared" si="27"/>
        <v>721</v>
      </c>
      <c r="BM29" s="10">
        <f t="shared" si="28"/>
        <v>708</v>
      </c>
      <c r="BN29" s="10">
        <f t="shared" si="29"/>
        <v>721</v>
      </c>
      <c r="BO29" s="10">
        <f t="shared" si="30"/>
        <v>725</v>
      </c>
      <c r="BP29" s="12">
        <f t="shared" si="34"/>
        <v>14837</v>
      </c>
    </row>
    <row r="30" spans="2:68" x14ac:dyDescent="0.15">
      <c r="B30" s="11" t="s">
        <v>59</v>
      </c>
      <c r="C30" s="12">
        <v>249</v>
      </c>
      <c r="D30" s="12">
        <v>221</v>
      </c>
      <c r="E30" s="12">
        <v>321</v>
      </c>
      <c r="F30" s="12">
        <v>331</v>
      </c>
      <c r="G30" s="12">
        <v>269</v>
      </c>
      <c r="H30" s="12">
        <v>283</v>
      </c>
      <c r="I30" s="12">
        <v>304</v>
      </c>
      <c r="J30" s="12">
        <v>224</v>
      </c>
      <c r="K30" s="12">
        <v>324</v>
      </c>
      <c r="L30" s="12">
        <v>280</v>
      </c>
      <c r="M30" s="12">
        <v>262</v>
      </c>
      <c r="N30" s="12">
        <v>283</v>
      </c>
      <c r="O30" s="12">
        <v>297</v>
      </c>
      <c r="P30" s="12">
        <v>231</v>
      </c>
      <c r="Q30" s="12">
        <v>311</v>
      </c>
      <c r="R30" s="12">
        <v>217</v>
      </c>
      <c r="S30" s="12">
        <v>314</v>
      </c>
      <c r="T30" s="12">
        <v>718</v>
      </c>
      <c r="U30" s="12">
        <v>704</v>
      </c>
      <c r="V30" s="12">
        <v>732</v>
      </c>
      <c r="W30" s="12">
        <v>749</v>
      </c>
      <c r="X30" s="12">
        <v>721</v>
      </c>
      <c r="Y30" s="12">
        <v>697</v>
      </c>
      <c r="Z30" s="12">
        <v>663</v>
      </c>
      <c r="AA30" s="12">
        <v>690</v>
      </c>
      <c r="AB30" s="12">
        <v>714</v>
      </c>
      <c r="AC30" s="12">
        <v>732</v>
      </c>
      <c r="AD30" s="12">
        <v>721</v>
      </c>
      <c r="AE30" s="12">
        <v>649</v>
      </c>
      <c r="AF30" s="12">
        <v>718</v>
      </c>
      <c r="AG30" s="12">
        <v>714</v>
      </c>
      <c r="AH30" s="12">
        <f t="shared" si="31"/>
        <v>14643</v>
      </c>
      <c r="AJ30" s="9" t="str">
        <f t="shared" si="32"/>
        <v>10:30-11:00</v>
      </c>
      <c r="AK30" s="20">
        <f t="shared" si="33"/>
        <v>249</v>
      </c>
      <c r="AL30" s="20">
        <f t="shared" si="1"/>
        <v>221</v>
      </c>
      <c r="AM30" s="20">
        <f t="shared" si="2"/>
        <v>321</v>
      </c>
      <c r="AN30" s="20">
        <f t="shared" si="3"/>
        <v>331</v>
      </c>
      <c r="AO30" s="20">
        <f t="shared" si="4"/>
        <v>269</v>
      </c>
      <c r="AP30" s="10">
        <f t="shared" si="5"/>
        <v>283</v>
      </c>
      <c r="AQ30" s="20">
        <f t="shared" si="6"/>
        <v>304</v>
      </c>
      <c r="AR30" s="10">
        <f t="shared" si="7"/>
        <v>224</v>
      </c>
      <c r="AS30" s="10">
        <f t="shared" si="8"/>
        <v>324</v>
      </c>
      <c r="AT30" s="10">
        <f t="shared" si="9"/>
        <v>280</v>
      </c>
      <c r="AU30" s="10">
        <f t="shared" si="10"/>
        <v>262</v>
      </c>
      <c r="AV30" s="10">
        <f t="shared" si="11"/>
        <v>283</v>
      </c>
      <c r="AW30" s="10">
        <f t="shared" si="12"/>
        <v>297</v>
      </c>
      <c r="AX30" s="20">
        <f t="shared" si="13"/>
        <v>231</v>
      </c>
      <c r="AY30" s="10">
        <f t="shared" si="14"/>
        <v>311</v>
      </c>
      <c r="AZ30" s="10">
        <f t="shared" si="15"/>
        <v>217</v>
      </c>
      <c r="BA30" s="10">
        <f t="shared" si="16"/>
        <v>314</v>
      </c>
      <c r="BB30" s="10">
        <f t="shared" si="17"/>
        <v>718</v>
      </c>
      <c r="BC30" s="10">
        <f t="shared" si="18"/>
        <v>704</v>
      </c>
      <c r="BD30" s="10">
        <f t="shared" si="19"/>
        <v>732</v>
      </c>
      <c r="BE30" s="20">
        <f t="shared" si="20"/>
        <v>749</v>
      </c>
      <c r="BF30" s="10">
        <f t="shared" si="21"/>
        <v>721</v>
      </c>
      <c r="BG30" s="10">
        <f t="shared" si="22"/>
        <v>697</v>
      </c>
      <c r="BH30" s="10">
        <f t="shared" si="23"/>
        <v>663</v>
      </c>
      <c r="BI30" s="10">
        <f t="shared" si="24"/>
        <v>690</v>
      </c>
      <c r="BJ30" s="10">
        <f t="shared" si="25"/>
        <v>714</v>
      </c>
      <c r="BK30" s="10">
        <f t="shared" si="26"/>
        <v>732</v>
      </c>
      <c r="BL30" s="20">
        <f t="shared" si="27"/>
        <v>721</v>
      </c>
      <c r="BM30" s="10">
        <f t="shared" si="28"/>
        <v>649</v>
      </c>
      <c r="BN30" s="10">
        <f t="shared" si="29"/>
        <v>718</v>
      </c>
      <c r="BO30" s="10">
        <f t="shared" si="30"/>
        <v>714</v>
      </c>
      <c r="BP30" s="12">
        <f t="shared" si="34"/>
        <v>14643</v>
      </c>
    </row>
    <row r="31" spans="2:68" x14ac:dyDescent="0.15">
      <c r="B31" s="11" t="s">
        <v>60</v>
      </c>
      <c r="C31" s="12">
        <v>224</v>
      </c>
      <c r="D31" s="12">
        <v>224</v>
      </c>
      <c r="E31" s="12">
        <v>304</v>
      </c>
      <c r="F31" s="12">
        <v>300</v>
      </c>
      <c r="G31" s="12">
        <v>283</v>
      </c>
      <c r="H31" s="12">
        <v>335</v>
      </c>
      <c r="I31" s="12">
        <v>286</v>
      </c>
      <c r="J31" s="12">
        <v>169</v>
      </c>
      <c r="K31" s="12">
        <v>262</v>
      </c>
      <c r="L31" s="12">
        <v>266</v>
      </c>
      <c r="M31" s="12">
        <v>266</v>
      </c>
      <c r="N31" s="12">
        <v>307</v>
      </c>
      <c r="O31" s="12">
        <v>252</v>
      </c>
      <c r="P31" s="12">
        <v>297</v>
      </c>
      <c r="Q31" s="12">
        <v>231</v>
      </c>
      <c r="R31" s="12">
        <v>276</v>
      </c>
      <c r="S31" s="12">
        <v>286</v>
      </c>
      <c r="T31" s="12">
        <v>704</v>
      </c>
      <c r="U31" s="12">
        <v>704</v>
      </c>
      <c r="V31" s="12">
        <v>732</v>
      </c>
      <c r="W31" s="12">
        <v>742</v>
      </c>
      <c r="X31" s="12">
        <v>718</v>
      </c>
      <c r="Y31" s="12">
        <v>694</v>
      </c>
      <c r="Z31" s="12">
        <v>663</v>
      </c>
      <c r="AA31" s="12">
        <v>687</v>
      </c>
      <c r="AB31" s="12">
        <v>711</v>
      </c>
      <c r="AC31" s="12">
        <v>721</v>
      </c>
      <c r="AD31" s="12">
        <v>718</v>
      </c>
      <c r="AE31" s="12">
        <v>618</v>
      </c>
      <c r="AF31" s="12">
        <v>704</v>
      </c>
      <c r="AG31" s="12">
        <v>721</v>
      </c>
      <c r="AH31" s="12">
        <f t="shared" si="31"/>
        <v>14405</v>
      </c>
      <c r="AJ31" s="9" t="str">
        <f t="shared" si="32"/>
        <v>11:00-11:30</v>
      </c>
      <c r="AK31" s="20">
        <f t="shared" si="33"/>
        <v>224</v>
      </c>
      <c r="AL31" s="20">
        <f t="shared" si="1"/>
        <v>224</v>
      </c>
      <c r="AM31" s="20">
        <f t="shared" si="2"/>
        <v>304</v>
      </c>
      <c r="AN31" s="20">
        <f t="shared" si="3"/>
        <v>300</v>
      </c>
      <c r="AO31" s="20">
        <f t="shared" si="4"/>
        <v>283</v>
      </c>
      <c r="AP31" s="10">
        <f t="shared" si="5"/>
        <v>335</v>
      </c>
      <c r="AQ31" s="20">
        <f t="shared" si="6"/>
        <v>286</v>
      </c>
      <c r="AR31" s="10">
        <f t="shared" si="7"/>
        <v>169</v>
      </c>
      <c r="AS31" s="10">
        <f t="shared" si="8"/>
        <v>262</v>
      </c>
      <c r="AT31" s="10">
        <f t="shared" si="9"/>
        <v>266</v>
      </c>
      <c r="AU31" s="10">
        <f t="shared" si="10"/>
        <v>266</v>
      </c>
      <c r="AV31" s="10">
        <f t="shared" si="11"/>
        <v>307</v>
      </c>
      <c r="AW31" s="10">
        <f t="shared" si="12"/>
        <v>252</v>
      </c>
      <c r="AX31" s="20">
        <f t="shared" si="13"/>
        <v>297</v>
      </c>
      <c r="AY31" s="10">
        <f t="shared" si="14"/>
        <v>231</v>
      </c>
      <c r="AZ31" s="10">
        <f t="shared" si="15"/>
        <v>276</v>
      </c>
      <c r="BA31" s="10">
        <f t="shared" si="16"/>
        <v>286</v>
      </c>
      <c r="BB31" s="10">
        <f t="shared" si="17"/>
        <v>704</v>
      </c>
      <c r="BC31" s="10">
        <f t="shared" si="18"/>
        <v>704</v>
      </c>
      <c r="BD31" s="10">
        <f t="shared" si="19"/>
        <v>732</v>
      </c>
      <c r="BE31" s="20">
        <f t="shared" si="20"/>
        <v>742</v>
      </c>
      <c r="BF31" s="10">
        <f t="shared" si="21"/>
        <v>718</v>
      </c>
      <c r="BG31" s="10">
        <f t="shared" si="22"/>
        <v>694</v>
      </c>
      <c r="BH31" s="10">
        <f t="shared" si="23"/>
        <v>663</v>
      </c>
      <c r="BI31" s="10">
        <f t="shared" si="24"/>
        <v>687</v>
      </c>
      <c r="BJ31" s="10">
        <f t="shared" si="25"/>
        <v>711</v>
      </c>
      <c r="BK31" s="10">
        <f t="shared" si="26"/>
        <v>721</v>
      </c>
      <c r="BL31" s="20">
        <f t="shared" si="27"/>
        <v>718</v>
      </c>
      <c r="BM31" s="10">
        <f t="shared" si="28"/>
        <v>618</v>
      </c>
      <c r="BN31" s="10">
        <f t="shared" si="29"/>
        <v>704</v>
      </c>
      <c r="BO31" s="10">
        <f t="shared" si="30"/>
        <v>721</v>
      </c>
      <c r="BP31" s="12">
        <f t="shared" si="34"/>
        <v>14405</v>
      </c>
    </row>
    <row r="32" spans="2:68" x14ac:dyDescent="0.15">
      <c r="B32" s="11" t="s">
        <v>61</v>
      </c>
      <c r="C32" s="12">
        <v>173</v>
      </c>
      <c r="D32" s="12">
        <v>235</v>
      </c>
      <c r="E32" s="12">
        <v>318</v>
      </c>
      <c r="F32" s="12">
        <v>324</v>
      </c>
      <c r="G32" s="12">
        <v>262</v>
      </c>
      <c r="H32" s="12">
        <v>266</v>
      </c>
      <c r="I32" s="12">
        <v>276</v>
      </c>
      <c r="J32" s="12">
        <v>197</v>
      </c>
      <c r="K32" s="12">
        <v>224</v>
      </c>
      <c r="L32" s="12">
        <v>224</v>
      </c>
      <c r="M32" s="12">
        <v>269</v>
      </c>
      <c r="N32" s="12">
        <v>283</v>
      </c>
      <c r="O32" s="12">
        <v>300</v>
      </c>
      <c r="P32" s="12">
        <v>276</v>
      </c>
      <c r="Q32" s="12">
        <v>304</v>
      </c>
      <c r="R32" s="12">
        <v>224</v>
      </c>
      <c r="S32" s="12">
        <v>314</v>
      </c>
      <c r="T32" s="12">
        <v>739</v>
      </c>
      <c r="U32" s="12">
        <v>704</v>
      </c>
      <c r="V32" s="12">
        <v>728</v>
      </c>
      <c r="W32" s="12">
        <v>742</v>
      </c>
      <c r="X32" s="12">
        <v>718</v>
      </c>
      <c r="Y32" s="12">
        <v>708</v>
      </c>
      <c r="Z32" s="12">
        <v>656</v>
      </c>
      <c r="AA32" s="12">
        <v>697</v>
      </c>
      <c r="AB32" s="12">
        <v>711</v>
      </c>
      <c r="AC32" s="12">
        <v>725</v>
      </c>
      <c r="AD32" s="12">
        <v>725</v>
      </c>
      <c r="AE32" s="12">
        <v>573</v>
      </c>
      <c r="AF32" s="12">
        <v>701</v>
      </c>
      <c r="AG32" s="12">
        <v>714</v>
      </c>
      <c r="AH32" s="12">
        <f t="shared" si="31"/>
        <v>14310</v>
      </c>
      <c r="AJ32" s="9" t="str">
        <f t="shared" si="32"/>
        <v>11:30-12:00</v>
      </c>
      <c r="AK32" s="20">
        <f t="shared" si="33"/>
        <v>173</v>
      </c>
      <c r="AL32" s="20">
        <f t="shared" si="1"/>
        <v>235</v>
      </c>
      <c r="AM32" s="20">
        <f t="shared" si="2"/>
        <v>318</v>
      </c>
      <c r="AN32" s="20">
        <f t="shared" si="3"/>
        <v>324</v>
      </c>
      <c r="AO32" s="20">
        <f t="shared" si="4"/>
        <v>262</v>
      </c>
      <c r="AP32" s="10">
        <f t="shared" si="5"/>
        <v>266</v>
      </c>
      <c r="AQ32" s="20">
        <f t="shared" si="6"/>
        <v>276</v>
      </c>
      <c r="AR32" s="10">
        <f t="shared" si="7"/>
        <v>197</v>
      </c>
      <c r="AS32" s="10">
        <f t="shared" si="8"/>
        <v>224</v>
      </c>
      <c r="AT32" s="10">
        <f t="shared" si="9"/>
        <v>224</v>
      </c>
      <c r="AU32" s="10">
        <f t="shared" si="10"/>
        <v>269</v>
      </c>
      <c r="AV32" s="10">
        <f t="shared" si="11"/>
        <v>283</v>
      </c>
      <c r="AW32" s="10">
        <f t="shared" si="12"/>
        <v>300</v>
      </c>
      <c r="AX32" s="20">
        <f t="shared" si="13"/>
        <v>276</v>
      </c>
      <c r="AY32" s="10">
        <f t="shared" si="14"/>
        <v>304</v>
      </c>
      <c r="AZ32" s="10">
        <f t="shared" si="15"/>
        <v>224</v>
      </c>
      <c r="BA32" s="10">
        <f t="shared" si="16"/>
        <v>314</v>
      </c>
      <c r="BB32" s="10">
        <f t="shared" si="17"/>
        <v>739</v>
      </c>
      <c r="BC32" s="10">
        <f t="shared" si="18"/>
        <v>704</v>
      </c>
      <c r="BD32" s="10">
        <f t="shared" si="19"/>
        <v>728</v>
      </c>
      <c r="BE32" s="20">
        <f t="shared" si="20"/>
        <v>742</v>
      </c>
      <c r="BF32" s="10">
        <f t="shared" si="21"/>
        <v>718</v>
      </c>
      <c r="BG32" s="10">
        <f t="shared" si="22"/>
        <v>708</v>
      </c>
      <c r="BH32" s="10">
        <f t="shared" si="23"/>
        <v>656</v>
      </c>
      <c r="BI32" s="10">
        <f t="shared" si="24"/>
        <v>697</v>
      </c>
      <c r="BJ32" s="10">
        <f t="shared" si="25"/>
        <v>711</v>
      </c>
      <c r="BK32" s="10">
        <f t="shared" si="26"/>
        <v>725</v>
      </c>
      <c r="BL32" s="20">
        <f t="shared" si="27"/>
        <v>725</v>
      </c>
      <c r="BM32" s="10">
        <f t="shared" si="28"/>
        <v>573</v>
      </c>
      <c r="BN32" s="10">
        <f t="shared" si="29"/>
        <v>701</v>
      </c>
      <c r="BO32" s="10">
        <f t="shared" si="30"/>
        <v>714</v>
      </c>
      <c r="BP32" s="12">
        <f t="shared" si="34"/>
        <v>14310</v>
      </c>
    </row>
    <row r="33" spans="2:68" x14ac:dyDescent="0.15">
      <c r="B33" s="11" t="s">
        <v>62</v>
      </c>
      <c r="C33" s="12">
        <v>179</v>
      </c>
      <c r="D33" s="12">
        <v>293</v>
      </c>
      <c r="E33" s="12">
        <v>318</v>
      </c>
      <c r="F33" s="12">
        <v>331</v>
      </c>
      <c r="G33" s="12">
        <v>300</v>
      </c>
      <c r="H33" s="12">
        <v>311</v>
      </c>
      <c r="I33" s="12">
        <v>276</v>
      </c>
      <c r="J33" s="12">
        <v>283</v>
      </c>
      <c r="K33" s="12">
        <v>286</v>
      </c>
      <c r="L33" s="12">
        <v>242</v>
      </c>
      <c r="M33" s="12">
        <v>242</v>
      </c>
      <c r="N33" s="12">
        <v>207</v>
      </c>
      <c r="O33" s="12">
        <v>314</v>
      </c>
      <c r="P33" s="12">
        <v>262</v>
      </c>
      <c r="Q33" s="12">
        <v>362</v>
      </c>
      <c r="R33" s="12">
        <v>190</v>
      </c>
      <c r="S33" s="12">
        <v>366</v>
      </c>
      <c r="T33" s="12">
        <v>721</v>
      </c>
      <c r="U33" s="12">
        <v>718</v>
      </c>
      <c r="V33" s="12">
        <v>732</v>
      </c>
      <c r="W33" s="12">
        <v>746</v>
      </c>
      <c r="X33" s="12">
        <v>721</v>
      </c>
      <c r="Y33" s="12">
        <v>694</v>
      </c>
      <c r="Z33" s="12">
        <v>659</v>
      </c>
      <c r="AA33" s="12">
        <v>690</v>
      </c>
      <c r="AB33" s="12">
        <v>739</v>
      </c>
      <c r="AC33" s="12">
        <v>728</v>
      </c>
      <c r="AD33" s="12">
        <v>725</v>
      </c>
      <c r="AE33" s="12">
        <v>635</v>
      </c>
      <c r="AF33" s="12">
        <v>708</v>
      </c>
      <c r="AG33" s="12">
        <v>708</v>
      </c>
      <c r="AH33" s="12">
        <f t="shared" si="31"/>
        <v>14686</v>
      </c>
      <c r="AJ33" s="9" t="str">
        <f t="shared" si="32"/>
        <v>12:00-12:30</v>
      </c>
      <c r="AK33" s="20">
        <f t="shared" si="33"/>
        <v>179</v>
      </c>
      <c r="AL33" s="20">
        <f t="shared" si="1"/>
        <v>293</v>
      </c>
      <c r="AM33" s="20">
        <f t="shared" si="2"/>
        <v>318</v>
      </c>
      <c r="AN33" s="20">
        <f t="shared" si="3"/>
        <v>331</v>
      </c>
      <c r="AO33" s="20">
        <f t="shared" si="4"/>
        <v>300</v>
      </c>
      <c r="AP33" s="10">
        <f t="shared" si="5"/>
        <v>311</v>
      </c>
      <c r="AQ33" s="20">
        <f t="shared" si="6"/>
        <v>276</v>
      </c>
      <c r="AR33" s="10">
        <f t="shared" si="7"/>
        <v>283</v>
      </c>
      <c r="AS33" s="10">
        <f t="shared" si="8"/>
        <v>286</v>
      </c>
      <c r="AT33" s="10">
        <f t="shared" si="9"/>
        <v>242</v>
      </c>
      <c r="AU33" s="10">
        <f t="shared" si="10"/>
        <v>242</v>
      </c>
      <c r="AV33" s="10">
        <f t="shared" si="11"/>
        <v>207</v>
      </c>
      <c r="AW33" s="10">
        <f t="shared" si="12"/>
        <v>314</v>
      </c>
      <c r="AX33" s="20">
        <f t="shared" si="13"/>
        <v>262</v>
      </c>
      <c r="AY33" s="10">
        <f t="shared" si="14"/>
        <v>362</v>
      </c>
      <c r="AZ33" s="10">
        <f t="shared" si="15"/>
        <v>190</v>
      </c>
      <c r="BA33" s="10">
        <f t="shared" si="16"/>
        <v>366</v>
      </c>
      <c r="BB33" s="10">
        <f t="shared" si="17"/>
        <v>721</v>
      </c>
      <c r="BC33" s="10">
        <f t="shared" si="18"/>
        <v>718</v>
      </c>
      <c r="BD33" s="10">
        <f t="shared" si="19"/>
        <v>732</v>
      </c>
      <c r="BE33" s="20">
        <f t="shared" si="20"/>
        <v>746</v>
      </c>
      <c r="BF33" s="10">
        <f t="shared" si="21"/>
        <v>721</v>
      </c>
      <c r="BG33" s="10">
        <f t="shared" si="22"/>
        <v>694</v>
      </c>
      <c r="BH33" s="10">
        <f t="shared" si="23"/>
        <v>659</v>
      </c>
      <c r="BI33" s="10">
        <f t="shared" si="24"/>
        <v>690</v>
      </c>
      <c r="BJ33" s="10">
        <f t="shared" si="25"/>
        <v>739</v>
      </c>
      <c r="BK33" s="10">
        <f t="shared" si="26"/>
        <v>728</v>
      </c>
      <c r="BL33" s="20">
        <f t="shared" si="27"/>
        <v>725</v>
      </c>
      <c r="BM33" s="10">
        <f t="shared" si="28"/>
        <v>635</v>
      </c>
      <c r="BN33" s="10">
        <f t="shared" si="29"/>
        <v>708</v>
      </c>
      <c r="BO33" s="10">
        <f t="shared" si="30"/>
        <v>708</v>
      </c>
      <c r="BP33" s="12">
        <f t="shared" si="34"/>
        <v>14686</v>
      </c>
    </row>
    <row r="34" spans="2:68" x14ac:dyDescent="0.15">
      <c r="B34" s="15" t="s">
        <v>63</v>
      </c>
      <c r="C34" s="16">
        <v>217</v>
      </c>
      <c r="D34" s="16">
        <v>238</v>
      </c>
      <c r="E34" s="16">
        <v>286</v>
      </c>
      <c r="F34" s="16">
        <v>311</v>
      </c>
      <c r="G34" s="16">
        <v>286</v>
      </c>
      <c r="H34" s="16">
        <v>359</v>
      </c>
      <c r="I34" s="16">
        <v>314</v>
      </c>
      <c r="J34" s="16">
        <v>259</v>
      </c>
      <c r="K34" s="16">
        <v>276</v>
      </c>
      <c r="L34" s="16">
        <v>252</v>
      </c>
      <c r="M34" s="16">
        <v>214</v>
      </c>
      <c r="N34" s="16">
        <v>286</v>
      </c>
      <c r="O34" s="16">
        <v>307</v>
      </c>
      <c r="P34" s="16">
        <v>245</v>
      </c>
      <c r="Q34" s="16">
        <v>366</v>
      </c>
      <c r="R34" s="16">
        <v>273</v>
      </c>
      <c r="S34" s="16">
        <v>311</v>
      </c>
      <c r="T34" s="16">
        <v>725</v>
      </c>
      <c r="U34" s="16">
        <v>711</v>
      </c>
      <c r="V34" s="16">
        <v>725</v>
      </c>
      <c r="W34" s="16">
        <v>725</v>
      </c>
      <c r="X34" s="16">
        <v>697</v>
      </c>
      <c r="Y34" s="16">
        <v>704</v>
      </c>
      <c r="Z34" s="16">
        <v>680</v>
      </c>
      <c r="AA34" s="16">
        <v>694</v>
      </c>
      <c r="AB34" s="16">
        <v>735</v>
      </c>
      <c r="AC34" s="16">
        <v>728</v>
      </c>
      <c r="AD34" s="16">
        <v>718</v>
      </c>
      <c r="AE34" s="16">
        <v>628</v>
      </c>
      <c r="AF34" s="16">
        <v>711</v>
      </c>
      <c r="AG34" s="16">
        <v>711</v>
      </c>
      <c r="AH34" s="16">
        <f t="shared" si="31"/>
        <v>14692</v>
      </c>
      <c r="AJ34" s="9" t="str">
        <f t="shared" si="32"/>
        <v>12:30-13:00</v>
      </c>
      <c r="AK34" s="20">
        <f t="shared" si="33"/>
        <v>217</v>
      </c>
      <c r="AL34" s="20">
        <f t="shared" si="1"/>
        <v>238</v>
      </c>
      <c r="AM34" s="20">
        <f t="shared" si="2"/>
        <v>286</v>
      </c>
      <c r="AN34" s="20">
        <f t="shared" si="3"/>
        <v>311</v>
      </c>
      <c r="AO34" s="20">
        <f t="shared" si="4"/>
        <v>286</v>
      </c>
      <c r="AP34" s="10">
        <f t="shared" si="5"/>
        <v>359</v>
      </c>
      <c r="AQ34" s="20">
        <f t="shared" si="6"/>
        <v>314</v>
      </c>
      <c r="AR34" s="10">
        <f t="shared" si="7"/>
        <v>259</v>
      </c>
      <c r="AS34" s="10">
        <f t="shared" si="8"/>
        <v>276</v>
      </c>
      <c r="AT34" s="10">
        <f t="shared" si="9"/>
        <v>252</v>
      </c>
      <c r="AU34" s="10">
        <f t="shared" si="10"/>
        <v>214</v>
      </c>
      <c r="AV34" s="10">
        <f t="shared" si="11"/>
        <v>286</v>
      </c>
      <c r="AW34" s="10">
        <f t="shared" si="12"/>
        <v>307</v>
      </c>
      <c r="AX34" s="20">
        <f t="shared" si="13"/>
        <v>245</v>
      </c>
      <c r="AY34" s="10">
        <f t="shared" si="14"/>
        <v>366</v>
      </c>
      <c r="AZ34" s="10">
        <f t="shared" si="15"/>
        <v>273</v>
      </c>
      <c r="BA34" s="10">
        <f t="shared" si="16"/>
        <v>311</v>
      </c>
      <c r="BB34" s="10">
        <f t="shared" si="17"/>
        <v>725</v>
      </c>
      <c r="BC34" s="10">
        <f t="shared" si="18"/>
        <v>711</v>
      </c>
      <c r="BD34" s="10">
        <f t="shared" si="19"/>
        <v>725</v>
      </c>
      <c r="BE34" s="20">
        <f t="shared" si="20"/>
        <v>725</v>
      </c>
      <c r="BF34" s="10">
        <f t="shared" si="21"/>
        <v>697</v>
      </c>
      <c r="BG34" s="10">
        <f t="shared" si="22"/>
        <v>704</v>
      </c>
      <c r="BH34" s="10">
        <f t="shared" si="23"/>
        <v>680</v>
      </c>
      <c r="BI34" s="10">
        <f t="shared" si="24"/>
        <v>694</v>
      </c>
      <c r="BJ34" s="10">
        <f t="shared" si="25"/>
        <v>735</v>
      </c>
      <c r="BK34" s="10">
        <f t="shared" si="26"/>
        <v>728</v>
      </c>
      <c r="BL34" s="20">
        <f t="shared" si="27"/>
        <v>718</v>
      </c>
      <c r="BM34" s="10">
        <f t="shared" si="28"/>
        <v>628</v>
      </c>
      <c r="BN34" s="10">
        <f t="shared" si="29"/>
        <v>711</v>
      </c>
      <c r="BO34" s="10">
        <f t="shared" si="30"/>
        <v>711</v>
      </c>
      <c r="BP34" s="16">
        <f t="shared" si="34"/>
        <v>14692</v>
      </c>
    </row>
    <row r="35" spans="2:68" x14ac:dyDescent="0.15">
      <c r="B35" s="9" t="s">
        <v>64</v>
      </c>
      <c r="C35" s="10">
        <v>142</v>
      </c>
      <c r="D35" s="10">
        <v>269</v>
      </c>
      <c r="E35" s="10">
        <v>324</v>
      </c>
      <c r="F35" s="10">
        <v>349</v>
      </c>
      <c r="G35" s="10">
        <v>290</v>
      </c>
      <c r="H35" s="10">
        <v>314</v>
      </c>
      <c r="I35" s="10">
        <v>286</v>
      </c>
      <c r="J35" s="10">
        <v>245</v>
      </c>
      <c r="K35" s="10">
        <v>207</v>
      </c>
      <c r="L35" s="10">
        <v>276</v>
      </c>
      <c r="M35" s="10">
        <v>207</v>
      </c>
      <c r="N35" s="10">
        <v>283</v>
      </c>
      <c r="O35" s="10">
        <v>259</v>
      </c>
      <c r="P35" s="10">
        <v>280</v>
      </c>
      <c r="Q35" s="10">
        <v>338</v>
      </c>
      <c r="R35" s="10">
        <v>300</v>
      </c>
      <c r="S35" s="10">
        <v>338</v>
      </c>
      <c r="T35" s="10">
        <v>708</v>
      </c>
      <c r="U35" s="10">
        <v>711</v>
      </c>
      <c r="V35" s="10">
        <v>711</v>
      </c>
      <c r="W35" s="10">
        <v>732</v>
      </c>
      <c r="X35" s="10">
        <v>621</v>
      </c>
      <c r="Y35" s="10">
        <v>690</v>
      </c>
      <c r="Z35" s="10">
        <v>676</v>
      </c>
      <c r="AA35" s="10">
        <v>683</v>
      </c>
      <c r="AB35" s="10">
        <v>714</v>
      </c>
      <c r="AC35" s="10">
        <v>721</v>
      </c>
      <c r="AD35" s="10">
        <v>714</v>
      </c>
      <c r="AE35" s="10">
        <v>670</v>
      </c>
      <c r="AF35" s="10">
        <v>697</v>
      </c>
      <c r="AG35" s="10">
        <v>704</v>
      </c>
      <c r="AH35" s="10">
        <f t="shared" si="31"/>
        <v>14459</v>
      </c>
      <c r="AJ35" s="9" t="str">
        <f t="shared" si="32"/>
        <v>13:00-13:30</v>
      </c>
      <c r="AK35" s="20">
        <f t="shared" si="33"/>
        <v>142</v>
      </c>
      <c r="AL35" s="20">
        <f t="shared" si="1"/>
        <v>269</v>
      </c>
      <c r="AM35" s="20">
        <f t="shared" si="2"/>
        <v>324</v>
      </c>
      <c r="AN35" s="20">
        <f t="shared" si="3"/>
        <v>349</v>
      </c>
      <c r="AO35" s="20">
        <f t="shared" si="4"/>
        <v>290</v>
      </c>
      <c r="AP35" s="10">
        <f t="shared" si="5"/>
        <v>314</v>
      </c>
      <c r="AQ35" s="20">
        <f t="shared" si="6"/>
        <v>286</v>
      </c>
      <c r="AR35" s="10">
        <f t="shared" si="7"/>
        <v>245</v>
      </c>
      <c r="AS35" s="10">
        <f t="shared" si="8"/>
        <v>207</v>
      </c>
      <c r="AT35" s="10">
        <f t="shared" si="9"/>
        <v>276</v>
      </c>
      <c r="AU35" s="10">
        <f t="shared" si="10"/>
        <v>207</v>
      </c>
      <c r="AV35" s="10">
        <f t="shared" si="11"/>
        <v>283</v>
      </c>
      <c r="AW35" s="10">
        <f t="shared" si="12"/>
        <v>259</v>
      </c>
      <c r="AX35" s="20">
        <f t="shared" si="13"/>
        <v>280</v>
      </c>
      <c r="AY35" s="10">
        <f t="shared" si="14"/>
        <v>338</v>
      </c>
      <c r="AZ35" s="10">
        <f t="shared" si="15"/>
        <v>300</v>
      </c>
      <c r="BA35" s="10">
        <f t="shared" si="16"/>
        <v>338</v>
      </c>
      <c r="BB35" s="10">
        <f t="shared" si="17"/>
        <v>708</v>
      </c>
      <c r="BC35" s="10">
        <f t="shared" si="18"/>
        <v>711</v>
      </c>
      <c r="BD35" s="10">
        <f t="shared" si="19"/>
        <v>711</v>
      </c>
      <c r="BE35" s="20">
        <f t="shared" si="20"/>
        <v>732</v>
      </c>
      <c r="BF35" s="10">
        <f t="shared" si="21"/>
        <v>621</v>
      </c>
      <c r="BG35" s="10">
        <f t="shared" si="22"/>
        <v>690</v>
      </c>
      <c r="BH35" s="10">
        <f t="shared" si="23"/>
        <v>676</v>
      </c>
      <c r="BI35" s="10">
        <f t="shared" si="24"/>
        <v>683</v>
      </c>
      <c r="BJ35" s="10">
        <f t="shared" si="25"/>
        <v>714</v>
      </c>
      <c r="BK35" s="10">
        <f t="shared" si="26"/>
        <v>721</v>
      </c>
      <c r="BL35" s="20">
        <f t="shared" si="27"/>
        <v>714</v>
      </c>
      <c r="BM35" s="10">
        <f t="shared" si="28"/>
        <v>670</v>
      </c>
      <c r="BN35" s="10">
        <f t="shared" si="29"/>
        <v>697</v>
      </c>
      <c r="BO35" s="10">
        <f t="shared" si="30"/>
        <v>704</v>
      </c>
      <c r="BP35" s="10">
        <f t="shared" si="34"/>
        <v>14459</v>
      </c>
    </row>
    <row r="36" spans="2:68" x14ac:dyDescent="0.15">
      <c r="B36" s="11" t="s">
        <v>65</v>
      </c>
      <c r="C36" s="12">
        <v>135</v>
      </c>
      <c r="D36" s="12">
        <v>207</v>
      </c>
      <c r="E36" s="12">
        <v>259</v>
      </c>
      <c r="F36" s="12">
        <v>304</v>
      </c>
      <c r="G36" s="12">
        <v>255</v>
      </c>
      <c r="H36" s="12">
        <v>342</v>
      </c>
      <c r="I36" s="12">
        <v>304</v>
      </c>
      <c r="J36" s="12">
        <v>300</v>
      </c>
      <c r="K36" s="12">
        <v>252</v>
      </c>
      <c r="L36" s="12">
        <v>293</v>
      </c>
      <c r="M36" s="12">
        <v>276</v>
      </c>
      <c r="N36" s="12">
        <v>231</v>
      </c>
      <c r="O36" s="12">
        <v>273</v>
      </c>
      <c r="P36" s="12">
        <v>231</v>
      </c>
      <c r="Q36" s="12">
        <v>331</v>
      </c>
      <c r="R36" s="12">
        <v>249</v>
      </c>
      <c r="S36" s="12">
        <v>542</v>
      </c>
      <c r="T36" s="12">
        <v>680</v>
      </c>
      <c r="U36" s="12">
        <v>708</v>
      </c>
      <c r="V36" s="12">
        <v>708</v>
      </c>
      <c r="W36" s="12">
        <v>728</v>
      </c>
      <c r="X36" s="12">
        <v>652</v>
      </c>
      <c r="Y36" s="12">
        <v>690</v>
      </c>
      <c r="Z36" s="12">
        <v>635</v>
      </c>
      <c r="AA36" s="12">
        <v>694</v>
      </c>
      <c r="AB36" s="12">
        <v>708</v>
      </c>
      <c r="AC36" s="12">
        <v>718</v>
      </c>
      <c r="AD36" s="12">
        <v>711</v>
      </c>
      <c r="AE36" s="12">
        <v>701</v>
      </c>
      <c r="AF36" s="12">
        <v>687</v>
      </c>
      <c r="AG36" s="12">
        <v>708</v>
      </c>
      <c r="AH36" s="12">
        <f t="shared" si="31"/>
        <v>14512</v>
      </c>
      <c r="AJ36" s="9" t="str">
        <f t="shared" si="32"/>
        <v>13:30-14:00</v>
      </c>
      <c r="AK36" s="20">
        <f t="shared" si="33"/>
        <v>135</v>
      </c>
      <c r="AL36" s="20">
        <f t="shared" si="1"/>
        <v>207</v>
      </c>
      <c r="AM36" s="20">
        <f t="shared" si="2"/>
        <v>259</v>
      </c>
      <c r="AN36" s="20">
        <f t="shared" si="3"/>
        <v>304</v>
      </c>
      <c r="AO36" s="20">
        <f t="shared" si="4"/>
        <v>255</v>
      </c>
      <c r="AP36" s="10">
        <f t="shared" si="5"/>
        <v>342</v>
      </c>
      <c r="AQ36" s="20">
        <f t="shared" si="6"/>
        <v>304</v>
      </c>
      <c r="AR36" s="10">
        <f t="shared" si="7"/>
        <v>300</v>
      </c>
      <c r="AS36" s="10">
        <f t="shared" si="8"/>
        <v>252</v>
      </c>
      <c r="AT36" s="10">
        <f t="shared" si="9"/>
        <v>293</v>
      </c>
      <c r="AU36" s="10">
        <f t="shared" si="10"/>
        <v>276</v>
      </c>
      <c r="AV36" s="10">
        <f t="shared" si="11"/>
        <v>231</v>
      </c>
      <c r="AW36" s="10">
        <f t="shared" si="12"/>
        <v>273</v>
      </c>
      <c r="AX36" s="20">
        <f t="shared" si="13"/>
        <v>231</v>
      </c>
      <c r="AY36" s="10">
        <f t="shared" si="14"/>
        <v>331</v>
      </c>
      <c r="AZ36" s="10">
        <f t="shared" si="15"/>
        <v>249</v>
      </c>
      <c r="BA36" s="10">
        <f t="shared" si="16"/>
        <v>542</v>
      </c>
      <c r="BB36" s="10">
        <f t="shared" si="17"/>
        <v>680</v>
      </c>
      <c r="BC36" s="10">
        <f t="shared" si="18"/>
        <v>708</v>
      </c>
      <c r="BD36" s="10">
        <f t="shared" si="19"/>
        <v>708</v>
      </c>
      <c r="BE36" s="20">
        <f t="shared" si="20"/>
        <v>728</v>
      </c>
      <c r="BF36" s="10">
        <f t="shared" si="21"/>
        <v>652</v>
      </c>
      <c r="BG36" s="10">
        <f t="shared" si="22"/>
        <v>690</v>
      </c>
      <c r="BH36" s="10">
        <f t="shared" si="23"/>
        <v>635</v>
      </c>
      <c r="BI36" s="10">
        <f t="shared" si="24"/>
        <v>694</v>
      </c>
      <c r="BJ36" s="10">
        <f t="shared" si="25"/>
        <v>708</v>
      </c>
      <c r="BK36" s="10">
        <f t="shared" si="26"/>
        <v>718</v>
      </c>
      <c r="BL36" s="20">
        <f t="shared" si="27"/>
        <v>711</v>
      </c>
      <c r="BM36" s="10">
        <f t="shared" si="28"/>
        <v>701</v>
      </c>
      <c r="BN36" s="10">
        <f t="shared" si="29"/>
        <v>687</v>
      </c>
      <c r="BO36" s="10">
        <f t="shared" si="30"/>
        <v>708</v>
      </c>
      <c r="BP36" s="12">
        <f t="shared" si="34"/>
        <v>14512</v>
      </c>
    </row>
    <row r="37" spans="2:68" x14ac:dyDescent="0.15">
      <c r="B37" s="11" t="s">
        <v>66</v>
      </c>
      <c r="C37" s="12">
        <v>166</v>
      </c>
      <c r="D37" s="12">
        <v>252</v>
      </c>
      <c r="E37" s="12">
        <v>307</v>
      </c>
      <c r="F37" s="12">
        <v>355</v>
      </c>
      <c r="G37" s="12">
        <v>242</v>
      </c>
      <c r="H37" s="12">
        <v>290</v>
      </c>
      <c r="I37" s="12">
        <v>311</v>
      </c>
      <c r="J37" s="12">
        <v>304</v>
      </c>
      <c r="K37" s="12">
        <v>283</v>
      </c>
      <c r="L37" s="12">
        <v>321</v>
      </c>
      <c r="M37" s="12">
        <v>245</v>
      </c>
      <c r="N37" s="12">
        <v>283</v>
      </c>
      <c r="O37" s="12">
        <v>293</v>
      </c>
      <c r="P37" s="12">
        <v>352</v>
      </c>
      <c r="Q37" s="12">
        <v>269</v>
      </c>
      <c r="R37" s="12">
        <v>304</v>
      </c>
      <c r="S37" s="12">
        <v>532</v>
      </c>
      <c r="T37" s="12">
        <v>701</v>
      </c>
      <c r="U37" s="12">
        <v>701</v>
      </c>
      <c r="V37" s="12">
        <v>708</v>
      </c>
      <c r="W37" s="12">
        <v>721</v>
      </c>
      <c r="X37" s="12">
        <v>680</v>
      </c>
      <c r="Y37" s="12">
        <v>697</v>
      </c>
      <c r="Z37" s="12">
        <v>694</v>
      </c>
      <c r="AA37" s="12">
        <v>694</v>
      </c>
      <c r="AB37" s="12">
        <v>694</v>
      </c>
      <c r="AC37" s="12">
        <v>711</v>
      </c>
      <c r="AD37" s="12">
        <v>704</v>
      </c>
      <c r="AE37" s="12">
        <v>694</v>
      </c>
      <c r="AF37" s="12">
        <v>690</v>
      </c>
      <c r="AG37" s="12">
        <v>704</v>
      </c>
      <c r="AH37" s="12">
        <f t="shared" si="31"/>
        <v>14902</v>
      </c>
      <c r="AJ37" s="9" t="str">
        <f t="shared" si="32"/>
        <v>14:00-14:30</v>
      </c>
      <c r="AK37" s="20">
        <f t="shared" si="33"/>
        <v>166</v>
      </c>
      <c r="AL37" s="20">
        <f t="shared" si="1"/>
        <v>252</v>
      </c>
      <c r="AM37" s="20">
        <f t="shared" si="2"/>
        <v>307</v>
      </c>
      <c r="AN37" s="20">
        <f t="shared" si="3"/>
        <v>355</v>
      </c>
      <c r="AO37" s="20">
        <f t="shared" si="4"/>
        <v>242</v>
      </c>
      <c r="AP37" s="10">
        <f t="shared" si="5"/>
        <v>290</v>
      </c>
      <c r="AQ37" s="20">
        <f t="shared" si="6"/>
        <v>311</v>
      </c>
      <c r="AR37" s="10">
        <f t="shared" si="7"/>
        <v>304</v>
      </c>
      <c r="AS37" s="10">
        <f t="shared" si="8"/>
        <v>283</v>
      </c>
      <c r="AT37" s="10">
        <f t="shared" si="9"/>
        <v>321</v>
      </c>
      <c r="AU37" s="10">
        <f t="shared" si="10"/>
        <v>245</v>
      </c>
      <c r="AV37" s="10">
        <f t="shared" si="11"/>
        <v>283</v>
      </c>
      <c r="AW37" s="10">
        <f t="shared" si="12"/>
        <v>293</v>
      </c>
      <c r="AX37" s="20">
        <f t="shared" si="13"/>
        <v>352</v>
      </c>
      <c r="AY37" s="10">
        <f t="shared" si="14"/>
        <v>269</v>
      </c>
      <c r="AZ37" s="10">
        <f t="shared" si="15"/>
        <v>304</v>
      </c>
      <c r="BA37" s="10">
        <f t="shared" si="16"/>
        <v>532</v>
      </c>
      <c r="BB37" s="10">
        <f t="shared" si="17"/>
        <v>701</v>
      </c>
      <c r="BC37" s="10">
        <f t="shared" si="18"/>
        <v>701</v>
      </c>
      <c r="BD37" s="10">
        <f t="shared" si="19"/>
        <v>708</v>
      </c>
      <c r="BE37" s="20">
        <f t="shared" si="20"/>
        <v>721</v>
      </c>
      <c r="BF37" s="10">
        <f t="shared" si="21"/>
        <v>680</v>
      </c>
      <c r="BG37" s="10">
        <f t="shared" si="22"/>
        <v>697</v>
      </c>
      <c r="BH37" s="10">
        <f t="shared" si="23"/>
        <v>694</v>
      </c>
      <c r="BI37" s="10">
        <f t="shared" si="24"/>
        <v>694</v>
      </c>
      <c r="BJ37" s="10">
        <f t="shared" si="25"/>
        <v>694</v>
      </c>
      <c r="BK37" s="10">
        <f t="shared" si="26"/>
        <v>711</v>
      </c>
      <c r="BL37" s="20">
        <f t="shared" si="27"/>
        <v>704</v>
      </c>
      <c r="BM37" s="10">
        <f t="shared" si="28"/>
        <v>694</v>
      </c>
      <c r="BN37" s="10">
        <f t="shared" si="29"/>
        <v>690</v>
      </c>
      <c r="BO37" s="10">
        <f t="shared" si="30"/>
        <v>704</v>
      </c>
      <c r="BP37" s="12">
        <f t="shared" si="34"/>
        <v>14902</v>
      </c>
    </row>
    <row r="38" spans="2:68" x14ac:dyDescent="0.15">
      <c r="B38" s="11" t="s">
        <v>67</v>
      </c>
      <c r="C38" s="12">
        <v>159</v>
      </c>
      <c r="D38" s="12">
        <v>318</v>
      </c>
      <c r="E38" s="12">
        <v>311</v>
      </c>
      <c r="F38" s="12">
        <v>349</v>
      </c>
      <c r="G38" s="12">
        <v>145</v>
      </c>
      <c r="H38" s="12">
        <v>328</v>
      </c>
      <c r="I38" s="12">
        <v>311</v>
      </c>
      <c r="J38" s="12">
        <v>297</v>
      </c>
      <c r="K38" s="12">
        <v>269</v>
      </c>
      <c r="L38" s="12">
        <v>283</v>
      </c>
      <c r="M38" s="12">
        <v>217</v>
      </c>
      <c r="N38" s="12">
        <v>307</v>
      </c>
      <c r="O38" s="12">
        <v>266</v>
      </c>
      <c r="P38" s="12">
        <v>324</v>
      </c>
      <c r="Q38" s="12">
        <v>269</v>
      </c>
      <c r="R38" s="12">
        <v>259</v>
      </c>
      <c r="S38" s="12">
        <v>604</v>
      </c>
      <c r="T38" s="12">
        <v>690</v>
      </c>
      <c r="U38" s="12">
        <v>701</v>
      </c>
      <c r="V38" s="12">
        <v>708</v>
      </c>
      <c r="W38" s="12">
        <v>714</v>
      </c>
      <c r="X38" s="12">
        <v>701</v>
      </c>
      <c r="Y38" s="12">
        <v>701</v>
      </c>
      <c r="Z38" s="12">
        <v>687</v>
      </c>
      <c r="AA38" s="12">
        <v>697</v>
      </c>
      <c r="AB38" s="12">
        <v>663</v>
      </c>
      <c r="AC38" s="12">
        <v>711</v>
      </c>
      <c r="AD38" s="12">
        <v>690</v>
      </c>
      <c r="AE38" s="12">
        <v>697</v>
      </c>
      <c r="AF38" s="12">
        <v>694</v>
      </c>
      <c r="AG38" s="12">
        <v>704</v>
      </c>
      <c r="AH38" s="12">
        <f t="shared" si="31"/>
        <v>14774</v>
      </c>
      <c r="AJ38" s="9" t="str">
        <f t="shared" si="32"/>
        <v>14:30-15:00</v>
      </c>
      <c r="AK38" s="20">
        <f t="shared" si="33"/>
        <v>159</v>
      </c>
      <c r="AL38" s="20">
        <f t="shared" si="1"/>
        <v>318</v>
      </c>
      <c r="AM38" s="20">
        <f t="shared" si="2"/>
        <v>311</v>
      </c>
      <c r="AN38" s="20">
        <f t="shared" si="3"/>
        <v>349</v>
      </c>
      <c r="AO38" s="20">
        <f t="shared" si="4"/>
        <v>145</v>
      </c>
      <c r="AP38" s="10">
        <f t="shared" si="5"/>
        <v>328</v>
      </c>
      <c r="AQ38" s="20">
        <f t="shared" si="6"/>
        <v>311</v>
      </c>
      <c r="AR38" s="10">
        <f t="shared" si="7"/>
        <v>297</v>
      </c>
      <c r="AS38" s="10">
        <f t="shared" si="8"/>
        <v>269</v>
      </c>
      <c r="AT38" s="10">
        <f t="shared" si="9"/>
        <v>283</v>
      </c>
      <c r="AU38" s="10">
        <f t="shared" si="10"/>
        <v>217</v>
      </c>
      <c r="AV38" s="10">
        <f t="shared" si="11"/>
        <v>307</v>
      </c>
      <c r="AW38" s="10">
        <f t="shared" si="12"/>
        <v>266</v>
      </c>
      <c r="AX38" s="20">
        <f t="shared" si="13"/>
        <v>324</v>
      </c>
      <c r="AY38" s="10">
        <f t="shared" si="14"/>
        <v>269</v>
      </c>
      <c r="AZ38" s="10">
        <f t="shared" si="15"/>
        <v>259</v>
      </c>
      <c r="BA38" s="10">
        <f t="shared" si="16"/>
        <v>604</v>
      </c>
      <c r="BB38" s="10">
        <f t="shared" si="17"/>
        <v>690</v>
      </c>
      <c r="BC38" s="10">
        <f t="shared" si="18"/>
        <v>701</v>
      </c>
      <c r="BD38" s="10">
        <f t="shared" si="19"/>
        <v>708</v>
      </c>
      <c r="BE38" s="20">
        <f t="shared" si="20"/>
        <v>714</v>
      </c>
      <c r="BF38" s="10">
        <f t="shared" si="21"/>
        <v>701</v>
      </c>
      <c r="BG38" s="10">
        <f t="shared" si="22"/>
        <v>701</v>
      </c>
      <c r="BH38" s="10">
        <f t="shared" si="23"/>
        <v>687</v>
      </c>
      <c r="BI38" s="10">
        <f t="shared" si="24"/>
        <v>697</v>
      </c>
      <c r="BJ38" s="10">
        <f t="shared" si="25"/>
        <v>663</v>
      </c>
      <c r="BK38" s="10">
        <f t="shared" si="26"/>
        <v>711</v>
      </c>
      <c r="BL38" s="20">
        <f t="shared" si="27"/>
        <v>690</v>
      </c>
      <c r="BM38" s="10">
        <f t="shared" si="28"/>
        <v>697</v>
      </c>
      <c r="BN38" s="10">
        <f t="shared" si="29"/>
        <v>694</v>
      </c>
      <c r="BO38" s="10">
        <f t="shared" si="30"/>
        <v>704</v>
      </c>
      <c r="BP38" s="12">
        <f t="shared" si="34"/>
        <v>14774</v>
      </c>
    </row>
    <row r="39" spans="2:68" x14ac:dyDescent="0.15">
      <c r="B39" s="11" t="s">
        <v>68</v>
      </c>
      <c r="C39" s="12">
        <v>217</v>
      </c>
      <c r="D39" s="12">
        <v>318</v>
      </c>
      <c r="E39" s="12">
        <v>297</v>
      </c>
      <c r="F39" s="12">
        <v>335</v>
      </c>
      <c r="G39" s="12">
        <v>214</v>
      </c>
      <c r="H39" s="12">
        <v>352</v>
      </c>
      <c r="I39" s="12">
        <v>359</v>
      </c>
      <c r="J39" s="12">
        <v>321</v>
      </c>
      <c r="K39" s="12">
        <v>245</v>
      </c>
      <c r="L39" s="12">
        <v>293</v>
      </c>
      <c r="M39" s="12">
        <v>176</v>
      </c>
      <c r="N39" s="12">
        <v>366</v>
      </c>
      <c r="O39" s="12">
        <v>300</v>
      </c>
      <c r="P39" s="12">
        <v>328</v>
      </c>
      <c r="Q39" s="12">
        <v>345</v>
      </c>
      <c r="R39" s="12">
        <v>328</v>
      </c>
      <c r="S39" s="12">
        <v>649</v>
      </c>
      <c r="T39" s="12">
        <v>694</v>
      </c>
      <c r="U39" s="12">
        <v>704</v>
      </c>
      <c r="V39" s="12">
        <v>697</v>
      </c>
      <c r="W39" s="12">
        <v>714</v>
      </c>
      <c r="X39" s="12">
        <v>714</v>
      </c>
      <c r="Y39" s="12">
        <v>704</v>
      </c>
      <c r="Z39" s="12">
        <v>687</v>
      </c>
      <c r="AA39" s="12">
        <v>694</v>
      </c>
      <c r="AB39" s="12">
        <v>676</v>
      </c>
      <c r="AC39" s="12">
        <v>714</v>
      </c>
      <c r="AD39" s="12">
        <v>656</v>
      </c>
      <c r="AE39" s="12">
        <v>697</v>
      </c>
      <c r="AF39" s="12">
        <v>687</v>
      </c>
      <c r="AG39" s="12">
        <v>708</v>
      </c>
      <c r="AH39" s="12">
        <f t="shared" si="31"/>
        <v>15189</v>
      </c>
      <c r="AJ39" s="9" t="str">
        <f t="shared" si="32"/>
        <v>15:00-15:30</v>
      </c>
      <c r="AK39" s="20">
        <f t="shared" si="33"/>
        <v>217</v>
      </c>
      <c r="AL39" s="20">
        <f t="shared" ref="AL39:AL56" si="35">D39</f>
        <v>318</v>
      </c>
      <c r="AM39" s="20">
        <f t="shared" ref="AM39:AM56" si="36">E39</f>
        <v>297</v>
      </c>
      <c r="AN39" s="20">
        <f t="shared" ref="AN39:AN56" si="37">F39</f>
        <v>335</v>
      </c>
      <c r="AO39" s="20">
        <f t="shared" ref="AO39:AO56" si="38">G39</f>
        <v>214</v>
      </c>
      <c r="AP39" s="10">
        <f t="shared" ref="AP39:AP56" si="39">H39</f>
        <v>352</v>
      </c>
      <c r="AQ39" s="20">
        <f t="shared" ref="AQ39:AQ56" si="40">I39</f>
        <v>359</v>
      </c>
      <c r="AR39" s="10">
        <f t="shared" ref="AR39:AR56" si="41">J39</f>
        <v>321</v>
      </c>
      <c r="AS39" s="10">
        <f t="shared" ref="AS39:AS56" si="42">K39</f>
        <v>245</v>
      </c>
      <c r="AT39" s="10">
        <f t="shared" ref="AT39:AT56" si="43">L39</f>
        <v>293</v>
      </c>
      <c r="AU39" s="10">
        <f t="shared" ref="AU39:AU56" si="44">M39</f>
        <v>176</v>
      </c>
      <c r="AV39" s="10">
        <f t="shared" ref="AV39:AV56" si="45">N39</f>
        <v>366</v>
      </c>
      <c r="AW39" s="10">
        <f t="shared" ref="AW39:AW56" si="46">O39</f>
        <v>300</v>
      </c>
      <c r="AX39" s="20">
        <f t="shared" ref="AX39:AX56" si="47">P39</f>
        <v>328</v>
      </c>
      <c r="AY39" s="10">
        <f t="shared" ref="AY39:AY56" si="48">Q39</f>
        <v>345</v>
      </c>
      <c r="AZ39" s="10">
        <f t="shared" ref="AZ39:AZ56" si="49">R39</f>
        <v>328</v>
      </c>
      <c r="BA39" s="10">
        <f t="shared" ref="BA39:BA56" si="50">S39</f>
        <v>649</v>
      </c>
      <c r="BB39" s="10">
        <f t="shared" ref="BB39:BB56" si="51">T39</f>
        <v>694</v>
      </c>
      <c r="BC39" s="10">
        <f t="shared" ref="BC39:BC56" si="52">U39</f>
        <v>704</v>
      </c>
      <c r="BD39" s="10">
        <f t="shared" ref="BD39:BD56" si="53">V39</f>
        <v>697</v>
      </c>
      <c r="BE39" s="20">
        <f t="shared" ref="BE39:BE56" si="54">W39</f>
        <v>714</v>
      </c>
      <c r="BF39" s="10">
        <f t="shared" ref="BF39:BF56" si="55">X39</f>
        <v>714</v>
      </c>
      <c r="BG39" s="10">
        <f t="shared" ref="BG39:BG56" si="56">Y39</f>
        <v>704</v>
      </c>
      <c r="BH39" s="10">
        <f t="shared" ref="BH39:BH56" si="57">Z39</f>
        <v>687</v>
      </c>
      <c r="BI39" s="10">
        <f t="shared" ref="BI39:BI56" si="58">AA39</f>
        <v>694</v>
      </c>
      <c r="BJ39" s="10">
        <f t="shared" ref="BJ39:BJ56" si="59">AB39</f>
        <v>676</v>
      </c>
      <c r="BK39" s="10">
        <f t="shared" ref="BK39:BK56" si="60">AC39</f>
        <v>714</v>
      </c>
      <c r="BL39" s="20">
        <f t="shared" ref="BL39:BL56" si="61">AD39</f>
        <v>656</v>
      </c>
      <c r="BM39" s="10">
        <f t="shared" ref="BM39:BM56" si="62">AE39</f>
        <v>697</v>
      </c>
      <c r="BN39" s="10">
        <f t="shared" ref="BN39:BN56" si="63">AF39</f>
        <v>687</v>
      </c>
      <c r="BO39" s="10">
        <f t="shared" ref="BO39:BO56" si="64">AG39</f>
        <v>708</v>
      </c>
      <c r="BP39" s="12">
        <f t="shared" si="34"/>
        <v>15189</v>
      </c>
    </row>
    <row r="40" spans="2:68" x14ac:dyDescent="0.15">
      <c r="B40" s="13" t="s">
        <v>69</v>
      </c>
      <c r="C40" s="14">
        <v>211</v>
      </c>
      <c r="D40" s="14">
        <v>297</v>
      </c>
      <c r="E40" s="14">
        <v>283</v>
      </c>
      <c r="F40" s="14">
        <v>321</v>
      </c>
      <c r="G40" s="14">
        <v>259</v>
      </c>
      <c r="H40" s="14">
        <v>359</v>
      </c>
      <c r="I40" s="14">
        <v>328</v>
      </c>
      <c r="J40" s="14">
        <v>345</v>
      </c>
      <c r="K40" s="14">
        <v>324</v>
      </c>
      <c r="L40" s="14">
        <v>345</v>
      </c>
      <c r="M40" s="14">
        <v>214</v>
      </c>
      <c r="N40" s="14">
        <v>349</v>
      </c>
      <c r="O40" s="14">
        <v>335</v>
      </c>
      <c r="P40" s="14">
        <v>321</v>
      </c>
      <c r="Q40" s="14">
        <v>342</v>
      </c>
      <c r="R40" s="14">
        <v>338</v>
      </c>
      <c r="S40" s="14">
        <v>711</v>
      </c>
      <c r="T40" s="14">
        <v>708</v>
      </c>
      <c r="U40" s="14">
        <v>714</v>
      </c>
      <c r="V40" s="14">
        <v>694</v>
      </c>
      <c r="W40" s="14">
        <v>711</v>
      </c>
      <c r="X40" s="14">
        <v>708</v>
      </c>
      <c r="Y40" s="14">
        <v>704</v>
      </c>
      <c r="Z40" s="14">
        <v>680</v>
      </c>
      <c r="AA40" s="14">
        <v>711</v>
      </c>
      <c r="AB40" s="14">
        <v>621</v>
      </c>
      <c r="AC40" s="14">
        <v>708</v>
      </c>
      <c r="AD40" s="14">
        <v>628</v>
      </c>
      <c r="AE40" s="14">
        <v>701</v>
      </c>
      <c r="AF40" s="14">
        <v>694</v>
      </c>
      <c r="AG40" s="14">
        <v>718</v>
      </c>
      <c r="AH40" s="14">
        <f t="shared" si="31"/>
        <v>15382</v>
      </c>
      <c r="AJ40" s="9" t="str">
        <f t="shared" si="32"/>
        <v>15:30-16:00</v>
      </c>
      <c r="AK40" s="20">
        <f t="shared" si="33"/>
        <v>211</v>
      </c>
      <c r="AL40" s="20">
        <f t="shared" si="35"/>
        <v>297</v>
      </c>
      <c r="AM40" s="20">
        <f t="shared" si="36"/>
        <v>283</v>
      </c>
      <c r="AN40" s="20">
        <f t="shared" si="37"/>
        <v>321</v>
      </c>
      <c r="AO40" s="20">
        <f t="shared" si="38"/>
        <v>259</v>
      </c>
      <c r="AP40" s="10">
        <f t="shared" si="39"/>
        <v>359</v>
      </c>
      <c r="AQ40" s="20">
        <f t="shared" si="40"/>
        <v>328</v>
      </c>
      <c r="AR40" s="10">
        <f t="shared" si="41"/>
        <v>345</v>
      </c>
      <c r="AS40" s="10">
        <f t="shared" si="42"/>
        <v>324</v>
      </c>
      <c r="AT40" s="10">
        <f t="shared" si="43"/>
        <v>345</v>
      </c>
      <c r="AU40" s="10">
        <f t="shared" si="44"/>
        <v>214</v>
      </c>
      <c r="AV40" s="10">
        <f t="shared" si="45"/>
        <v>349</v>
      </c>
      <c r="AW40" s="10">
        <f t="shared" si="46"/>
        <v>335</v>
      </c>
      <c r="AX40" s="20">
        <f t="shared" si="47"/>
        <v>321</v>
      </c>
      <c r="AY40" s="10">
        <f t="shared" si="48"/>
        <v>342</v>
      </c>
      <c r="AZ40" s="10">
        <f t="shared" si="49"/>
        <v>338</v>
      </c>
      <c r="BA40" s="10">
        <f t="shared" si="50"/>
        <v>711</v>
      </c>
      <c r="BB40" s="10">
        <f t="shared" si="51"/>
        <v>708</v>
      </c>
      <c r="BC40" s="10">
        <f t="shared" si="52"/>
        <v>714</v>
      </c>
      <c r="BD40" s="10">
        <f t="shared" si="53"/>
        <v>694</v>
      </c>
      <c r="BE40" s="20">
        <f t="shared" si="54"/>
        <v>711</v>
      </c>
      <c r="BF40" s="10">
        <f t="shared" si="55"/>
        <v>708</v>
      </c>
      <c r="BG40" s="10">
        <f t="shared" si="56"/>
        <v>704</v>
      </c>
      <c r="BH40" s="10">
        <f t="shared" si="57"/>
        <v>680</v>
      </c>
      <c r="BI40" s="10">
        <f t="shared" si="58"/>
        <v>711</v>
      </c>
      <c r="BJ40" s="10">
        <f t="shared" si="59"/>
        <v>621</v>
      </c>
      <c r="BK40" s="10">
        <f t="shared" si="60"/>
        <v>708</v>
      </c>
      <c r="BL40" s="20">
        <f t="shared" si="61"/>
        <v>628</v>
      </c>
      <c r="BM40" s="10">
        <f t="shared" si="62"/>
        <v>701</v>
      </c>
      <c r="BN40" s="10">
        <f t="shared" si="63"/>
        <v>694</v>
      </c>
      <c r="BO40" s="10">
        <f t="shared" si="64"/>
        <v>718</v>
      </c>
      <c r="BP40" s="14">
        <f t="shared" si="34"/>
        <v>15382</v>
      </c>
    </row>
    <row r="41" spans="2:68" x14ac:dyDescent="0.15">
      <c r="B41" s="17" t="s">
        <v>70</v>
      </c>
      <c r="C41" s="18">
        <v>259</v>
      </c>
      <c r="D41" s="18">
        <v>293</v>
      </c>
      <c r="E41" s="18">
        <v>290</v>
      </c>
      <c r="F41" s="18">
        <v>335</v>
      </c>
      <c r="G41" s="18">
        <v>269</v>
      </c>
      <c r="H41" s="18">
        <v>262</v>
      </c>
      <c r="I41" s="18">
        <v>355</v>
      </c>
      <c r="J41" s="18">
        <v>355</v>
      </c>
      <c r="K41" s="18">
        <v>342</v>
      </c>
      <c r="L41" s="18">
        <v>352</v>
      </c>
      <c r="M41" s="18">
        <v>324</v>
      </c>
      <c r="N41" s="18">
        <v>307</v>
      </c>
      <c r="O41" s="18">
        <v>300</v>
      </c>
      <c r="P41" s="18">
        <v>366</v>
      </c>
      <c r="Q41" s="18">
        <v>335</v>
      </c>
      <c r="R41" s="18">
        <v>266</v>
      </c>
      <c r="S41" s="18">
        <v>694</v>
      </c>
      <c r="T41" s="18">
        <v>718</v>
      </c>
      <c r="U41" s="18">
        <v>704</v>
      </c>
      <c r="V41" s="18">
        <v>704</v>
      </c>
      <c r="W41" s="18">
        <v>708</v>
      </c>
      <c r="X41" s="18">
        <v>714</v>
      </c>
      <c r="Y41" s="18">
        <v>704</v>
      </c>
      <c r="Z41" s="18">
        <v>687</v>
      </c>
      <c r="AA41" s="18">
        <v>708</v>
      </c>
      <c r="AB41" s="18">
        <v>708</v>
      </c>
      <c r="AC41" s="18">
        <v>676</v>
      </c>
      <c r="AD41" s="18">
        <v>680</v>
      </c>
      <c r="AE41" s="18">
        <v>701</v>
      </c>
      <c r="AF41" s="18">
        <v>708</v>
      </c>
      <c r="AG41" s="18">
        <v>732</v>
      </c>
      <c r="AH41" s="18">
        <f t="shared" si="31"/>
        <v>15556</v>
      </c>
      <c r="AJ41" s="9" t="str">
        <f t="shared" si="32"/>
        <v>16:00-16:30</v>
      </c>
      <c r="AK41" s="20">
        <f t="shared" si="33"/>
        <v>259</v>
      </c>
      <c r="AL41" s="20">
        <f t="shared" si="35"/>
        <v>293</v>
      </c>
      <c r="AM41" s="20">
        <f t="shared" si="36"/>
        <v>290</v>
      </c>
      <c r="AN41" s="20">
        <f t="shared" si="37"/>
        <v>335</v>
      </c>
      <c r="AO41" s="20">
        <f t="shared" si="38"/>
        <v>269</v>
      </c>
      <c r="AP41" s="10">
        <f t="shared" si="39"/>
        <v>262</v>
      </c>
      <c r="AQ41" s="20">
        <f t="shared" si="40"/>
        <v>355</v>
      </c>
      <c r="AR41" s="10">
        <f t="shared" si="41"/>
        <v>355</v>
      </c>
      <c r="AS41" s="10">
        <f t="shared" si="42"/>
        <v>342</v>
      </c>
      <c r="AT41" s="10">
        <f t="shared" si="43"/>
        <v>352</v>
      </c>
      <c r="AU41" s="10">
        <f t="shared" si="44"/>
        <v>324</v>
      </c>
      <c r="AV41" s="10">
        <f t="shared" si="45"/>
        <v>307</v>
      </c>
      <c r="AW41" s="10">
        <f t="shared" si="46"/>
        <v>300</v>
      </c>
      <c r="AX41" s="20">
        <f t="shared" si="47"/>
        <v>366</v>
      </c>
      <c r="AY41" s="10">
        <f t="shared" si="48"/>
        <v>335</v>
      </c>
      <c r="AZ41" s="10">
        <f t="shared" si="49"/>
        <v>266</v>
      </c>
      <c r="BA41" s="10">
        <f t="shared" si="50"/>
        <v>694</v>
      </c>
      <c r="BB41" s="10">
        <f t="shared" si="51"/>
        <v>718</v>
      </c>
      <c r="BC41" s="10">
        <f t="shared" si="52"/>
        <v>704</v>
      </c>
      <c r="BD41" s="10">
        <f t="shared" si="53"/>
        <v>704</v>
      </c>
      <c r="BE41" s="20">
        <f t="shared" si="54"/>
        <v>708</v>
      </c>
      <c r="BF41" s="10">
        <f t="shared" si="55"/>
        <v>714</v>
      </c>
      <c r="BG41" s="10">
        <f t="shared" si="56"/>
        <v>704</v>
      </c>
      <c r="BH41" s="10">
        <f t="shared" si="57"/>
        <v>687</v>
      </c>
      <c r="BI41" s="10">
        <f t="shared" si="58"/>
        <v>708</v>
      </c>
      <c r="BJ41" s="10">
        <f t="shared" si="59"/>
        <v>708</v>
      </c>
      <c r="BK41" s="10">
        <f t="shared" si="60"/>
        <v>676</v>
      </c>
      <c r="BL41" s="20">
        <f t="shared" si="61"/>
        <v>680</v>
      </c>
      <c r="BM41" s="10">
        <f t="shared" si="62"/>
        <v>701</v>
      </c>
      <c r="BN41" s="10">
        <f t="shared" si="63"/>
        <v>708</v>
      </c>
      <c r="BO41" s="10">
        <f t="shared" si="64"/>
        <v>732</v>
      </c>
      <c r="BP41" s="18">
        <f t="shared" si="34"/>
        <v>15556</v>
      </c>
    </row>
    <row r="42" spans="2:68" x14ac:dyDescent="0.15">
      <c r="B42" s="11" t="s">
        <v>71</v>
      </c>
      <c r="C42" s="12">
        <v>204</v>
      </c>
      <c r="D42" s="12">
        <v>276</v>
      </c>
      <c r="E42" s="12">
        <v>252</v>
      </c>
      <c r="F42" s="12">
        <v>318</v>
      </c>
      <c r="G42" s="12">
        <v>231</v>
      </c>
      <c r="H42" s="12">
        <v>280</v>
      </c>
      <c r="I42" s="12">
        <v>390</v>
      </c>
      <c r="J42" s="12">
        <v>366</v>
      </c>
      <c r="K42" s="12">
        <v>338</v>
      </c>
      <c r="L42" s="12">
        <v>328</v>
      </c>
      <c r="M42" s="12">
        <v>345</v>
      </c>
      <c r="N42" s="12">
        <v>355</v>
      </c>
      <c r="O42" s="12">
        <v>311</v>
      </c>
      <c r="P42" s="12">
        <v>331</v>
      </c>
      <c r="Q42" s="12">
        <v>335</v>
      </c>
      <c r="R42" s="12">
        <v>314</v>
      </c>
      <c r="S42" s="12">
        <v>708</v>
      </c>
      <c r="T42" s="12">
        <v>714</v>
      </c>
      <c r="U42" s="12">
        <v>704</v>
      </c>
      <c r="V42" s="12">
        <v>732</v>
      </c>
      <c r="W42" s="12">
        <v>718</v>
      </c>
      <c r="X42" s="12">
        <v>711</v>
      </c>
      <c r="Y42" s="12">
        <v>704</v>
      </c>
      <c r="Z42" s="12">
        <v>694</v>
      </c>
      <c r="AA42" s="12">
        <v>721</v>
      </c>
      <c r="AB42" s="12">
        <v>714</v>
      </c>
      <c r="AC42" s="12">
        <v>652</v>
      </c>
      <c r="AD42" s="12">
        <v>718</v>
      </c>
      <c r="AE42" s="12">
        <v>697</v>
      </c>
      <c r="AF42" s="12">
        <v>714</v>
      </c>
      <c r="AG42" s="12">
        <v>728</v>
      </c>
      <c r="AH42" s="12">
        <f t="shared" si="31"/>
        <v>15603</v>
      </c>
      <c r="AJ42" s="9" t="str">
        <f t="shared" si="32"/>
        <v>16:30-17:00</v>
      </c>
      <c r="AK42" s="20">
        <f t="shared" si="33"/>
        <v>204</v>
      </c>
      <c r="AL42" s="20">
        <f t="shared" si="35"/>
        <v>276</v>
      </c>
      <c r="AM42" s="20">
        <f t="shared" si="36"/>
        <v>252</v>
      </c>
      <c r="AN42" s="20">
        <f t="shared" si="37"/>
        <v>318</v>
      </c>
      <c r="AO42" s="20">
        <f t="shared" si="38"/>
        <v>231</v>
      </c>
      <c r="AP42" s="10">
        <f t="shared" si="39"/>
        <v>280</v>
      </c>
      <c r="AQ42" s="20">
        <f t="shared" si="40"/>
        <v>390</v>
      </c>
      <c r="AR42" s="10">
        <f t="shared" si="41"/>
        <v>366</v>
      </c>
      <c r="AS42" s="10">
        <f t="shared" si="42"/>
        <v>338</v>
      </c>
      <c r="AT42" s="10">
        <f t="shared" si="43"/>
        <v>328</v>
      </c>
      <c r="AU42" s="10">
        <f t="shared" si="44"/>
        <v>345</v>
      </c>
      <c r="AV42" s="10">
        <f t="shared" si="45"/>
        <v>355</v>
      </c>
      <c r="AW42" s="10">
        <f t="shared" si="46"/>
        <v>311</v>
      </c>
      <c r="AX42" s="20">
        <f t="shared" si="47"/>
        <v>331</v>
      </c>
      <c r="AY42" s="10">
        <f t="shared" si="48"/>
        <v>335</v>
      </c>
      <c r="AZ42" s="10">
        <f t="shared" si="49"/>
        <v>314</v>
      </c>
      <c r="BA42" s="10">
        <f t="shared" si="50"/>
        <v>708</v>
      </c>
      <c r="BB42" s="10">
        <f t="shared" si="51"/>
        <v>714</v>
      </c>
      <c r="BC42" s="10">
        <f t="shared" si="52"/>
        <v>704</v>
      </c>
      <c r="BD42" s="10">
        <f t="shared" si="53"/>
        <v>732</v>
      </c>
      <c r="BE42" s="20">
        <f t="shared" si="54"/>
        <v>718</v>
      </c>
      <c r="BF42" s="10">
        <f t="shared" si="55"/>
        <v>711</v>
      </c>
      <c r="BG42" s="10">
        <f t="shared" si="56"/>
        <v>704</v>
      </c>
      <c r="BH42" s="10">
        <f t="shared" si="57"/>
        <v>694</v>
      </c>
      <c r="BI42" s="10">
        <f t="shared" si="58"/>
        <v>721</v>
      </c>
      <c r="BJ42" s="10">
        <f t="shared" si="59"/>
        <v>714</v>
      </c>
      <c r="BK42" s="10">
        <f t="shared" si="60"/>
        <v>652</v>
      </c>
      <c r="BL42" s="20">
        <f t="shared" si="61"/>
        <v>718</v>
      </c>
      <c r="BM42" s="10">
        <f t="shared" si="62"/>
        <v>697</v>
      </c>
      <c r="BN42" s="10">
        <f t="shared" si="63"/>
        <v>714</v>
      </c>
      <c r="BO42" s="10">
        <f t="shared" si="64"/>
        <v>728</v>
      </c>
      <c r="BP42" s="12">
        <f t="shared" si="34"/>
        <v>15603</v>
      </c>
    </row>
    <row r="43" spans="2:68" x14ac:dyDescent="0.15">
      <c r="B43" s="11" t="s">
        <v>72</v>
      </c>
      <c r="C43" s="12">
        <v>204</v>
      </c>
      <c r="D43" s="12">
        <v>283</v>
      </c>
      <c r="E43" s="12">
        <v>300</v>
      </c>
      <c r="F43" s="12">
        <v>338</v>
      </c>
      <c r="G43" s="12">
        <v>293</v>
      </c>
      <c r="H43" s="12">
        <v>331</v>
      </c>
      <c r="I43" s="12">
        <v>369</v>
      </c>
      <c r="J43" s="12">
        <v>293</v>
      </c>
      <c r="K43" s="12">
        <v>342</v>
      </c>
      <c r="L43" s="12">
        <v>318</v>
      </c>
      <c r="M43" s="12">
        <v>349</v>
      </c>
      <c r="N43" s="12">
        <v>297</v>
      </c>
      <c r="O43" s="12">
        <v>331</v>
      </c>
      <c r="P43" s="12">
        <v>324</v>
      </c>
      <c r="Q43" s="12">
        <v>393</v>
      </c>
      <c r="R43" s="12">
        <v>338</v>
      </c>
      <c r="S43" s="12">
        <v>718</v>
      </c>
      <c r="T43" s="12">
        <v>718</v>
      </c>
      <c r="U43" s="12">
        <v>714</v>
      </c>
      <c r="V43" s="12">
        <v>694</v>
      </c>
      <c r="W43" s="12">
        <v>718</v>
      </c>
      <c r="X43" s="12">
        <v>711</v>
      </c>
      <c r="Y43" s="12">
        <v>714</v>
      </c>
      <c r="Z43" s="12">
        <v>708</v>
      </c>
      <c r="AA43" s="12">
        <v>732</v>
      </c>
      <c r="AB43" s="12">
        <v>725</v>
      </c>
      <c r="AC43" s="12">
        <v>683</v>
      </c>
      <c r="AD43" s="12">
        <v>708</v>
      </c>
      <c r="AE43" s="12">
        <v>704</v>
      </c>
      <c r="AF43" s="12">
        <v>721</v>
      </c>
      <c r="AG43" s="12">
        <v>728</v>
      </c>
      <c r="AH43" s="12">
        <f t="shared" si="31"/>
        <v>15799</v>
      </c>
      <c r="AJ43" s="9" t="str">
        <f t="shared" si="32"/>
        <v>17:00-17:30</v>
      </c>
      <c r="AK43" s="20">
        <f t="shared" si="33"/>
        <v>204</v>
      </c>
      <c r="AL43" s="20">
        <f t="shared" si="35"/>
        <v>283</v>
      </c>
      <c r="AM43" s="20">
        <f t="shared" si="36"/>
        <v>300</v>
      </c>
      <c r="AN43" s="20">
        <f t="shared" si="37"/>
        <v>338</v>
      </c>
      <c r="AO43" s="20">
        <f t="shared" si="38"/>
        <v>293</v>
      </c>
      <c r="AP43" s="10">
        <f t="shared" si="39"/>
        <v>331</v>
      </c>
      <c r="AQ43" s="20">
        <f t="shared" si="40"/>
        <v>369</v>
      </c>
      <c r="AR43" s="10">
        <f t="shared" si="41"/>
        <v>293</v>
      </c>
      <c r="AS43" s="10">
        <f t="shared" si="42"/>
        <v>342</v>
      </c>
      <c r="AT43" s="10">
        <f t="shared" si="43"/>
        <v>318</v>
      </c>
      <c r="AU43" s="10">
        <f t="shared" si="44"/>
        <v>349</v>
      </c>
      <c r="AV43" s="10">
        <f t="shared" si="45"/>
        <v>297</v>
      </c>
      <c r="AW43" s="10">
        <f t="shared" si="46"/>
        <v>331</v>
      </c>
      <c r="AX43" s="20">
        <f t="shared" si="47"/>
        <v>324</v>
      </c>
      <c r="AY43" s="10">
        <f t="shared" si="48"/>
        <v>393</v>
      </c>
      <c r="AZ43" s="10">
        <f t="shared" si="49"/>
        <v>338</v>
      </c>
      <c r="BA43" s="10">
        <f t="shared" si="50"/>
        <v>718</v>
      </c>
      <c r="BB43" s="10">
        <f t="shared" si="51"/>
        <v>718</v>
      </c>
      <c r="BC43" s="10">
        <f t="shared" si="52"/>
        <v>714</v>
      </c>
      <c r="BD43" s="10">
        <f t="shared" si="53"/>
        <v>694</v>
      </c>
      <c r="BE43" s="20">
        <f t="shared" si="54"/>
        <v>718</v>
      </c>
      <c r="BF43" s="10">
        <f t="shared" si="55"/>
        <v>711</v>
      </c>
      <c r="BG43" s="10">
        <f t="shared" si="56"/>
        <v>714</v>
      </c>
      <c r="BH43" s="10">
        <f t="shared" si="57"/>
        <v>708</v>
      </c>
      <c r="BI43" s="10">
        <f t="shared" si="58"/>
        <v>732</v>
      </c>
      <c r="BJ43" s="10">
        <f t="shared" si="59"/>
        <v>725</v>
      </c>
      <c r="BK43" s="10">
        <f t="shared" si="60"/>
        <v>683</v>
      </c>
      <c r="BL43" s="20">
        <f t="shared" si="61"/>
        <v>708</v>
      </c>
      <c r="BM43" s="10">
        <f t="shared" si="62"/>
        <v>704</v>
      </c>
      <c r="BN43" s="10">
        <f t="shared" si="63"/>
        <v>721</v>
      </c>
      <c r="BO43" s="10">
        <f t="shared" si="64"/>
        <v>728</v>
      </c>
      <c r="BP43" s="12">
        <f t="shared" si="34"/>
        <v>15799</v>
      </c>
    </row>
    <row r="44" spans="2:68" x14ac:dyDescent="0.15">
      <c r="B44" s="11" t="s">
        <v>73</v>
      </c>
      <c r="C44" s="12">
        <v>273</v>
      </c>
      <c r="D44" s="12">
        <v>280</v>
      </c>
      <c r="E44" s="12">
        <v>293</v>
      </c>
      <c r="F44" s="12">
        <v>366</v>
      </c>
      <c r="G44" s="12">
        <v>338</v>
      </c>
      <c r="H44" s="12">
        <v>304</v>
      </c>
      <c r="I44" s="12">
        <v>314</v>
      </c>
      <c r="J44" s="12">
        <v>328</v>
      </c>
      <c r="K44" s="12">
        <v>321</v>
      </c>
      <c r="L44" s="12">
        <v>345</v>
      </c>
      <c r="M44" s="12">
        <v>349</v>
      </c>
      <c r="N44" s="12">
        <v>283</v>
      </c>
      <c r="O44" s="12">
        <v>283</v>
      </c>
      <c r="P44" s="12">
        <v>328</v>
      </c>
      <c r="Q44" s="12">
        <v>307</v>
      </c>
      <c r="R44" s="12">
        <v>286</v>
      </c>
      <c r="S44" s="12">
        <v>732</v>
      </c>
      <c r="T44" s="12">
        <v>728</v>
      </c>
      <c r="U44" s="12">
        <v>725</v>
      </c>
      <c r="V44" s="12">
        <v>728</v>
      </c>
      <c r="W44" s="12">
        <v>714</v>
      </c>
      <c r="X44" s="12">
        <v>718</v>
      </c>
      <c r="Y44" s="12">
        <v>721</v>
      </c>
      <c r="Z44" s="12">
        <v>701</v>
      </c>
      <c r="AA44" s="12">
        <v>732</v>
      </c>
      <c r="AB44" s="12">
        <v>721</v>
      </c>
      <c r="AC44" s="12">
        <v>690</v>
      </c>
      <c r="AD44" s="12">
        <v>704</v>
      </c>
      <c r="AE44" s="12">
        <v>708</v>
      </c>
      <c r="AF44" s="12">
        <v>725</v>
      </c>
      <c r="AG44" s="12">
        <v>732</v>
      </c>
      <c r="AH44" s="12">
        <f t="shared" si="31"/>
        <v>15777</v>
      </c>
      <c r="AJ44" s="9" t="str">
        <f t="shared" si="32"/>
        <v>17:30-18:00</v>
      </c>
      <c r="AK44" s="20">
        <f t="shared" si="33"/>
        <v>273</v>
      </c>
      <c r="AL44" s="20">
        <f t="shared" si="35"/>
        <v>280</v>
      </c>
      <c r="AM44" s="20">
        <f t="shared" si="36"/>
        <v>293</v>
      </c>
      <c r="AN44" s="20">
        <f t="shared" si="37"/>
        <v>366</v>
      </c>
      <c r="AO44" s="20">
        <f t="shared" si="38"/>
        <v>338</v>
      </c>
      <c r="AP44" s="10">
        <f t="shared" si="39"/>
        <v>304</v>
      </c>
      <c r="AQ44" s="20">
        <f t="shared" si="40"/>
        <v>314</v>
      </c>
      <c r="AR44" s="10">
        <f t="shared" si="41"/>
        <v>328</v>
      </c>
      <c r="AS44" s="10">
        <f t="shared" si="42"/>
        <v>321</v>
      </c>
      <c r="AT44" s="10">
        <f t="shared" si="43"/>
        <v>345</v>
      </c>
      <c r="AU44" s="10">
        <f t="shared" si="44"/>
        <v>349</v>
      </c>
      <c r="AV44" s="10">
        <f t="shared" si="45"/>
        <v>283</v>
      </c>
      <c r="AW44" s="10">
        <f t="shared" si="46"/>
        <v>283</v>
      </c>
      <c r="AX44" s="20">
        <f t="shared" si="47"/>
        <v>328</v>
      </c>
      <c r="AY44" s="10">
        <f t="shared" si="48"/>
        <v>307</v>
      </c>
      <c r="AZ44" s="10">
        <f t="shared" si="49"/>
        <v>286</v>
      </c>
      <c r="BA44" s="10">
        <f t="shared" si="50"/>
        <v>732</v>
      </c>
      <c r="BB44" s="10">
        <f t="shared" si="51"/>
        <v>728</v>
      </c>
      <c r="BC44" s="10">
        <f t="shared" si="52"/>
        <v>725</v>
      </c>
      <c r="BD44" s="10">
        <f t="shared" si="53"/>
        <v>728</v>
      </c>
      <c r="BE44" s="20">
        <f t="shared" si="54"/>
        <v>714</v>
      </c>
      <c r="BF44" s="10">
        <f t="shared" si="55"/>
        <v>718</v>
      </c>
      <c r="BG44" s="10">
        <f t="shared" si="56"/>
        <v>721</v>
      </c>
      <c r="BH44" s="10">
        <f t="shared" si="57"/>
        <v>701</v>
      </c>
      <c r="BI44" s="10">
        <f t="shared" si="58"/>
        <v>732</v>
      </c>
      <c r="BJ44" s="10">
        <f t="shared" si="59"/>
        <v>721</v>
      </c>
      <c r="BK44" s="10">
        <f t="shared" si="60"/>
        <v>690</v>
      </c>
      <c r="BL44" s="20">
        <f t="shared" si="61"/>
        <v>704</v>
      </c>
      <c r="BM44" s="10">
        <f t="shared" si="62"/>
        <v>708</v>
      </c>
      <c r="BN44" s="10">
        <f t="shared" si="63"/>
        <v>725</v>
      </c>
      <c r="BO44" s="10">
        <f t="shared" si="64"/>
        <v>732</v>
      </c>
      <c r="BP44" s="12">
        <f t="shared" si="34"/>
        <v>15777</v>
      </c>
    </row>
    <row r="45" spans="2:68" x14ac:dyDescent="0.15">
      <c r="B45" s="11" t="s">
        <v>74</v>
      </c>
      <c r="C45" s="12">
        <v>314</v>
      </c>
      <c r="D45" s="12">
        <v>245</v>
      </c>
      <c r="E45" s="12">
        <v>262</v>
      </c>
      <c r="F45" s="12">
        <v>362</v>
      </c>
      <c r="G45" s="12">
        <v>349</v>
      </c>
      <c r="H45" s="12">
        <v>293</v>
      </c>
      <c r="I45" s="12">
        <v>335</v>
      </c>
      <c r="J45" s="12">
        <v>345</v>
      </c>
      <c r="K45" s="12">
        <v>352</v>
      </c>
      <c r="L45" s="12">
        <v>352</v>
      </c>
      <c r="M45" s="12">
        <v>342</v>
      </c>
      <c r="N45" s="12">
        <v>307</v>
      </c>
      <c r="O45" s="12">
        <v>324</v>
      </c>
      <c r="P45" s="12">
        <v>342</v>
      </c>
      <c r="Q45" s="12">
        <v>262</v>
      </c>
      <c r="R45" s="12">
        <v>349</v>
      </c>
      <c r="S45" s="12">
        <v>732</v>
      </c>
      <c r="T45" s="12">
        <v>732</v>
      </c>
      <c r="U45" s="12">
        <v>732</v>
      </c>
      <c r="V45" s="12">
        <v>701</v>
      </c>
      <c r="W45" s="12">
        <v>735</v>
      </c>
      <c r="X45" s="12">
        <v>725</v>
      </c>
      <c r="Y45" s="12">
        <v>718</v>
      </c>
      <c r="Z45" s="12">
        <v>704</v>
      </c>
      <c r="AA45" s="12">
        <v>749</v>
      </c>
      <c r="AB45" s="12">
        <v>718</v>
      </c>
      <c r="AC45" s="12">
        <v>673</v>
      </c>
      <c r="AD45" s="12">
        <v>687</v>
      </c>
      <c r="AE45" s="12">
        <v>708</v>
      </c>
      <c r="AF45" s="12">
        <v>725</v>
      </c>
      <c r="AG45" s="12">
        <v>746</v>
      </c>
      <c r="AH45" s="12">
        <f t="shared" si="31"/>
        <v>15920</v>
      </c>
      <c r="AJ45" s="9" t="str">
        <f t="shared" si="32"/>
        <v>18:00-18:30</v>
      </c>
      <c r="AK45" s="20">
        <f t="shared" si="33"/>
        <v>314</v>
      </c>
      <c r="AL45" s="20">
        <f t="shared" si="35"/>
        <v>245</v>
      </c>
      <c r="AM45" s="20">
        <f t="shared" si="36"/>
        <v>262</v>
      </c>
      <c r="AN45" s="20">
        <f t="shared" si="37"/>
        <v>362</v>
      </c>
      <c r="AO45" s="20">
        <f t="shared" si="38"/>
        <v>349</v>
      </c>
      <c r="AP45" s="10">
        <f t="shared" si="39"/>
        <v>293</v>
      </c>
      <c r="AQ45" s="20">
        <f t="shared" si="40"/>
        <v>335</v>
      </c>
      <c r="AR45" s="10">
        <f t="shared" si="41"/>
        <v>345</v>
      </c>
      <c r="AS45" s="10">
        <f t="shared" si="42"/>
        <v>352</v>
      </c>
      <c r="AT45" s="10">
        <f t="shared" si="43"/>
        <v>352</v>
      </c>
      <c r="AU45" s="10">
        <f t="shared" si="44"/>
        <v>342</v>
      </c>
      <c r="AV45" s="10">
        <f t="shared" si="45"/>
        <v>307</v>
      </c>
      <c r="AW45" s="10">
        <f t="shared" si="46"/>
        <v>324</v>
      </c>
      <c r="AX45" s="20">
        <f t="shared" si="47"/>
        <v>342</v>
      </c>
      <c r="AY45" s="10">
        <f t="shared" si="48"/>
        <v>262</v>
      </c>
      <c r="AZ45" s="10">
        <f t="shared" si="49"/>
        <v>349</v>
      </c>
      <c r="BA45" s="10">
        <f t="shared" si="50"/>
        <v>732</v>
      </c>
      <c r="BB45" s="10">
        <f t="shared" si="51"/>
        <v>732</v>
      </c>
      <c r="BC45" s="10">
        <f t="shared" si="52"/>
        <v>732</v>
      </c>
      <c r="BD45" s="10">
        <f t="shared" si="53"/>
        <v>701</v>
      </c>
      <c r="BE45" s="20">
        <f t="shared" si="54"/>
        <v>735</v>
      </c>
      <c r="BF45" s="10">
        <f t="shared" si="55"/>
        <v>725</v>
      </c>
      <c r="BG45" s="10">
        <f t="shared" si="56"/>
        <v>718</v>
      </c>
      <c r="BH45" s="10">
        <f t="shared" si="57"/>
        <v>704</v>
      </c>
      <c r="BI45" s="10">
        <f t="shared" si="58"/>
        <v>749</v>
      </c>
      <c r="BJ45" s="10">
        <f t="shared" si="59"/>
        <v>718</v>
      </c>
      <c r="BK45" s="10">
        <f t="shared" si="60"/>
        <v>673</v>
      </c>
      <c r="BL45" s="20">
        <f t="shared" si="61"/>
        <v>687</v>
      </c>
      <c r="BM45" s="10">
        <f t="shared" si="62"/>
        <v>708</v>
      </c>
      <c r="BN45" s="10">
        <f t="shared" si="63"/>
        <v>725</v>
      </c>
      <c r="BO45" s="10">
        <f t="shared" si="64"/>
        <v>746</v>
      </c>
      <c r="BP45" s="12">
        <f t="shared" si="34"/>
        <v>15920</v>
      </c>
    </row>
    <row r="46" spans="2:68" x14ac:dyDescent="0.15">
      <c r="B46" s="11" t="s">
        <v>75</v>
      </c>
      <c r="C46" s="12">
        <v>293</v>
      </c>
      <c r="D46" s="12">
        <v>262</v>
      </c>
      <c r="E46" s="12">
        <v>286</v>
      </c>
      <c r="F46" s="12">
        <v>335</v>
      </c>
      <c r="G46" s="12">
        <v>249</v>
      </c>
      <c r="H46" s="12">
        <v>307</v>
      </c>
      <c r="I46" s="12">
        <v>307</v>
      </c>
      <c r="J46" s="12">
        <v>338</v>
      </c>
      <c r="K46" s="12">
        <v>352</v>
      </c>
      <c r="L46" s="12">
        <v>269</v>
      </c>
      <c r="M46" s="12">
        <v>300</v>
      </c>
      <c r="N46" s="12">
        <v>338</v>
      </c>
      <c r="O46" s="12">
        <v>297</v>
      </c>
      <c r="P46" s="12">
        <v>242</v>
      </c>
      <c r="Q46" s="12">
        <v>238</v>
      </c>
      <c r="R46" s="12">
        <v>318</v>
      </c>
      <c r="S46" s="12">
        <v>739</v>
      </c>
      <c r="T46" s="12">
        <v>735</v>
      </c>
      <c r="U46" s="12">
        <v>728</v>
      </c>
      <c r="V46" s="12">
        <v>732</v>
      </c>
      <c r="W46" s="12">
        <v>732</v>
      </c>
      <c r="X46" s="12">
        <v>728</v>
      </c>
      <c r="Y46" s="12">
        <v>718</v>
      </c>
      <c r="Z46" s="12">
        <v>708</v>
      </c>
      <c r="AA46" s="12">
        <v>749</v>
      </c>
      <c r="AB46" s="12">
        <v>725</v>
      </c>
      <c r="AC46" s="12">
        <v>680</v>
      </c>
      <c r="AD46" s="12">
        <v>670</v>
      </c>
      <c r="AE46" s="12">
        <v>718</v>
      </c>
      <c r="AF46" s="12">
        <v>728</v>
      </c>
      <c r="AG46" s="12">
        <v>735</v>
      </c>
      <c r="AH46" s="12">
        <f t="shared" si="31"/>
        <v>15556</v>
      </c>
      <c r="AJ46" s="9" t="str">
        <f t="shared" si="32"/>
        <v>18:30-19:00</v>
      </c>
      <c r="AK46" s="20">
        <f t="shared" si="33"/>
        <v>293</v>
      </c>
      <c r="AL46" s="20">
        <f t="shared" si="35"/>
        <v>262</v>
      </c>
      <c r="AM46" s="20">
        <f t="shared" si="36"/>
        <v>286</v>
      </c>
      <c r="AN46" s="20">
        <f t="shared" si="37"/>
        <v>335</v>
      </c>
      <c r="AO46" s="20">
        <f t="shared" si="38"/>
        <v>249</v>
      </c>
      <c r="AP46" s="10">
        <f t="shared" si="39"/>
        <v>307</v>
      </c>
      <c r="AQ46" s="20">
        <f t="shared" si="40"/>
        <v>307</v>
      </c>
      <c r="AR46" s="10">
        <f t="shared" si="41"/>
        <v>338</v>
      </c>
      <c r="AS46" s="10">
        <f t="shared" si="42"/>
        <v>352</v>
      </c>
      <c r="AT46" s="10">
        <f t="shared" si="43"/>
        <v>269</v>
      </c>
      <c r="AU46" s="10">
        <f t="shared" si="44"/>
        <v>300</v>
      </c>
      <c r="AV46" s="10">
        <f t="shared" si="45"/>
        <v>338</v>
      </c>
      <c r="AW46" s="10">
        <f t="shared" si="46"/>
        <v>297</v>
      </c>
      <c r="AX46" s="20">
        <f t="shared" si="47"/>
        <v>242</v>
      </c>
      <c r="AY46" s="10">
        <f t="shared" si="48"/>
        <v>238</v>
      </c>
      <c r="AZ46" s="10">
        <f t="shared" si="49"/>
        <v>318</v>
      </c>
      <c r="BA46" s="10">
        <f t="shared" si="50"/>
        <v>739</v>
      </c>
      <c r="BB46" s="10">
        <f t="shared" si="51"/>
        <v>735</v>
      </c>
      <c r="BC46" s="10">
        <f t="shared" si="52"/>
        <v>728</v>
      </c>
      <c r="BD46" s="10">
        <f t="shared" si="53"/>
        <v>732</v>
      </c>
      <c r="BE46" s="20">
        <f t="shared" si="54"/>
        <v>732</v>
      </c>
      <c r="BF46" s="10">
        <f t="shared" si="55"/>
        <v>728</v>
      </c>
      <c r="BG46" s="10">
        <f t="shared" si="56"/>
        <v>718</v>
      </c>
      <c r="BH46" s="10">
        <f t="shared" si="57"/>
        <v>708</v>
      </c>
      <c r="BI46" s="10">
        <f t="shared" si="58"/>
        <v>749</v>
      </c>
      <c r="BJ46" s="10">
        <f t="shared" si="59"/>
        <v>725</v>
      </c>
      <c r="BK46" s="10">
        <f t="shared" si="60"/>
        <v>680</v>
      </c>
      <c r="BL46" s="20">
        <f t="shared" si="61"/>
        <v>670</v>
      </c>
      <c r="BM46" s="10">
        <f t="shared" si="62"/>
        <v>718</v>
      </c>
      <c r="BN46" s="10">
        <f t="shared" si="63"/>
        <v>728</v>
      </c>
      <c r="BO46" s="10">
        <f t="shared" si="64"/>
        <v>735</v>
      </c>
      <c r="BP46" s="12">
        <f t="shared" si="34"/>
        <v>15556</v>
      </c>
    </row>
    <row r="47" spans="2:68" x14ac:dyDescent="0.15">
      <c r="B47" s="11" t="s">
        <v>76</v>
      </c>
      <c r="C47" s="12">
        <v>235</v>
      </c>
      <c r="D47" s="12">
        <v>255</v>
      </c>
      <c r="E47" s="12">
        <v>293</v>
      </c>
      <c r="F47" s="12">
        <v>345</v>
      </c>
      <c r="G47" s="12">
        <v>331</v>
      </c>
      <c r="H47" s="12">
        <v>283</v>
      </c>
      <c r="I47" s="12">
        <v>293</v>
      </c>
      <c r="J47" s="12">
        <v>293</v>
      </c>
      <c r="K47" s="12">
        <v>335</v>
      </c>
      <c r="L47" s="12">
        <v>217</v>
      </c>
      <c r="M47" s="12">
        <v>318</v>
      </c>
      <c r="N47" s="12">
        <v>359</v>
      </c>
      <c r="O47" s="12">
        <v>318</v>
      </c>
      <c r="P47" s="12">
        <v>217</v>
      </c>
      <c r="Q47" s="12">
        <v>300</v>
      </c>
      <c r="R47" s="12">
        <v>314</v>
      </c>
      <c r="S47" s="12">
        <v>735</v>
      </c>
      <c r="T47" s="12">
        <v>735</v>
      </c>
      <c r="U47" s="12">
        <v>735</v>
      </c>
      <c r="V47" s="12">
        <v>739</v>
      </c>
      <c r="W47" s="12">
        <v>735</v>
      </c>
      <c r="X47" s="12">
        <v>704</v>
      </c>
      <c r="Y47" s="12">
        <v>725</v>
      </c>
      <c r="Z47" s="12">
        <v>704</v>
      </c>
      <c r="AA47" s="12">
        <v>749</v>
      </c>
      <c r="AB47" s="12">
        <v>728</v>
      </c>
      <c r="AC47" s="12">
        <v>694</v>
      </c>
      <c r="AD47" s="12">
        <v>614</v>
      </c>
      <c r="AE47" s="12">
        <v>728</v>
      </c>
      <c r="AF47" s="12">
        <v>732</v>
      </c>
      <c r="AG47" s="12">
        <v>749</v>
      </c>
      <c r="AH47" s="12">
        <f t="shared" si="31"/>
        <v>15512</v>
      </c>
      <c r="AJ47" s="9" t="str">
        <f t="shared" si="32"/>
        <v>19:00-19:30</v>
      </c>
      <c r="AK47" s="20">
        <f t="shared" si="33"/>
        <v>235</v>
      </c>
      <c r="AL47" s="20">
        <f t="shared" si="35"/>
        <v>255</v>
      </c>
      <c r="AM47" s="20">
        <f t="shared" si="36"/>
        <v>293</v>
      </c>
      <c r="AN47" s="20">
        <f t="shared" si="37"/>
        <v>345</v>
      </c>
      <c r="AO47" s="20">
        <f t="shared" si="38"/>
        <v>331</v>
      </c>
      <c r="AP47" s="10">
        <f t="shared" si="39"/>
        <v>283</v>
      </c>
      <c r="AQ47" s="20">
        <f t="shared" si="40"/>
        <v>293</v>
      </c>
      <c r="AR47" s="10">
        <f t="shared" si="41"/>
        <v>293</v>
      </c>
      <c r="AS47" s="10">
        <f t="shared" si="42"/>
        <v>335</v>
      </c>
      <c r="AT47" s="10">
        <f t="shared" si="43"/>
        <v>217</v>
      </c>
      <c r="AU47" s="10">
        <f t="shared" si="44"/>
        <v>318</v>
      </c>
      <c r="AV47" s="10">
        <f t="shared" si="45"/>
        <v>359</v>
      </c>
      <c r="AW47" s="10">
        <f t="shared" si="46"/>
        <v>318</v>
      </c>
      <c r="AX47" s="20">
        <f t="shared" si="47"/>
        <v>217</v>
      </c>
      <c r="AY47" s="10">
        <f t="shared" si="48"/>
        <v>300</v>
      </c>
      <c r="AZ47" s="10">
        <f t="shared" si="49"/>
        <v>314</v>
      </c>
      <c r="BA47" s="10">
        <f t="shared" si="50"/>
        <v>735</v>
      </c>
      <c r="BB47" s="10">
        <f t="shared" si="51"/>
        <v>735</v>
      </c>
      <c r="BC47" s="10">
        <f t="shared" si="52"/>
        <v>735</v>
      </c>
      <c r="BD47" s="10">
        <f t="shared" si="53"/>
        <v>739</v>
      </c>
      <c r="BE47" s="20">
        <f t="shared" si="54"/>
        <v>735</v>
      </c>
      <c r="BF47" s="10">
        <f t="shared" si="55"/>
        <v>704</v>
      </c>
      <c r="BG47" s="10">
        <f t="shared" si="56"/>
        <v>725</v>
      </c>
      <c r="BH47" s="10">
        <f t="shared" si="57"/>
        <v>704</v>
      </c>
      <c r="BI47" s="10">
        <f t="shared" si="58"/>
        <v>749</v>
      </c>
      <c r="BJ47" s="10">
        <f t="shared" si="59"/>
        <v>728</v>
      </c>
      <c r="BK47" s="10">
        <f t="shared" si="60"/>
        <v>694</v>
      </c>
      <c r="BL47" s="20">
        <f t="shared" si="61"/>
        <v>614</v>
      </c>
      <c r="BM47" s="10">
        <f t="shared" si="62"/>
        <v>728</v>
      </c>
      <c r="BN47" s="10">
        <f t="shared" si="63"/>
        <v>732</v>
      </c>
      <c r="BO47" s="10">
        <f t="shared" si="64"/>
        <v>749</v>
      </c>
      <c r="BP47" s="12">
        <f t="shared" si="34"/>
        <v>15512</v>
      </c>
    </row>
    <row r="48" spans="2:68" x14ac:dyDescent="0.15">
      <c r="B48" s="11" t="s">
        <v>77</v>
      </c>
      <c r="C48" s="12">
        <v>290</v>
      </c>
      <c r="D48" s="12">
        <v>255</v>
      </c>
      <c r="E48" s="12">
        <v>280</v>
      </c>
      <c r="F48" s="12">
        <v>311</v>
      </c>
      <c r="G48" s="12">
        <v>328</v>
      </c>
      <c r="H48" s="12">
        <v>269</v>
      </c>
      <c r="I48" s="12">
        <v>249</v>
      </c>
      <c r="J48" s="12">
        <v>331</v>
      </c>
      <c r="K48" s="12">
        <v>338</v>
      </c>
      <c r="L48" s="12">
        <v>307</v>
      </c>
      <c r="M48" s="12">
        <v>318</v>
      </c>
      <c r="N48" s="12">
        <v>331</v>
      </c>
      <c r="O48" s="12">
        <v>283</v>
      </c>
      <c r="P48" s="12">
        <v>214</v>
      </c>
      <c r="Q48" s="12">
        <v>249</v>
      </c>
      <c r="R48" s="12">
        <v>283</v>
      </c>
      <c r="S48" s="12">
        <v>732</v>
      </c>
      <c r="T48" s="12">
        <v>732</v>
      </c>
      <c r="U48" s="12">
        <v>735</v>
      </c>
      <c r="V48" s="12">
        <v>742</v>
      </c>
      <c r="W48" s="12">
        <v>735</v>
      </c>
      <c r="X48" s="12">
        <v>718</v>
      </c>
      <c r="Y48" s="12">
        <v>732</v>
      </c>
      <c r="Z48" s="12">
        <v>714</v>
      </c>
      <c r="AA48" s="12">
        <v>749</v>
      </c>
      <c r="AB48" s="12">
        <v>735</v>
      </c>
      <c r="AC48" s="12">
        <v>718</v>
      </c>
      <c r="AD48" s="12">
        <v>670</v>
      </c>
      <c r="AE48" s="12">
        <v>728</v>
      </c>
      <c r="AF48" s="12">
        <v>735</v>
      </c>
      <c r="AG48" s="12">
        <v>746</v>
      </c>
      <c r="AH48" s="12">
        <f t="shared" si="31"/>
        <v>15557</v>
      </c>
      <c r="AJ48" s="9" t="str">
        <f t="shared" si="32"/>
        <v>19:30-20:00</v>
      </c>
      <c r="AK48" s="20">
        <f t="shared" si="33"/>
        <v>290</v>
      </c>
      <c r="AL48" s="20">
        <f t="shared" si="35"/>
        <v>255</v>
      </c>
      <c r="AM48" s="20">
        <f t="shared" si="36"/>
        <v>280</v>
      </c>
      <c r="AN48" s="20">
        <f t="shared" si="37"/>
        <v>311</v>
      </c>
      <c r="AO48" s="20">
        <f t="shared" si="38"/>
        <v>328</v>
      </c>
      <c r="AP48" s="10">
        <f t="shared" si="39"/>
        <v>269</v>
      </c>
      <c r="AQ48" s="20">
        <f t="shared" si="40"/>
        <v>249</v>
      </c>
      <c r="AR48" s="10">
        <f t="shared" si="41"/>
        <v>331</v>
      </c>
      <c r="AS48" s="10">
        <f t="shared" si="42"/>
        <v>338</v>
      </c>
      <c r="AT48" s="10">
        <f t="shared" si="43"/>
        <v>307</v>
      </c>
      <c r="AU48" s="10">
        <f t="shared" si="44"/>
        <v>318</v>
      </c>
      <c r="AV48" s="10">
        <f t="shared" si="45"/>
        <v>331</v>
      </c>
      <c r="AW48" s="10">
        <f t="shared" si="46"/>
        <v>283</v>
      </c>
      <c r="AX48" s="20">
        <f t="shared" si="47"/>
        <v>214</v>
      </c>
      <c r="AY48" s="10">
        <f t="shared" si="48"/>
        <v>249</v>
      </c>
      <c r="AZ48" s="10">
        <f t="shared" si="49"/>
        <v>283</v>
      </c>
      <c r="BA48" s="10">
        <f t="shared" si="50"/>
        <v>732</v>
      </c>
      <c r="BB48" s="10">
        <f t="shared" si="51"/>
        <v>732</v>
      </c>
      <c r="BC48" s="10">
        <f t="shared" si="52"/>
        <v>735</v>
      </c>
      <c r="BD48" s="10">
        <f t="shared" si="53"/>
        <v>742</v>
      </c>
      <c r="BE48" s="20">
        <f t="shared" si="54"/>
        <v>735</v>
      </c>
      <c r="BF48" s="10">
        <f t="shared" si="55"/>
        <v>718</v>
      </c>
      <c r="BG48" s="10">
        <f t="shared" si="56"/>
        <v>732</v>
      </c>
      <c r="BH48" s="10">
        <f t="shared" si="57"/>
        <v>714</v>
      </c>
      <c r="BI48" s="10">
        <f t="shared" si="58"/>
        <v>749</v>
      </c>
      <c r="BJ48" s="10">
        <f t="shared" si="59"/>
        <v>735</v>
      </c>
      <c r="BK48" s="10">
        <f t="shared" si="60"/>
        <v>718</v>
      </c>
      <c r="BL48" s="20">
        <f t="shared" si="61"/>
        <v>670</v>
      </c>
      <c r="BM48" s="10">
        <f t="shared" si="62"/>
        <v>728</v>
      </c>
      <c r="BN48" s="10">
        <f t="shared" si="63"/>
        <v>735</v>
      </c>
      <c r="BO48" s="10">
        <f t="shared" si="64"/>
        <v>746</v>
      </c>
      <c r="BP48" s="12">
        <f t="shared" si="34"/>
        <v>15557</v>
      </c>
    </row>
    <row r="49" spans="2:70" x14ac:dyDescent="0.15">
      <c r="B49" s="11" t="s">
        <v>78</v>
      </c>
      <c r="C49" s="12">
        <v>242</v>
      </c>
      <c r="D49" s="12">
        <v>262</v>
      </c>
      <c r="E49" s="12">
        <v>304</v>
      </c>
      <c r="F49" s="12">
        <v>307</v>
      </c>
      <c r="G49" s="12">
        <v>359</v>
      </c>
      <c r="H49" s="12">
        <v>318</v>
      </c>
      <c r="I49" s="12">
        <v>304</v>
      </c>
      <c r="J49" s="12">
        <v>349</v>
      </c>
      <c r="K49" s="12">
        <v>331</v>
      </c>
      <c r="L49" s="12">
        <v>342</v>
      </c>
      <c r="M49" s="12">
        <v>321</v>
      </c>
      <c r="N49" s="12">
        <v>342</v>
      </c>
      <c r="O49" s="12">
        <v>307</v>
      </c>
      <c r="P49" s="12">
        <v>273</v>
      </c>
      <c r="Q49" s="12">
        <v>224</v>
      </c>
      <c r="R49" s="12">
        <v>318</v>
      </c>
      <c r="S49" s="12">
        <v>746</v>
      </c>
      <c r="T49" s="12">
        <v>739</v>
      </c>
      <c r="U49" s="12">
        <v>742</v>
      </c>
      <c r="V49" s="12">
        <v>728</v>
      </c>
      <c r="W49" s="12">
        <v>739</v>
      </c>
      <c r="X49" s="12">
        <v>714</v>
      </c>
      <c r="Y49" s="12">
        <v>739</v>
      </c>
      <c r="Z49" s="12">
        <v>714</v>
      </c>
      <c r="AA49" s="12">
        <v>728</v>
      </c>
      <c r="AB49" s="12">
        <v>735</v>
      </c>
      <c r="AC49" s="12">
        <v>742</v>
      </c>
      <c r="AD49" s="12">
        <v>687</v>
      </c>
      <c r="AE49" s="12">
        <v>735</v>
      </c>
      <c r="AF49" s="12">
        <v>718</v>
      </c>
      <c r="AG49" s="12">
        <v>756</v>
      </c>
      <c r="AH49" s="12">
        <f t="shared" si="31"/>
        <v>15865</v>
      </c>
      <c r="AJ49" s="9" t="str">
        <f t="shared" si="32"/>
        <v>20:00-20:30</v>
      </c>
      <c r="AK49" s="20">
        <f t="shared" si="33"/>
        <v>242</v>
      </c>
      <c r="AL49" s="20">
        <f t="shared" si="35"/>
        <v>262</v>
      </c>
      <c r="AM49" s="20">
        <f t="shared" si="36"/>
        <v>304</v>
      </c>
      <c r="AN49" s="20">
        <f t="shared" si="37"/>
        <v>307</v>
      </c>
      <c r="AO49" s="20">
        <f t="shared" si="38"/>
        <v>359</v>
      </c>
      <c r="AP49" s="10">
        <f t="shared" si="39"/>
        <v>318</v>
      </c>
      <c r="AQ49" s="20">
        <f t="shared" si="40"/>
        <v>304</v>
      </c>
      <c r="AR49" s="10">
        <f t="shared" si="41"/>
        <v>349</v>
      </c>
      <c r="AS49" s="10">
        <f t="shared" si="42"/>
        <v>331</v>
      </c>
      <c r="AT49" s="10">
        <f t="shared" si="43"/>
        <v>342</v>
      </c>
      <c r="AU49" s="10">
        <f t="shared" si="44"/>
        <v>321</v>
      </c>
      <c r="AV49" s="10">
        <f t="shared" si="45"/>
        <v>342</v>
      </c>
      <c r="AW49" s="10">
        <f t="shared" si="46"/>
        <v>307</v>
      </c>
      <c r="AX49" s="20">
        <f t="shared" si="47"/>
        <v>273</v>
      </c>
      <c r="AY49" s="10">
        <f t="shared" si="48"/>
        <v>224</v>
      </c>
      <c r="AZ49" s="10">
        <f t="shared" si="49"/>
        <v>318</v>
      </c>
      <c r="BA49" s="10">
        <f t="shared" si="50"/>
        <v>746</v>
      </c>
      <c r="BB49" s="10">
        <f t="shared" si="51"/>
        <v>739</v>
      </c>
      <c r="BC49" s="10">
        <f t="shared" si="52"/>
        <v>742</v>
      </c>
      <c r="BD49" s="10">
        <f t="shared" si="53"/>
        <v>728</v>
      </c>
      <c r="BE49" s="20">
        <f t="shared" si="54"/>
        <v>739</v>
      </c>
      <c r="BF49" s="10">
        <f t="shared" si="55"/>
        <v>714</v>
      </c>
      <c r="BG49" s="10">
        <f t="shared" si="56"/>
        <v>739</v>
      </c>
      <c r="BH49" s="10">
        <f t="shared" si="57"/>
        <v>714</v>
      </c>
      <c r="BI49" s="10">
        <f t="shared" si="58"/>
        <v>728</v>
      </c>
      <c r="BJ49" s="10">
        <f t="shared" si="59"/>
        <v>735</v>
      </c>
      <c r="BK49" s="10">
        <f t="shared" si="60"/>
        <v>742</v>
      </c>
      <c r="BL49" s="20">
        <f t="shared" si="61"/>
        <v>687</v>
      </c>
      <c r="BM49" s="10">
        <f t="shared" si="62"/>
        <v>735</v>
      </c>
      <c r="BN49" s="10">
        <f t="shared" si="63"/>
        <v>718</v>
      </c>
      <c r="BO49" s="10">
        <f t="shared" si="64"/>
        <v>756</v>
      </c>
      <c r="BP49" s="12">
        <f t="shared" si="34"/>
        <v>15865</v>
      </c>
    </row>
    <row r="50" spans="2:70" x14ac:dyDescent="0.15">
      <c r="B50" s="11" t="s">
        <v>79</v>
      </c>
      <c r="C50" s="12">
        <v>283</v>
      </c>
      <c r="D50" s="12">
        <v>280</v>
      </c>
      <c r="E50" s="12">
        <v>318</v>
      </c>
      <c r="F50" s="12">
        <v>307</v>
      </c>
      <c r="G50" s="12">
        <v>283</v>
      </c>
      <c r="H50" s="12">
        <v>362</v>
      </c>
      <c r="I50" s="12">
        <v>290</v>
      </c>
      <c r="J50" s="12">
        <v>324</v>
      </c>
      <c r="K50" s="12">
        <v>328</v>
      </c>
      <c r="L50" s="12">
        <v>266</v>
      </c>
      <c r="M50" s="12">
        <v>262</v>
      </c>
      <c r="N50" s="12">
        <v>324</v>
      </c>
      <c r="O50" s="12">
        <v>300</v>
      </c>
      <c r="P50" s="12">
        <v>217</v>
      </c>
      <c r="Q50" s="12">
        <v>238</v>
      </c>
      <c r="R50" s="12">
        <v>324</v>
      </c>
      <c r="S50" s="12">
        <v>742</v>
      </c>
      <c r="T50" s="12">
        <v>742</v>
      </c>
      <c r="U50" s="12">
        <v>742</v>
      </c>
      <c r="V50" s="12">
        <v>742</v>
      </c>
      <c r="W50" s="12">
        <v>735</v>
      </c>
      <c r="X50" s="12">
        <v>652</v>
      </c>
      <c r="Y50" s="12">
        <v>739</v>
      </c>
      <c r="Z50" s="12">
        <v>711</v>
      </c>
      <c r="AA50" s="12">
        <v>714</v>
      </c>
      <c r="AB50" s="12">
        <v>732</v>
      </c>
      <c r="AC50" s="12">
        <v>697</v>
      </c>
      <c r="AD50" s="12">
        <v>701</v>
      </c>
      <c r="AE50" s="12">
        <v>739</v>
      </c>
      <c r="AF50" s="12">
        <v>735</v>
      </c>
      <c r="AG50" s="12">
        <v>752</v>
      </c>
      <c r="AH50" s="12">
        <f t="shared" si="31"/>
        <v>15581</v>
      </c>
      <c r="AJ50" s="9" t="str">
        <f t="shared" si="32"/>
        <v>20:30-21:00</v>
      </c>
      <c r="AK50" s="20">
        <f t="shared" si="33"/>
        <v>283</v>
      </c>
      <c r="AL50" s="20">
        <f t="shared" si="35"/>
        <v>280</v>
      </c>
      <c r="AM50" s="20">
        <f t="shared" si="36"/>
        <v>318</v>
      </c>
      <c r="AN50" s="20">
        <f t="shared" si="37"/>
        <v>307</v>
      </c>
      <c r="AO50" s="20">
        <f t="shared" si="38"/>
        <v>283</v>
      </c>
      <c r="AP50" s="10">
        <f t="shared" si="39"/>
        <v>362</v>
      </c>
      <c r="AQ50" s="20">
        <f t="shared" si="40"/>
        <v>290</v>
      </c>
      <c r="AR50" s="10">
        <f t="shared" si="41"/>
        <v>324</v>
      </c>
      <c r="AS50" s="10">
        <f t="shared" si="42"/>
        <v>328</v>
      </c>
      <c r="AT50" s="10">
        <f t="shared" si="43"/>
        <v>266</v>
      </c>
      <c r="AU50" s="10">
        <f t="shared" si="44"/>
        <v>262</v>
      </c>
      <c r="AV50" s="10">
        <f t="shared" si="45"/>
        <v>324</v>
      </c>
      <c r="AW50" s="10">
        <f t="shared" si="46"/>
        <v>300</v>
      </c>
      <c r="AX50" s="20">
        <f t="shared" si="47"/>
        <v>217</v>
      </c>
      <c r="AY50" s="10">
        <f t="shared" si="48"/>
        <v>238</v>
      </c>
      <c r="AZ50" s="10">
        <f t="shared" si="49"/>
        <v>324</v>
      </c>
      <c r="BA50" s="10">
        <f t="shared" si="50"/>
        <v>742</v>
      </c>
      <c r="BB50" s="10">
        <f t="shared" si="51"/>
        <v>742</v>
      </c>
      <c r="BC50" s="10">
        <f t="shared" si="52"/>
        <v>742</v>
      </c>
      <c r="BD50" s="10">
        <f t="shared" si="53"/>
        <v>742</v>
      </c>
      <c r="BE50" s="20">
        <f t="shared" si="54"/>
        <v>735</v>
      </c>
      <c r="BF50" s="10">
        <f t="shared" si="55"/>
        <v>652</v>
      </c>
      <c r="BG50" s="10">
        <f t="shared" si="56"/>
        <v>739</v>
      </c>
      <c r="BH50" s="10">
        <f t="shared" si="57"/>
        <v>711</v>
      </c>
      <c r="BI50" s="10">
        <f t="shared" si="58"/>
        <v>714</v>
      </c>
      <c r="BJ50" s="10">
        <f t="shared" si="59"/>
        <v>732</v>
      </c>
      <c r="BK50" s="10">
        <f t="shared" si="60"/>
        <v>697</v>
      </c>
      <c r="BL50" s="20">
        <f t="shared" si="61"/>
        <v>701</v>
      </c>
      <c r="BM50" s="10">
        <f t="shared" si="62"/>
        <v>739</v>
      </c>
      <c r="BN50" s="10">
        <f t="shared" si="63"/>
        <v>735</v>
      </c>
      <c r="BO50" s="10">
        <f t="shared" si="64"/>
        <v>752</v>
      </c>
      <c r="BP50" s="12">
        <f t="shared" si="34"/>
        <v>15581</v>
      </c>
    </row>
    <row r="51" spans="2:70" x14ac:dyDescent="0.15">
      <c r="B51" s="11" t="s">
        <v>80</v>
      </c>
      <c r="C51" s="12">
        <v>293</v>
      </c>
      <c r="D51" s="12">
        <v>342</v>
      </c>
      <c r="E51" s="12">
        <v>328</v>
      </c>
      <c r="F51" s="12">
        <v>273</v>
      </c>
      <c r="G51" s="12">
        <v>362</v>
      </c>
      <c r="H51" s="12">
        <v>390</v>
      </c>
      <c r="I51" s="12">
        <v>269</v>
      </c>
      <c r="J51" s="12">
        <v>335</v>
      </c>
      <c r="K51" s="12">
        <v>300</v>
      </c>
      <c r="L51" s="12">
        <v>269</v>
      </c>
      <c r="M51" s="12">
        <v>0</v>
      </c>
      <c r="N51" s="12">
        <v>311</v>
      </c>
      <c r="O51" s="12">
        <v>314</v>
      </c>
      <c r="P51" s="12">
        <v>0</v>
      </c>
      <c r="Q51" s="12">
        <v>200</v>
      </c>
      <c r="R51" s="12">
        <v>324</v>
      </c>
      <c r="S51" s="12">
        <v>735</v>
      </c>
      <c r="T51" s="12">
        <v>746</v>
      </c>
      <c r="U51" s="12">
        <v>735</v>
      </c>
      <c r="V51" s="12">
        <v>746</v>
      </c>
      <c r="W51" s="12">
        <v>739</v>
      </c>
      <c r="X51" s="12">
        <v>673</v>
      </c>
      <c r="Y51" s="12">
        <v>735</v>
      </c>
      <c r="Z51" s="12">
        <v>718</v>
      </c>
      <c r="AA51" s="12">
        <v>697</v>
      </c>
      <c r="AB51" s="12">
        <v>739</v>
      </c>
      <c r="AC51" s="12">
        <v>673</v>
      </c>
      <c r="AD51" s="12">
        <v>680</v>
      </c>
      <c r="AE51" s="12">
        <v>739</v>
      </c>
      <c r="AF51" s="12">
        <v>721</v>
      </c>
      <c r="AG51" s="12">
        <v>759</v>
      </c>
      <c r="AH51" s="12">
        <f t="shared" si="31"/>
        <v>15145</v>
      </c>
      <c r="AJ51" s="9" t="str">
        <f t="shared" si="32"/>
        <v>21:00-21:30</v>
      </c>
      <c r="AK51" s="20">
        <f t="shared" si="33"/>
        <v>293</v>
      </c>
      <c r="AL51" s="20">
        <f t="shared" si="35"/>
        <v>342</v>
      </c>
      <c r="AM51" s="20">
        <f t="shared" si="36"/>
        <v>328</v>
      </c>
      <c r="AN51" s="20">
        <f t="shared" si="37"/>
        <v>273</v>
      </c>
      <c r="AO51" s="20">
        <f t="shared" si="38"/>
        <v>362</v>
      </c>
      <c r="AP51" s="10">
        <f t="shared" si="39"/>
        <v>390</v>
      </c>
      <c r="AQ51" s="20">
        <f t="shared" si="40"/>
        <v>269</v>
      </c>
      <c r="AR51" s="10">
        <f t="shared" si="41"/>
        <v>335</v>
      </c>
      <c r="AS51" s="10">
        <f t="shared" si="42"/>
        <v>300</v>
      </c>
      <c r="AT51" s="10">
        <f t="shared" si="43"/>
        <v>269</v>
      </c>
      <c r="AU51" s="10">
        <f t="shared" si="44"/>
        <v>0</v>
      </c>
      <c r="AV51" s="10">
        <f t="shared" si="45"/>
        <v>311</v>
      </c>
      <c r="AW51" s="10">
        <f t="shared" si="46"/>
        <v>314</v>
      </c>
      <c r="AX51" s="20">
        <f t="shared" si="47"/>
        <v>0</v>
      </c>
      <c r="AY51" s="10">
        <f t="shared" si="48"/>
        <v>200</v>
      </c>
      <c r="AZ51" s="10">
        <f t="shared" si="49"/>
        <v>324</v>
      </c>
      <c r="BA51" s="10">
        <f t="shared" si="50"/>
        <v>735</v>
      </c>
      <c r="BB51" s="10">
        <f t="shared" si="51"/>
        <v>746</v>
      </c>
      <c r="BC51" s="10">
        <f t="shared" si="52"/>
        <v>735</v>
      </c>
      <c r="BD51" s="10">
        <f t="shared" si="53"/>
        <v>746</v>
      </c>
      <c r="BE51" s="20">
        <f t="shared" si="54"/>
        <v>739</v>
      </c>
      <c r="BF51" s="10">
        <f t="shared" si="55"/>
        <v>673</v>
      </c>
      <c r="BG51" s="10">
        <f t="shared" si="56"/>
        <v>735</v>
      </c>
      <c r="BH51" s="10">
        <f t="shared" si="57"/>
        <v>718</v>
      </c>
      <c r="BI51" s="10">
        <f t="shared" si="58"/>
        <v>697</v>
      </c>
      <c r="BJ51" s="10">
        <f t="shared" si="59"/>
        <v>739</v>
      </c>
      <c r="BK51" s="10">
        <f t="shared" si="60"/>
        <v>673</v>
      </c>
      <c r="BL51" s="20">
        <f t="shared" si="61"/>
        <v>680</v>
      </c>
      <c r="BM51" s="10">
        <f t="shared" si="62"/>
        <v>739</v>
      </c>
      <c r="BN51" s="10">
        <f t="shared" si="63"/>
        <v>721</v>
      </c>
      <c r="BO51" s="10">
        <f t="shared" si="64"/>
        <v>759</v>
      </c>
      <c r="BP51" s="12">
        <f t="shared" si="34"/>
        <v>15145</v>
      </c>
    </row>
    <row r="52" spans="2:70" x14ac:dyDescent="0.15">
      <c r="B52" s="13" t="s">
        <v>81</v>
      </c>
      <c r="C52" s="14">
        <v>283</v>
      </c>
      <c r="D52" s="14">
        <v>331</v>
      </c>
      <c r="E52" s="14">
        <v>300</v>
      </c>
      <c r="F52" s="14">
        <v>293</v>
      </c>
      <c r="G52" s="14">
        <v>349</v>
      </c>
      <c r="H52" s="14">
        <v>369</v>
      </c>
      <c r="I52" s="14">
        <v>269</v>
      </c>
      <c r="J52" s="14">
        <v>331</v>
      </c>
      <c r="K52" s="14">
        <v>345</v>
      </c>
      <c r="L52" s="14">
        <v>331</v>
      </c>
      <c r="M52" s="14">
        <v>0</v>
      </c>
      <c r="N52" s="14">
        <v>342</v>
      </c>
      <c r="O52" s="14">
        <v>307</v>
      </c>
      <c r="P52" s="14">
        <v>0</v>
      </c>
      <c r="Q52" s="14">
        <v>200</v>
      </c>
      <c r="R52" s="14">
        <v>311</v>
      </c>
      <c r="S52" s="14">
        <v>749</v>
      </c>
      <c r="T52" s="14">
        <v>746</v>
      </c>
      <c r="U52" s="14">
        <v>742</v>
      </c>
      <c r="V52" s="14">
        <v>746</v>
      </c>
      <c r="W52" s="14">
        <v>746</v>
      </c>
      <c r="X52" s="14">
        <v>697</v>
      </c>
      <c r="Y52" s="14">
        <v>735</v>
      </c>
      <c r="Z52" s="14">
        <v>714</v>
      </c>
      <c r="AA52" s="14">
        <v>739</v>
      </c>
      <c r="AB52" s="14">
        <v>739</v>
      </c>
      <c r="AC52" s="14">
        <v>687</v>
      </c>
      <c r="AD52" s="14">
        <v>697</v>
      </c>
      <c r="AE52" s="14">
        <v>739</v>
      </c>
      <c r="AF52" s="14">
        <v>718</v>
      </c>
      <c r="AG52" s="14">
        <v>759</v>
      </c>
      <c r="AH52" s="14">
        <f t="shared" si="31"/>
        <v>15314</v>
      </c>
      <c r="AJ52" s="9" t="str">
        <f t="shared" si="32"/>
        <v>21:30-22:00</v>
      </c>
      <c r="AK52" s="20">
        <f t="shared" si="33"/>
        <v>283</v>
      </c>
      <c r="AL52" s="20">
        <f t="shared" si="35"/>
        <v>331</v>
      </c>
      <c r="AM52" s="20">
        <f t="shared" si="36"/>
        <v>300</v>
      </c>
      <c r="AN52" s="20">
        <f t="shared" si="37"/>
        <v>293</v>
      </c>
      <c r="AO52" s="20">
        <f t="shared" si="38"/>
        <v>349</v>
      </c>
      <c r="AP52" s="10">
        <f t="shared" si="39"/>
        <v>369</v>
      </c>
      <c r="AQ52" s="20">
        <f t="shared" si="40"/>
        <v>269</v>
      </c>
      <c r="AR52" s="10">
        <f t="shared" si="41"/>
        <v>331</v>
      </c>
      <c r="AS52" s="10">
        <f t="shared" si="42"/>
        <v>345</v>
      </c>
      <c r="AT52" s="10">
        <f t="shared" si="43"/>
        <v>331</v>
      </c>
      <c r="AU52" s="10">
        <f t="shared" si="44"/>
        <v>0</v>
      </c>
      <c r="AV52" s="10">
        <f t="shared" si="45"/>
        <v>342</v>
      </c>
      <c r="AW52" s="10">
        <f t="shared" si="46"/>
        <v>307</v>
      </c>
      <c r="AX52" s="20">
        <f t="shared" si="47"/>
        <v>0</v>
      </c>
      <c r="AY52" s="10">
        <f t="shared" si="48"/>
        <v>200</v>
      </c>
      <c r="AZ52" s="10">
        <f t="shared" si="49"/>
        <v>311</v>
      </c>
      <c r="BA52" s="10">
        <f t="shared" si="50"/>
        <v>749</v>
      </c>
      <c r="BB52" s="10">
        <f t="shared" si="51"/>
        <v>746</v>
      </c>
      <c r="BC52" s="10">
        <f t="shared" si="52"/>
        <v>742</v>
      </c>
      <c r="BD52" s="10">
        <f t="shared" si="53"/>
        <v>746</v>
      </c>
      <c r="BE52" s="20">
        <f t="shared" si="54"/>
        <v>746</v>
      </c>
      <c r="BF52" s="10">
        <f t="shared" si="55"/>
        <v>697</v>
      </c>
      <c r="BG52" s="10">
        <f t="shared" si="56"/>
        <v>735</v>
      </c>
      <c r="BH52" s="10">
        <f t="shared" si="57"/>
        <v>714</v>
      </c>
      <c r="BI52" s="10">
        <f t="shared" si="58"/>
        <v>739</v>
      </c>
      <c r="BJ52" s="10">
        <f t="shared" si="59"/>
        <v>739</v>
      </c>
      <c r="BK52" s="10">
        <f t="shared" si="60"/>
        <v>687</v>
      </c>
      <c r="BL52" s="20">
        <f t="shared" si="61"/>
        <v>697</v>
      </c>
      <c r="BM52" s="10">
        <f t="shared" si="62"/>
        <v>739</v>
      </c>
      <c r="BN52" s="10">
        <f t="shared" si="63"/>
        <v>718</v>
      </c>
      <c r="BO52" s="10">
        <f t="shared" si="64"/>
        <v>759</v>
      </c>
      <c r="BP52" s="14">
        <f t="shared" si="34"/>
        <v>15314</v>
      </c>
    </row>
    <row r="53" spans="2:70" x14ac:dyDescent="0.15">
      <c r="B53" s="9" t="s">
        <v>82</v>
      </c>
      <c r="C53" s="10">
        <v>249</v>
      </c>
      <c r="D53" s="10">
        <v>345</v>
      </c>
      <c r="E53" s="10">
        <v>321</v>
      </c>
      <c r="F53" s="10">
        <v>262</v>
      </c>
      <c r="G53" s="10">
        <v>318</v>
      </c>
      <c r="H53" s="10">
        <v>352</v>
      </c>
      <c r="I53" s="10">
        <v>307</v>
      </c>
      <c r="J53" s="10">
        <v>352</v>
      </c>
      <c r="K53" s="10">
        <v>311</v>
      </c>
      <c r="L53" s="10">
        <v>342</v>
      </c>
      <c r="M53" s="10">
        <v>300</v>
      </c>
      <c r="N53" s="10">
        <v>349</v>
      </c>
      <c r="O53" s="10">
        <v>273</v>
      </c>
      <c r="P53" s="10">
        <v>0</v>
      </c>
      <c r="Q53" s="10">
        <v>221</v>
      </c>
      <c r="R53" s="10">
        <v>259</v>
      </c>
      <c r="S53" s="10">
        <v>749</v>
      </c>
      <c r="T53" s="10">
        <v>742</v>
      </c>
      <c r="U53" s="10">
        <v>746</v>
      </c>
      <c r="V53" s="10">
        <v>749</v>
      </c>
      <c r="W53" s="10">
        <v>708</v>
      </c>
      <c r="X53" s="10">
        <v>718</v>
      </c>
      <c r="Y53" s="10">
        <v>732</v>
      </c>
      <c r="Z53" s="10">
        <v>714</v>
      </c>
      <c r="AA53" s="10">
        <v>752</v>
      </c>
      <c r="AB53" s="10">
        <v>735</v>
      </c>
      <c r="AC53" s="10">
        <v>742</v>
      </c>
      <c r="AD53" s="10">
        <v>701</v>
      </c>
      <c r="AE53" s="10">
        <v>739</v>
      </c>
      <c r="AF53" s="10">
        <v>687</v>
      </c>
      <c r="AG53" s="10">
        <v>756</v>
      </c>
      <c r="AH53" s="10">
        <f t="shared" si="31"/>
        <v>15531</v>
      </c>
      <c r="AJ53" s="9" t="str">
        <f t="shared" si="32"/>
        <v>22:00-22:30</v>
      </c>
      <c r="AK53" s="20">
        <f t="shared" si="33"/>
        <v>249</v>
      </c>
      <c r="AL53" s="20">
        <f t="shared" si="35"/>
        <v>345</v>
      </c>
      <c r="AM53" s="20">
        <f t="shared" si="36"/>
        <v>321</v>
      </c>
      <c r="AN53" s="20">
        <f t="shared" si="37"/>
        <v>262</v>
      </c>
      <c r="AO53" s="20">
        <f t="shared" si="38"/>
        <v>318</v>
      </c>
      <c r="AP53" s="10">
        <f t="shared" si="39"/>
        <v>352</v>
      </c>
      <c r="AQ53" s="20">
        <f t="shared" si="40"/>
        <v>307</v>
      </c>
      <c r="AR53" s="10">
        <f t="shared" si="41"/>
        <v>352</v>
      </c>
      <c r="AS53" s="10">
        <f t="shared" si="42"/>
        <v>311</v>
      </c>
      <c r="AT53" s="10">
        <f t="shared" si="43"/>
        <v>342</v>
      </c>
      <c r="AU53" s="10">
        <f t="shared" si="44"/>
        <v>300</v>
      </c>
      <c r="AV53" s="10">
        <f t="shared" si="45"/>
        <v>349</v>
      </c>
      <c r="AW53" s="10">
        <f t="shared" si="46"/>
        <v>273</v>
      </c>
      <c r="AX53" s="20">
        <f t="shared" si="47"/>
        <v>0</v>
      </c>
      <c r="AY53" s="10">
        <f t="shared" si="48"/>
        <v>221</v>
      </c>
      <c r="AZ53" s="10">
        <f t="shared" si="49"/>
        <v>259</v>
      </c>
      <c r="BA53" s="10">
        <f t="shared" si="50"/>
        <v>749</v>
      </c>
      <c r="BB53" s="10">
        <f t="shared" si="51"/>
        <v>742</v>
      </c>
      <c r="BC53" s="10">
        <f t="shared" si="52"/>
        <v>746</v>
      </c>
      <c r="BD53" s="10">
        <f t="shared" si="53"/>
        <v>749</v>
      </c>
      <c r="BE53" s="20">
        <f t="shared" si="54"/>
        <v>708</v>
      </c>
      <c r="BF53" s="10">
        <f t="shared" si="55"/>
        <v>718</v>
      </c>
      <c r="BG53" s="10">
        <f t="shared" si="56"/>
        <v>732</v>
      </c>
      <c r="BH53" s="10">
        <f t="shared" si="57"/>
        <v>714</v>
      </c>
      <c r="BI53" s="10">
        <f t="shared" si="58"/>
        <v>752</v>
      </c>
      <c r="BJ53" s="10">
        <f t="shared" si="59"/>
        <v>735</v>
      </c>
      <c r="BK53" s="10">
        <f t="shared" si="60"/>
        <v>742</v>
      </c>
      <c r="BL53" s="20">
        <f t="shared" si="61"/>
        <v>701</v>
      </c>
      <c r="BM53" s="10">
        <f t="shared" si="62"/>
        <v>739</v>
      </c>
      <c r="BN53" s="10">
        <f t="shared" si="63"/>
        <v>687</v>
      </c>
      <c r="BO53" s="10">
        <f t="shared" si="64"/>
        <v>756</v>
      </c>
      <c r="BP53" s="10">
        <f t="shared" si="34"/>
        <v>15531</v>
      </c>
    </row>
    <row r="54" spans="2:70" x14ac:dyDescent="0.15">
      <c r="B54" s="11" t="s">
        <v>83</v>
      </c>
      <c r="C54" s="12">
        <v>255</v>
      </c>
      <c r="D54" s="12">
        <v>376</v>
      </c>
      <c r="E54" s="12">
        <v>286</v>
      </c>
      <c r="F54" s="12">
        <v>269</v>
      </c>
      <c r="G54" s="12">
        <v>304</v>
      </c>
      <c r="H54" s="12">
        <v>369</v>
      </c>
      <c r="I54" s="12">
        <v>304</v>
      </c>
      <c r="J54" s="12">
        <v>321</v>
      </c>
      <c r="K54" s="12">
        <v>280</v>
      </c>
      <c r="L54" s="12">
        <v>276</v>
      </c>
      <c r="M54" s="12">
        <v>307</v>
      </c>
      <c r="N54" s="12">
        <v>362</v>
      </c>
      <c r="O54" s="12">
        <v>286</v>
      </c>
      <c r="P54" s="12">
        <v>7</v>
      </c>
      <c r="Q54" s="12">
        <v>221</v>
      </c>
      <c r="R54" s="12">
        <v>249</v>
      </c>
      <c r="S54" s="12">
        <v>749</v>
      </c>
      <c r="T54" s="12">
        <v>746</v>
      </c>
      <c r="U54" s="12">
        <v>749</v>
      </c>
      <c r="V54" s="12">
        <v>749</v>
      </c>
      <c r="W54" s="12">
        <v>663</v>
      </c>
      <c r="X54" s="12">
        <v>683</v>
      </c>
      <c r="Y54" s="12">
        <v>742</v>
      </c>
      <c r="Z54" s="12">
        <v>725</v>
      </c>
      <c r="AA54" s="12">
        <v>749</v>
      </c>
      <c r="AB54" s="12">
        <v>732</v>
      </c>
      <c r="AC54" s="12">
        <v>714</v>
      </c>
      <c r="AD54" s="12">
        <v>663</v>
      </c>
      <c r="AE54" s="12">
        <v>742</v>
      </c>
      <c r="AF54" s="12">
        <v>718</v>
      </c>
      <c r="AG54" s="12">
        <v>759</v>
      </c>
      <c r="AH54" s="12">
        <f t="shared" si="31"/>
        <v>15355</v>
      </c>
      <c r="AJ54" s="9" t="str">
        <f t="shared" si="32"/>
        <v>22:30-23:00</v>
      </c>
      <c r="AK54" s="20">
        <f t="shared" si="33"/>
        <v>255</v>
      </c>
      <c r="AL54" s="20">
        <f t="shared" si="35"/>
        <v>376</v>
      </c>
      <c r="AM54" s="20">
        <f t="shared" si="36"/>
        <v>286</v>
      </c>
      <c r="AN54" s="20">
        <f t="shared" si="37"/>
        <v>269</v>
      </c>
      <c r="AO54" s="20">
        <f t="shared" si="38"/>
        <v>304</v>
      </c>
      <c r="AP54" s="10">
        <f t="shared" si="39"/>
        <v>369</v>
      </c>
      <c r="AQ54" s="20">
        <f t="shared" si="40"/>
        <v>304</v>
      </c>
      <c r="AR54" s="10">
        <f t="shared" si="41"/>
        <v>321</v>
      </c>
      <c r="AS54" s="10">
        <f t="shared" si="42"/>
        <v>280</v>
      </c>
      <c r="AT54" s="10">
        <f t="shared" si="43"/>
        <v>276</v>
      </c>
      <c r="AU54" s="10">
        <f t="shared" si="44"/>
        <v>307</v>
      </c>
      <c r="AV54" s="10">
        <f t="shared" si="45"/>
        <v>362</v>
      </c>
      <c r="AW54" s="10">
        <f t="shared" si="46"/>
        <v>286</v>
      </c>
      <c r="AX54" s="20">
        <f t="shared" si="47"/>
        <v>7</v>
      </c>
      <c r="AY54" s="10">
        <f t="shared" si="48"/>
        <v>221</v>
      </c>
      <c r="AZ54" s="10">
        <f t="shared" si="49"/>
        <v>249</v>
      </c>
      <c r="BA54" s="10">
        <f t="shared" si="50"/>
        <v>749</v>
      </c>
      <c r="BB54" s="10">
        <f t="shared" si="51"/>
        <v>746</v>
      </c>
      <c r="BC54" s="10">
        <f t="shared" si="52"/>
        <v>749</v>
      </c>
      <c r="BD54" s="10">
        <f t="shared" si="53"/>
        <v>749</v>
      </c>
      <c r="BE54" s="20">
        <f t="shared" si="54"/>
        <v>663</v>
      </c>
      <c r="BF54" s="10">
        <f t="shared" si="55"/>
        <v>683</v>
      </c>
      <c r="BG54" s="10">
        <f t="shared" si="56"/>
        <v>742</v>
      </c>
      <c r="BH54" s="10">
        <f t="shared" si="57"/>
        <v>725</v>
      </c>
      <c r="BI54" s="10">
        <f t="shared" si="58"/>
        <v>749</v>
      </c>
      <c r="BJ54" s="10">
        <f t="shared" si="59"/>
        <v>732</v>
      </c>
      <c r="BK54" s="10">
        <f t="shared" si="60"/>
        <v>714</v>
      </c>
      <c r="BL54" s="20">
        <f t="shared" si="61"/>
        <v>663</v>
      </c>
      <c r="BM54" s="10">
        <f t="shared" si="62"/>
        <v>742</v>
      </c>
      <c r="BN54" s="10">
        <f t="shared" si="63"/>
        <v>718</v>
      </c>
      <c r="BO54" s="10">
        <f t="shared" si="64"/>
        <v>759</v>
      </c>
      <c r="BP54" s="12">
        <f t="shared" si="34"/>
        <v>15355</v>
      </c>
    </row>
    <row r="55" spans="2:70" x14ac:dyDescent="0.15">
      <c r="B55" s="11" t="s">
        <v>84</v>
      </c>
      <c r="C55" s="12">
        <v>286</v>
      </c>
      <c r="D55" s="12">
        <v>311</v>
      </c>
      <c r="E55" s="12">
        <v>321</v>
      </c>
      <c r="F55" s="12">
        <v>255</v>
      </c>
      <c r="G55" s="12">
        <v>321</v>
      </c>
      <c r="H55" s="12">
        <v>400</v>
      </c>
      <c r="I55" s="12">
        <v>297</v>
      </c>
      <c r="J55" s="12">
        <v>269</v>
      </c>
      <c r="K55" s="12">
        <v>280</v>
      </c>
      <c r="L55" s="12">
        <v>269</v>
      </c>
      <c r="M55" s="12">
        <v>293</v>
      </c>
      <c r="N55" s="12">
        <v>362</v>
      </c>
      <c r="O55" s="12">
        <v>328</v>
      </c>
      <c r="P55" s="12">
        <v>286</v>
      </c>
      <c r="Q55" s="12">
        <v>224</v>
      </c>
      <c r="R55" s="12">
        <v>228</v>
      </c>
      <c r="S55" s="12">
        <v>752</v>
      </c>
      <c r="T55" s="12">
        <v>742</v>
      </c>
      <c r="U55" s="12">
        <v>732</v>
      </c>
      <c r="V55" s="12">
        <v>746</v>
      </c>
      <c r="W55" s="12">
        <v>649</v>
      </c>
      <c r="X55" s="12">
        <v>659</v>
      </c>
      <c r="Y55" s="12">
        <v>728</v>
      </c>
      <c r="Z55" s="12">
        <v>732</v>
      </c>
      <c r="AA55" s="12">
        <v>697</v>
      </c>
      <c r="AB55" s="12">
        <v>732</v>
      </c>
      <c r="AC55" s="12">
        <v>749</v>
      </c>
      <c r="AD55" s="12">
        <v>735</v>
      </c>
      <c r="AE55" s="12">
        <v>746</v>
      </c>
      <c r="AF55" s="12">
        <v>721</v>
      </c>
      <c r="AG55" s="12">
        <v>752</v>
      </c>
      <c r="AH55" s="12">
        <f t="shared" si="31"/>
        <v>15602</v>
      </c>
      <c r="AJ55" s="9" t="str">
        <f t="shared" si="32"/>
        <v>23:00-23:30</v>
      </c>
      <c r="AK55" s="20">
        <f t="shared" si="33"/>
        <v>286</v>
      </c>
      <c r="AL55" s="20">
        <f t="shared" si="35"/>
        <v>311</v>
      </c>
      <c r="AM55" s="20">
        <f t="shared" si="36"/>
        <v>321</v>
      </c>
      <c r="AN55" s="20">
        <f t="shared" si="37"/>
        <v>255</v>
      </c>
      <c r="AO55" s="20">
        <f t="shared" si="38"/>
        <v>321</v>
      </c>
      <c r="AP55" s="10">
        <f t="shared" si="39"/>
        <v>400</v>
      </c>
      <c r="AQ55" s="20">
        <f t="shared" si="40"/>
        <v>297</v>
      </c>
      <c r="AR55" s="10">
        <f t="shared" si="41"/>
        <v>269</v>
      </c>
      <c r="AS55" s="10">
        <f t="shared" si="42"/>
        <v>280</v>
      </c>
      <c r="AT55" s="10">
        <f t="shared" si="43"/>
        <v>269</v>
      </c>
      <c r="AU55" s="10">
        <f t="shared" si="44"/>
        <v>293</v>
      </c>
      <c r="AV55" s="10">
        <f t="shared" si="45"/>
        <v>362</v>
      </c>
      <c r="AW55" s="10">
        <f t="shared" si="46"/>
        <v>328</v>
      </c>
      <c r="AX55" s="20">
        <f t="shared" si="47"/>
        <v>286</v>
      </c>
      <c r="AY55" s="10">
        <f t="shared" si="48"/>
        <v>224</v>
      </c>
      <c r="AZ55" s="10">
        <f t="shared" si="49"/>
        <v>228</v>
      </c>
      <c r="BA55" s="10">
        <f t="shared" si="50"/>
        <v>752</v>
      </c>
      <c r="BB55" s="10">
        <f t="shared" si="51"/>
        <v>742</v>
      </c>
      <c r="BC55" s="10">
        <f t="shared" si="52"/>
        <v>732</v>
      </c>
      <c r="BD55" s="10">
        <f t="shared" si="53"/>
        <v>746</v>
      </c>
      <c r="BE55" s="20">
        <f t="shared" si="54"/>
        <v>649</v>
      </c>
      <c r="BF55" s="10">
        <f t="shared" si="55"/>
        <v>659</v>
      </c>
      <c r="BG55" s="10">
        <f t="shared" si="56"/>
        <v>728</v>
      </c>
      <c r="BH55" s="10">
        <f t="shared" si="57"/>
        <v>732</v>
      </c>
      <c r="BI55" s="10">
        <f t="shared" si="58"/>
        <v>697</v>
      </c>
      <c r="BJ55" s="10">
        <f t="shared" si="59"/>
        <v>732</v>
      </c>
      <c r="BK55" s="10">
        <f t="shared" si="60"/>
        <v>749</v>
      </c>
      <c r="BL55" s="20">
        <f t="shared" si="61"/>
        <v>735</v>
      </c>
      <c r="BM55" s="10">
        <f t="shared" si="62"/>
        <v>746</v>
      </c>
      <c r="BN55" s="10">
        <f t="shared" si="63"/>
        <v>721</v>
      </c>
      <c r="BO55" s="10">
        <f t="shared" si="64"/>
        <v>752</v>
      </c>
      <c r="BP55" s="12">
        <f t="shared" si="34"/>
        <v>15602</v>
      </c>
    </row>
    <row r="56" spans="2:70" x14ac:dyDescent="0.15">
      <c r="B56" s="13" t="s">
        <v>85</v>
      </c>
      <c r="C56" s="14">
        <v>276</v>
      </c>
      <c r="D56" s="14">
        <v>321</v>
      </c>
      <c r="E56" s="14">
        <v>266</v>
      </c>
      <c r="F56" s="14">
        <v>280</v>
      </c>
      <c r="G56" s="14">
        <v>342</v>
      </c>
      <c r="H56" s="14">
        <v>366</v>
      </c>
      <c r="I56" s="14">
        <v>293</v>
      </c>
      <c r="J56" s="14">
        <v>283</v>
      </c>
      <c r="K56" s="14">
        <v>283</v>
      </c>
      <c r="L56" s="14">
        <v>324</v>
      </c>
      <c r="M56" s="14">
        <v>290</v>
      </c>
      <c r="N56" s="14">
        <v>300</v>
      </c>
      <c r="O56" s="14">
        <v>297</v>
      </c>
      <c r="P56" s="14">
        <v>249</v>
      </c>
      <c r="Q56" s="14">
        <v>200</v>
      </c>
      <c r="R56" s="14">
        <v>252</v>
      </c>
      <c r="S56" s="14">
        <v>725</v>
      </c>
      <c r="T56" s="14">
        <v>732</v>
      </c>
      <c r="U56" s="14">
        <v>735</v>
      </c>
      <c r="V56" s="14">
        <v>746</v>
      </c>
      <c r="W56" s="14">
        <v>659</v>
      </c>
      <c r="X56" s="14">
        <v>725</v>
      </c>
      <c r="Y56" s="14">
        <v>728</v>
      </c>
      <c r="Z56" s="14">
        <v>739</v>
      </c>
      <c r="AA56" s="14">
        <v>694</v>
      </c>
      <c r="AB56" s="14">
        <v>732</v>
      </c>
      <c r="AC56" s="14">
        <v>690</v>
      </c>
      <c r="AD56" s="14">
        <v>728</v>
      </c>
      <c r="AE56" s="14">
        <v>739</v>
      </c>
      <c r="AF56" s="14">
        <v>739</v>
      </c>
      <c r="AG56" s="14">
        <v>749</v>
      </c>
      <c r="AH56" s="14">
        <f t="shared" si="31"/>
        <v>15482</v>
      </c>
      <c r="AJ56" s="9" t="str">
        <f t="shared" si="32"/>
        <v>23:30-24:00</v>
      </c>
      <c r="AK56" s="20">
        <f t="shared" si="33"/>
        <v>276</v>
      </c>
      <c r="AL56" s="20">
        <f t="shared" si="35"/>
        <v>321</v>
      </c>
      <c r="AM56" s="20">
        <f t="shared" si="36"/>
        <v>266</v>
      </c>
      <c r="AN56" s="20">
        <f t="shared" si="37"/>
        <v>280</v>
      </c>
      <c r="AO56" s="20">
        <f t="shared" si="38"/>
        <v>342</v>
      </c>
      <c r="AP56" s="10">
        <f t="shared" si="39"/>
        <v>366</v>
      </c>
      <c r="AQ56" s="20">
        <f t="shared" si="40"/>
        <v>293</v>
      </c>
      <c r="AR56" s="10">
        <f t="shared" si="41"/>
        <v>283</v>
      </c>
      <c r="AS56" s="10">
        <f t="shared" si="42"/>
        <v>283</v>
      </c>
      <c r="AT56" s="10">
        <f t="shared" si="43"/>
        <v>324</v>
      </c>
      <c r="AU56" s="10">
        <f t="shared" si="44"/>
        <v>290</v>
      </c>
      <c r="AV56" s="10">
        <f t="shared" si="45"/>
        <v>300</v>
      </c>
      <c r="AW56" s="10">
        <f t="shared" si="46"/>
        <v>297</v>
      </c>
      <c r="AX56" s="20">
        <f t="shared" si="47"/>
        <v>249</v>
      </c>
      <c r="AY56" s="10">
        <f t="shared" si="48"/>
        <v>200</v>
      </c>
      <c r="AZ56" s="10">
        <f t="shared" si="49"/>
        <v>252</v>
      </c>
      <c r="BA56" s="10">
        <f t="shared" si="50"/>
        <v>725</v>
      </c>
      <c r="BB56" s="10">
        <f t="shared" si="51"/>
        <v>732</v>
      </c>
      <c r="BC56" s="10">
        <f t="shared" si="52"/>
        <v>735</v>
      </c>
      <c r="BD56" s="10">
        <f t="shared" si="53"/>
        <v>746</v>
      </c>
      <c r="BE56" s="20">
        <f t="shared" si="54"/>
        <v>659</v>
      </c>
      <c r="BF56" s="10">
        <f t="shared" si="55"/>
        <v>725</v>
      </c>
      <c r="BG56" s="10">
        <f t="shared" si="56"/>
        <v>728</v>
      </c>
      <c r="BH56" s="10">
        <f t="shared" si="57"/>
        <v>739</v>
      </c>
      <c r="BI56" s="10">
        <f t="shared" si="58"/>
        <v>694</v>
      </c>
      <c r="BJ56" s="10">
        <f t="shared" si="59"/>
        <v>732</v>
      </c>
      <c r="BK56" s="10">
        <f t="shared" si="60"/>
        <v>690</v>
      </c>
      <c r="BL56" s="20">
        <f t="shared" si="61"/>
        <v>728</v>
      </c>
      <c r="BM56" s="10">
        <f t="shared" si="62"/>
        <v>739</v>
      </c>
      <c r="BN56" s="10">
        <f t="shared" si="63"/>
        <v>739</v>
      </c>
      <c r="BO56" s="10">
        <f t="shared" si="64"/>
        <v>749</v>
      </c>
      <c r="BP56" s="14">
        <f t="shared" si="34"/>
        <v>15482</v>
      </c>
    </row>
    <row r="57" spans="2:70" x14ac:dyDescent="0.15">
      <c r="B57" s="1" t="s">
        <v>86</v>
      </c>
      <c r="C57" s="3">
        <f>SUM(C9:C56)</f>
        <v>11932</v>
      </c>
      <c r="D57" s="3">
        <f t="shared" ref="D57:AG57" si="65">SUM(D9:D56)</f>
        <v>12968</v>
      </c>
      <c r="E57" s="3">
        <f t="shared" si="65"/>
        <v>14264</v>
      </c>
      <c r="F57" s="3">
        <f t="shared" si="65"/>
        <v>14803</v>
      </c>
      <c r="G57" s="3">
        <f t="shared" si="65"/>
        <v>14296</v>
      </c>
      <c r="H57" s="3">
        <f t="shared" si="65"/>
        <v>15615</v>
      </c>
      <c r="I57" s="3">
        <f t="shared" si="65"/>
        <v>15615</v>
      </c>
      <c r="J57" s="3">
        <f t="shared" si="65"/>
        <v>13890</v>
      </c>
      <c r="K57" s="3">
        <f t="shared" si="65"/>
        <v>14761</v>
      </c>
      <c r="L57" s="3">
        <f t="shared" si="65"/>
        <v>14386</v>
      </c>
      <c r="M57" s="3">
        <f t="shared" si="65"/>
        <v>13924</v>
      </c>
      <c r="N57" s="3">
        <f t="shared" si="65"/>
        <v>14791</v>
      </c>
      <c r="O57" s="3">
        <f t="shared" si="65"/>
        <v>14426</v>
      </c>
      <c r="P57" s="3">
        <f t="shared" si="65"/>
        <v>12430</v>
      </c>
      <c r="Q57" s="3">
        <f t="shared" si="65"/>
        <v>13299</v>
      </c>
      <c r="R57" s="3">
        <f t="shared" si="65"/>
        <v>13514</v>
      </c>
      <c r="S57" s="3">
        <f t="shared" si="65"/>
        <v>21921</v>
      </c>
      <c r="T57" s="3">
        <f t="shared" si="65"/>
        <v>32574</v>
      </c>
      <c r="U57" s="3">
        <f t="shared" si="65"/>
        <v>34807</v>
      </c>
      <c r="V57" s="3">
        <f t="shared" si="65"/>
        <v>35144</v>
      </c>
      <c r="W57" s="3">
        <f t="shared" si="65"/>
        <v>34825</v>
      </c>
      <c r="X57" s="3">
        <f t="shared" si="65"/>
        <v>34001</v>
      </c>
      <c r="Y57" s="3">
        <f t="shared" si="65"/>
        <v>34381</v>
      </c>
      <c r="Z57" s="3">
        <f t="shared" si="65"/>
        <v>33846</v>
      </c>
      <c r="AA57" s="3">
        <f t="shared" si="65"/>
        <v>34360</v>
      </c>
      <c r="AB57" s="3">
        <f t="shared" si="65"/>
        <v>34658</v>
      </c>
      <c r="AC57" s="3">
        <f t="shared" si="65"/>
        <v>34453</v>
      </c>
      <c r="AD57" s="3">
        <f t="shared" si="65"/>
        <v>34184</v>
      </c>
      <c r="AE57" s="3">
        <f t="shared" si="65"/>
        <v>34258</v>
      </c>
      <c r="AF57" s="3">
        <f t="shared" si="65"/>
        <v>34695</v>
      </c>
      <c r="AG57" s="3">
        <f t="shared" si="65"/>
        <v>35326</v>
      </c>
      <c r="AH57" s="3">
        <f>SUM(C9:AG56)</f>
        <v>728347</v>
      </c>
      <c r="AJ57" s="2" t="str">
        <f>B57</f>
        <v>計</v>
      </c>
      <c r="AK57" s="21">
        <f>SUM(AK9:AK56)</f>
        <v>11932</v>
      </c>
      <c r="AL57" s="21">
        <f t="shared" ref="AL57:BO57" si="66">SUM(AL9:AL56)</f>
        <v>12968</v>
      </c>
      <c r="AM57" s="21">
        <f t="shared" si="66"/>
        <v>14264</v>
      </c>
      <c r="AN57" s="21">
        <f t="shared" si="66"/>
        <v>14803</v>
      </c>
      <c r="AO57" s="21">
        <f t="shared" si="66"/>
        <v>14296</v>
      </c>
      <c r="AP57" s="3">
        <f t="shared" si="66"/>
        <v>15615</v>
      </c>
      <c r="AQ57" s="21">
        <f t="shared" si="66"/>
        <v>15615</v>
      </c>
      <c r="AR57" s="3">
        <f t="shared" si="66"/>
        <v>13890</v>
      </c>
      <c r="AS57" s="3">
        <f t="shared" si="66"/>
        <v>14761</v>
      </c>
      <c r="AT57" s="3">
        <f t="shared" si="66"/>
        <v>14386</v>
      </c>
      <c r="AU57" s="3">
        <f t="shared" si="66"/>
        <v>13924</v>
      </c>
      <c r="AV57" s="3">
        <f t="shared" si="66"/>
        <v>14791</v>
      </c>
      <c r="AW57" s="3">
        <f t="shared" si="66"/>
        <v>14426</v>
      </c>
      <c r="AX57" s="21">
        <f t="shared" si="66"/>
        <v>12430</v>
      </c>
      <c r="AY57" s="3">
        <f t="shared" si="66"/>
        <v>13299</v>
      </c>
      <c r="AZ57" s="3">
        <f t="shared" si="66"/>
        <v>13514</v>
      </c>
      <c r="BA57" s="3">
        <f t="shared" si="66"/>
        <v>21921</v>
      </c>
      <c r="BB57" s="3">
        <f t="shared" si="66"/>
        <v>32574</v>
      </c>
      <c r="BC57" s="3">
        <f t="shared" si="66"/>
        <v>34807</v>
      </c>
      <c r="BD57" s="3">
        <f t="shared" si="66"/>
        <v>35144</v>
      </c>
      <c r="BE57" s="21">
        <f t="shared" si="66"/>
        <v>34825</v>
      </c>
      <c r="BF57" s="3">
        <f t="shared" si="66"/>
        <v>34001</v>
      </c>
      <c r="BG57" s="3">
        <f t="shared" si="66"/>
        <v>34381</v>
      </c>
      <c r="BH57" s="3">
        <f t="shared" si="66"/>
        <v>33846</v>
      </c>
      <c r="BI57" s="3">
        <f t="shared" si="66"/>
        <v>34360</v>
      </c>
      <c r="BJ57" s="3">
        <f t="shared" si="66"/>
        <v>34658</v>
      </c>
      <c r="BK57" s="3">
        <f t="shared" si="66"/>
        <v>34453</v>
      </c>
      <c r="BL57" s="21">
        <f t="shared" si="66"/>
        <v>34184</v>
      </c>
      <c r="BM57" s="3">
        <f t="shared" si="66"/>
        <v>34258</v>
      </c>
      <c r="BN57" s="3">
        <f t="shared" si="66"/>
        <v>34695</v>
      </c>
      <c r="BO57" s="3">
        <f t="shared" si="66"/>
        <v>35326</v>
      </c>
      <c r="BP57" s="3">
        <f>SUM(AK9:BO56)</f>
        <v>728347</v>
      </c>
    </row>
    <row r="59" spans="2:70" x14ac:dyDescent="0.15">
      <c r="C59" t="s">
        <v>97</v>
      </c>
      <c r="AJ59" s="50" t="s">
        <v>101</v>
      </c>
      <c r="BQ59" s="8" t="s">
        <v>106</v>
      </c>
    </row>
    <row r="60" spans="2:70" x14ac:dyDescent="0.15">
      <c r="C60" t="s">
        <v>98</v>
      </c>
      <c r="AJ60" s="50" t="s">
        <v>100</v>
      </c>
      <c r="BP60">
        <f>SUM(AK60:BO60)</f>
        <v>0</v>
      </c>
      <c r="BQ60" s="36">
        <f>AVERAGE(AK62:AP62,AR62:AW62,AY62:BA62,)</f>
        <v>1674.1333333333334</v>
      </c>
      <c r="BR60" t="s">
        <v>112</v>
      </c>
    </row>
    <row r="61" spans="2:70" ht="40.5" x14ac:dyDescent="0.15">
      <c r="AJ61" s="51" t="s">
        <v>103</v>
      </c>
      <c r="AK61" s="22">
        <f>SUM(AK$9:AK$24,AK$53:AK$56)</f>
        <v>5292</v>
      </c>
      <c r="AL61" s="22">
        <f t="shared" ref="AL61:BA61" si="67">SUM(AL$9:AL$24,AL$53:AL$56)</f>
        <v>5503</v>
      </c>
      <c r="AM61" s="22">
        <f t="shared" si="67"/>
        <v>5811</v>
      </c>
      <c r="AN61" s="22">
        <f t="shared" si="67"/>
        <v>5611</v>
      </c>
      <c r="AO61" s="22">
        <f t="shared" si="67"/>
        <v>6072</v>
      </c>
      <c r="AP61" s="22">
        <f t="shared" si="67"/>
        <v>6837</v>
      </c>
      <c r="AQ61" s="22">
        <f t="shared" ref="AQ61" si="68">SUM(AQ$9:AQ$56)</f>
        <v>15615</v>
      </c>
      <c r="AR61" s="22">
        <f t="shared" si="67"/>
        <v>5565</v>
      </c>
      <c r="AS61" s="22">
        <f t="shared" si="67"/>
        <v>6256</v>
      </c>
      <c r="AT61" s="22">
        <f t="shared" si="67"/>
        <v>6034</v>
      </c>
      <c r="AU61" s="22">
        <f t="shared" si="67"/>
        <v>6741</v>
      </c>
      <c r="AV61" s="22">
        <f t="shared" si="67"/>
        <v>6185</v>
      </c>
      <c r="AW61" s="22">
        <f t="shared" si="67"/>
        <v>6095</v>
      </c>
      <c r="AX61" s="22">
        <f t="shared" ref="AX61:AY61" si="69">SUM(AX$9:AX$56)</f>
        <v>12430</v>
      </c>
      <c r="AY61" s="22">
        <f t="shared" si="69"/>
        <v>13299</v>
      </c>
      <c r="AZ61" s="22">
        <f t="shared" si="67"/>
        <v>5327</v>
      </c>
      <c r="BA61" s="22">
        <f t="shared" si="67"/>
        <v>6731</v>
      </c>
      <c r="BB61" s="22"/>
      <c r="BC61" s="22"/>
      <c r="BD61" s="22"/>
      <c r="BE61" s="22"/>
      <c r="BF61" s="22"/>
      <c r="BG61" s="22"/>
      <c r="BH61" s="22"/>
      <c r="BI61" s="22"/>
      <c r="BJ61" s="22"/>
      <c r="BK61" s="22"/>
      <c r="BL61" s="22"/>
      <c r="BM61" s="22"/>
      <c r="BN61" s="22"/>
      <c r="BO61" s="22"/>
      <c r="BP61" s="22">
        <f>SUM(AK61:BO61)</f>
        <v>125404</v>
      </c>
      <c r="BQ61" s="22">
        <f>AVERAGE(AK63:AP63,AR63:AW63,AZ63:BA63,)</f>
        <v>6421.2666666666664</v>
      </c>
      <c r="BR61" t="s">
        <v>111</v>
      </c>
    </row>
    <row r="62" spans="2:70" ht="40.5" x14ac:dyDescent="0.15">
      <c r="AJ62" s="51" t="s">
        <v>104</v>
      </c>
      <c r="AK62" s="22">
        <f>SUM(AK$35:AK$40)</f>
        <v>1030</v>
      </c>
      <c r="AL62" s="22">
        <f t="shared" ref="AL62:BA62" si="70">SUM(AL$35:AL$40)</f>
        <v>1661</v>
      </c>
      <c r="AM62" s="22">
        <f t="shared" si="70"/>
        <v>1781</v>
      </c>
      <c r="AN62" s="22">
        <f t="shared" si="70"/>
        <v>2013</v>
      </c>
      <c r="AO62" s="22">
        <f t="shared" si="70"/>
        <v>1405</v>
      </c>
      <c r="AP62" s="22">
        <f t="shared" si="70"/>
        <v>1985</v>
      </c>
      <c r="AR62" s="22">
        <f t="shared" si="70"/>
        <v>1812</v>
      </c>
      <c r="AS62" s="22">
        <f t="shared" si="70"/>
        <v>1580</v>
      </c>
      <c r="AT62" s="22">
        <f t="shared" si="70"/>
        <v>1811</v>
      </c>
      <c r="AU62" s="22">
        <f t="shared" si="70"/>
        <v>1335</v>
      </c>
      <c r="AV62" s="22">
        <f t="shared" si="70"/>
        <v>1819</v>
      </c>
      <c r="AW62" s="22">
        <f t="shared" si="70"/>
        <v>1726</v>
      </c>
      <c r="AY62" s="22"/>
      <c r="AZ62" s="22">
        <f t="shared" si="70"/>
        <v>1778</v>
      </c>
      <c r="BA62" s="22">
        <f t="shared" si="70"/>
        <v>3376</v>
      </c>
      <c r="BF62" s="22"/>
      <c r="BG62" s="22"/>
      <c r="BH62" s="22"/>
      <c r="BM62" s="22"/>
      <c r="BN62" s="22"/>
      <c r="BO62" s="22"/>
      <c r="BP62" s="22">
        <f>SUM(AK62:BO62)</f>
        <v>25112</v>
      </c>
      <c r="BQ62" s="22">
        <f>AVERAGE(AK61:AP61,AR61:AW61,AZ61:BA61,)</f>
        <v>5604</v>
      </c>
      <c r="BR62" t="s">
        <v>109</v>
      </c>
    </row>
    <row r="63" spans="2:70" ht="54" x14ac:dyDescent="0.15">
      <c r="AJ63" s="51" t="s">
        <v>105</v>
      </c>
      <c r="AK63" s="22">
        <f>SUM(AK$25:AK$34,AK41:AK52)</f>
        <v>5610</v>
      </c>
      <c r="AL63" s="22">
        <f t="shared" ref="AL63:AW63" si="71">SUM(AL$25:AL$34,AL41:AL52)</f>
        <v>5804</v>
      </c>
      <c r="AM63" s="22">
        <f t="shared" si="71"/>
        <v>6672</v>
      </c>
      <c r="AN63" s="22">
        <f t="shared" si="71"/>
        <v>7179</v>
      </c>
      <c r="AO63" s="22">
        <f t="shared" si="71"/>
        <v>6819</v>
      </c>
      <c r="AP63" s="22">
        <f>SUM(AP$25:AP$34,AP41:AP52)</f>
        <v>6793</v>
      </c>
      <c r="AR63" s="22">
        <f t="shared" si="71"/>
        <v>6513</v>
      </c>
      <c r="AS63" s="22">
        <f t="shared" si="71"/>
        <v>6925</v>
      </c>
      <c r="AT63" s="22">
        <f t="shared" si="71"/>
        <v>6541</v>
      </c>
      <c r="AU63" s="22">
        <f t="shared" si="71"/>
        <v>5848</v>
      </c>
      <c r="AV63" s="22">
        <f t="shared" si="71"/>
        <v>6787</v>
      </c>
      <c r="AW63" s="22">
        <f t="shared" si="71"/>
        <v>6605</v>
      </c>
      <c r="AY63" s="22"/>
      <c r="AZ63" s="22">
        <f t="shared" ref="AZ63:BA63" si="72">SUM(AZ$25:AZ$34,AZ41:AZ52)</f>
        <v>6409</v>
      </c>
      <c r="BA63" s="22">
        <f t="shared" si="72"/>
        <v>11814</v>
      </c>
      <c r="BF63" s="22"/>
      <c r="BG63" s="22"/>
      <c r="BH63" s="22"/>
      <c r="BM63" s="22"/>
      <c r="BN63" s="22"/>
      <c r="BO63" s="22"/>
      <c r="BP63" s="22">
        <f>SUM(AK63:BO63)</f>
        <v>96319</v>
      </c>
      <c r="BQ63" s="22">
        <f>AVERAGE(AQ61,AX61:AY61)</f>
        <v>13781.333333333334</v>
      </c>
      <c r="BR63" t="s">
        <v>110</v>
      </c>
    </row>
    <row r="64" spans="2:70" x14ac:dyDescent="0.15">
      <c r="AJ64" s="52"/>
      <c r="BP64" s="22"/>
    </row>
    <row r="65" spans="36:70" x14ac:dyDescent="0.15">
      <c r="AJ65" s="53" t="s">
        <v>102</v>
      </c>
      <c r="BP65" s="22"/>
      <c r="BQ65" s="8" t="s">
        <v>106</v>
      </c>
    </row>
    <row r="66" spans="36:70" ht="27" x14ac:dyDescent="0.15">
      <c r="AJ66" s="54" t="s">
        <v>100</v>
      </c>
      <c r="AK66" s="22"/>
      <c r="AL66" s="22"/>
      <c r="AM66" s="22"/>
      <c r="AN66" s="22"/>
      <c r="AO66" s="22"/>
      <c r="AP66" s="22"/>
      <c r="AQ66" s="22"/>
      <c r="AR66" s="22"/>
      <c r="AS66" s="22"/>
      <c r="AT66" s="22"/>
      <c r="AU66" s="22"/>
      <c r="AV66" s="22"/>
      <c r="AW66" s="22"/>
      <c r="AX66" s="22"/>
      <c r="AY66" s="22"/>
      <c r="AZ66" s="22"/>
      <c r="BA66" s="22"/>
      <c r="BB66" s="22"/>
      <c r="BC66" s="22"/>
      <c r="BD66" s="22"/>
      <c r="BE66" s="22"/>
      <c r="BF66" s="22"/>
      <c r="BG66" s="22"/>
      <c r="BH66" s="22"/>
      <c r="BI66" s="22"/>
      <c r="BJ66" s="22"/>
      <c r="BK66" s="22"/>
      <c r="BL66" s="22"/>
      <c r="BM66" s="22"/>
      <c r="BN66" s="22"/>
      <c r="BO66" s="22"/>
      <c r="BP66" s="22">
        <f t="shared" ref="BP66:BP68" si="73">SUM(AK66:BO66)</f>
        <v>0</v>
      </c>
      <c r="BQ66" s="22">
        <f>AVERAGE(BB68:BD68,BF68:BK68,BM68:BO68)</f>
        <v>4171.166666666667</v>
      </c>
      <c r="BR66" t="s">
        <v>112</v>
      </c>
    </row>
    <row r="67" spans="36:70" ht="40.5" x14ac:dyDescent="0.15">
      <c r="AJ67" s="54" t="s">
        <v>103</v>
      </c>
      <c r="AK67" s="22"/>
      <c r="AL67" s="22"/>
      <c r="AM67" s="22"/>
      <c r="AN67" s="22"/>
      <c r="AO67" s="22"/>
      <c r="AP67" s="22"/>
      <c r="AQ67" s="22"/>
      <c r="AR67" s="22"/>
      <c r="AS67" s="22"/>
      <c r="AT67" s="22"/>
      <c r="AU67" s="22"/>
      <c r="AV67" s="22"/>
      <c r="AW67" s="22"/>
      <c r="AX67" s="22"/>
      <c r="AY67" s="22"/>
      <c r="AZ67" s="22"/>
      <c r="BA67" s="22"/>
      <c r="BB67" s="22">
        <f t="shared" ref="BB67:BC67" si="74">SUM(BB$9:BB$24,BB$53:BB$56)</f>
        <v>12576</v>
      </c>
      <c r="BC67" s="22">
        <f t="shared" si="74"/>
        <v>14703</v>
      </c>
      <c r="BD67" s="22">
        <f>SUM(BD$9:BD$24,BD$53:BD$56)</f>
        <v>14900</v>
      </c>
      <c r="BE67" s="22">
        <f>SUM(BE$9:BE$56)</f>
        <v>34825</v>
      </c>
      <c r="BF67" s="22">
        <f t="shared" ref="BF67:BJ67" si="75">SUM(BF$9:BF$24,BF$53:BF$56)</f>
        <v>14355</v>
      </c>
      <c r="BG67" s="22">
        <f t="shared" si="75"/>
        <v>14428</v>
      </c>
      <c r="BH67" s="22">
        <f t="shared" si="75"/>
        <v>14566</v>
      </c>
      <c r="BI67" s="22">
        <f t="shared" si="75"/>
        <v>14435</v>
      </c>
      <c r="BJ67" s="22">
        <f t="shared" si="75"/>
        <v>14710</v>
      </c>
      <c r="BK67" s="22">
        <f>SUM(BK$9:BK$24,BK$53:BK$56)</f>
        <v>14771</v>
      </c>
      <c r="BL67" s="22">
        <f>SUM(BL$9:BL$56)</f>
        <v>34184</v>
      </c>
      <c r="BM67" s="22">
        <f t="shared" ref="BM67:BO67" si="76">SUM(BM$9:BM$24,BM$53:BM$56)</f>
        <v>14776</v>
      </c>
      <c r="BN67" s="22">
        <f t="shared" si="76"/>
        <v>14707</v>
      </c>
      <c r="BO67" s="22">
        <f t="shared" si="76"/>
        <v>14966</v>
      </c>
      <c r="BP67" s="22">
        <f t="shared" si="73"/>
        <v>242902</v>
      </c>
      <c r="BQ67" s="22">
        <f>AVERAGE(BB69:BD69,BF69:BK69,BM69:BO69)</f>
        <v>15713</v>
      </c>
      <c r="BR67" t="s">
        <v>111</v>
      </c>
    </row>
    <row r="68" spans="36:70" ht="40.5" x14ac:dyDescent="0.15">
      <c r="AJ68" s="54" t="s">
        <v>104</v>
      </c>
      <c r="BB68">
        <f t="shared" ref="BB68:BC68" si="77">SUM(BB$35:BB$40)</f>
        <v>4181</v>
      </c>
      <c r="BC68">
        <f t="shared" si="77"/>
        <v>4239</v>
      </c>
      <c r="BD68">
        <f>SUM(BD$35:BD$40)</f>
        <v>4226</v>
      </c>
      <c r="BF68">
        <f t="shared" ref="BF68:BJ68" si="78">SUM(BF$35:BF$40)</f>
        <v>4076</v>
      </c>
      <c r="BG68">
        <f t="shared" si="78"/>
        <v>4186</v>
      </c>
      <c r="BH68">
        <f t="shared" si="78"/>
        <v>4059</v>
      </c>
      <c r="BI68">
        <f t="shared" si="78"/>
        <v>4173</v>
      </c>
      <c r="BJ68">
        <f t="shared" si="78"/>
        <v>4076</v>
      </c>
      <c r="BK68">
        <f>SUM(BK$35:BK$40)</f>
        <v>4283</v>
      </c>
      <c r="BM68">
        <f t="shared" ref="BM68:BO68" si="79">SUM(BM$35:BM$40)</f>
        <v>4160</v>
      </c>
      <c r="BN68">
        <f t="shared" si="79"/>
        <v>4149</v>
      </c>
      <c r="BO68">
        <f t="shared" si="79"/>
        <v>4246</v>
      </c>
      <c r="BP68" s="22">
        <f t="shared" si="73"/>
        <v>50054</v>
      </c>
      <c r="BQ68" s="22">
        <f>AVERAGE(BB67:BD67,BF67:BK67,BM67:BO67)</f>
        <v>14491.083333333334</v>
      </c>
      <c r="BR68" t="s">
        <v>109</v>
      </c>
    </row>
    <row r="69" spans="36:70" ht="54" x14ac:dyDescent="0.15">
      <c r="AJ69" s="54" t="s">
        <v>105</v>
      </c>
      <c r="BB69">
        <f t="shared" ref="BB69:BC69" si="80">SUM(BB25:BB34,BB$41:BB$52)</f>
        <v>15817</v>
      </c>
      <c r="BC69">
        <f t="shared" si="80"/>
        <v>15865</v>
      </c>
      <c r="BD69">
        <f>SUM(BD25:BD34,BD$41:BD$52)</f>
        <v>16018</v>
      </c>
      <c r="BF69">
        <f t="shared" ref="BF69:BJ69" si="81">SUM(BF25:BF34,BF$41:BF$52)</f>
        <v>15570</v>
      </c>
      <c r="BG69">
        <f t="shared" si="81"/>
        <v>15767</v>
      </c>
      <c r="BH69">
        <f t="shared" si="81"/>
        <v>15221</v>
      </c>
      <c r="BI69">
        <f t="shared" si="81"/>
        <v>15752</v>
      </c>
      <c r="BJ69">
        <f t="shared" si="81"/>
        <v>15872</v>
      </c>
      <c r="BK69">
        <f>SUM(BK25:BK34,BK$41:BK$52)</f>
        <v>15399</v>
      </c>
      <c r="BM69">
        <f t="shared" ref="BM69:BO69" si="82">SUM(BM25:BM34,BM$41:BM$52)</f>
        <v>15322</v>
      </c>
      <c r="BN69">
        <f t="shared" si="82"/>
        <v>15839</v>
      </c>
      <c r="BO69">
        <f t="shared" si="82"/>
        <v>16114</v>
      </c>
      <c r="BP69" s="22">
        <f>SUM(AK69:BO69)</f>
        <v>188556</v>
      </c>
      <c r="BQ69" s="22">
        <f>AVERAGE(BE67,BL67)</f>
        <v>34504.5</v>
      </c>
      <c r="BR69" t="s">
        <v>110</v>
      </c>
    </row>
    <row r="71" spans="36:70" x14ac:dyDescent="0.15">
      <c r="BO71" s="7" t="s">
        <v>107</v>
      </c>
      <c r="BP71" s="22">
        <f>SUM(BP60:BP69)</f>
        <v>728347</v>
      </c>
    </row>
  </sheetData>
  <protectedRanges>
    <protectedRange sqref="C9:AG56" name="入力場所"/>
  </protectedRanges>
  <mergeCells count="2">
    <mergeCell ref="AH7:AH8"/>
    <mergeCell ref="BP7:BP8"/>
  </mergeCells>
  <phoneticPr fontId="2"/>
  <conditionalFormatting sqref="C9:AG56">
    <cfRule type="expression" dxfId="12" priority="3">
      <formula>MONTH(C$4)&lt;&gt;MONTH($D$4)</formula>
    </cfRule>
    <cfRule type="expression" dxfId="11" priority="8">
      <formula>COUNTIF($AJ:$AJ,C$4)=1</formula>
    </cfRule>
    <cfRule type="expression" dxfId="10" priority="9">
      <formula>C$5=1</formula>
    </cfRule>
  </conditionalFormatting>
  <pageMargins left="0.23622047244094491" right="0.23622047244094491" top="0.74803149606299213" bottom="0.74803149606299213" header="0.31496062992125984" footer="0.31496062992125984"/>
  <pageSetup paperSize="9" scale="46" fitToWidth="0" orientation="landscape" r:id="rId1"/>
  <colBreaks count="1" manualBreakCount="1">
    <brk id="34" max="68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BR71"/>
  <sheetViews>
    <sheetView view="pageBreakPreview" topLeftCell="L1" zoomScale="80" zoomScaleNormal="100" zoomScaleSheetLayoutView="80" workbookViewId="0">
      <selection activeCell="E24" sqref="E24"/>
    </sheetView>
  </sheetViews>
  <sheetFormatPr defaultRowHeight="13.5" x14ac:dyDescent="0.15"/>
  <cols>
    <col min="2" max="2" width="18.375" bestFit="1" customWidth="1"/>
    <col min="36" max="36" width="13.5" hidden="1" customWidth="1"/>
    <col min="37" max="70" width="8.875" hidden="1" customWidth="1"/>
    <col min="71" max="72" width="0" hidden="1" customWidth="1"/>
  </cols>
  <sheetData>
    <row r="2" spans="2:68" ht="17.25" x14ac:dyDescent="0.2">
      <c r="B2" s="6" t="str">
        <f>'４月'!B2</f>
        <v>資料５　令和６年度　時間別電力量（非バイオマス電力）実績（ｋWｈ）</v>
      </c>
      <c r="AJ2" s="6" t="str">
        <f>'４月'!$B$2</f>
        <v>資料５　令和６年度　時間別電力量（非バイオマス電力）実績（ｋWｈ）</v>
      </c>
    </row>
    <row r="3" spans="2:68" x14ac:dyDescent="0.15">
      <c r="AK3" t="s">
        <v>108</v>
      </c>
    </row>
    <row r="4" spans="2:68" x14ac:dyDescent="0.15">
      <c r="B4" s="4" t="s">
        <v>93</v>
      </c>
      <c r="C4" s="5">
        <v>0.66942999999999997</v>
      </c>
      <c r="AJ4" s="25" t="str">
        <f>B4</f>
        <v>バイオマス比率</v>
      </c>
      <c r="AK4" s="24">
        <f>C4</f>
        <v>0.66942999999999997</v>
      </c>
    </row>
    <row r="5" spans="2:68" x14ac:dyDescent="0.15">
      <c r="B5" s="4" t="s">
        <v>94</v>
      </c>
      <c r="C5" s="5">
        <f>1-C4</f>
        <v>0.33057000000000003</v>
      </c>
      <c r="AJ5" s="25" t="str">
        <f>B5</f>
        <v>非バイオマス比率</v>
      </c>
      <c r="AK5" s="24">
        <f>C5</f>
        <v>0.33057000000000003</v>
      </c>
    </row>
    <row r="6" spans="2:68" x14ac:dyDescent="0.15">
      <c r="N6" s="55"/>
      <c r="O6" s="55" t="s">
        <v>114</v>
      </c>
      <c r="P6" s="55" t="s">
        <v>114</v>
      </c>
      <c r="Q6" s="55"/>
      <c r="R6" s="55"/>
      <c r="S6" s="55"/>
      <c r="T6" s="55"/>
      <c r="U6" s="55"/>
      <c r="V6" s="55"/>
      <c r="W6" s="55"/>
      <c r="X6" s="55"/>
      <c r="Y6" s="55"/>
      <c r="Z6" s="55"/>
      <c r="AA6" s="55"/>
      <c r="AB6" s="55"/>
      <c r="AC6" s="55"/>
      <c r="AD6" s="55" t="s">
        <v>116</v>
      </c>
      <c r="AE6" s="55" t="s">
        <v>116</v>
      </c>
      <c r="AZ6" s="8"/>
    </row>
    <row r="7" spans="2:68" x14ac:dyDescent="0.15">
      <c r="B7" s="1" t="s">
        <v>113</v>
      </c>
      <c r="C7" s="1" t="s">
        <v>0</v>
      </c>
      <c r="D7" s="1" t="s">
        <v>1</v>
      </c>
      <c r="E7" s="1" t="s">
        <v>2</v>
      </c>
      <c r="F7" s="1" t="s">
        <v>3</v>
      </c>
      <c r="G7" s="1" t="s">
        <v>4</v>
      </c>
      <c r="H7" s="1" t="s">
        <v>5</v>
      </c>
      <c r="I7" s="1" t="s">
        <v>6</v>
      </c>
      <c r="J7" s="1" t="s">
        <v>7</v>
      </c>
      <c r="K7" s="1" t="s">
        <v>8</v>
      </c>
      <c r="L7" s="1" t="s">
        <v>9</v>
      </c>
      <c r="M7" s="1" t="s">
        <v>10</v>
      </c>
      <c r="N7" s="1" t="s">
        <v>11</v>
      </c>
      <c r="O7" s="1" t="s">
        <v>12</v>
      </c>
      <c r="P7" s="1" t="s">
        <v>13</v>
      </c>
      <c r="Q7" s="1" t="s">
        <v>14</v>
      </c>
      <c r="R7" s="1" t="s">
        <v>15</v>
      </c>
      <c r="S7" s="1" t="s">
        <v>16</v>
      </c>
      <c r="T7" s="1" t="s">
        <v>17</v>
      </c>
      <c r="U7" s="1" t="s">
        <v>18</v>
      </c>
      <c r="V7" s="1" t="s">
        <v>19</v>
      </c>
      <c r="W7" s="1" t="s">
        <v>20</v>
      </c>
      <c r="X7" s="1" t="s">
        <v>21</v>
      </c>
      <c r="Y7" s="1" t="s">
        <v>22</v>
      </c>
      <c r="Z7" s="1" t="s">
        <v>23</v>
      </c>
      <c r="AA7" s="1" t="s">
        <v>24</v>
      </c>
      <c r="AB7" s="1" t="s">
        <v>25</v>
      </c>
      <c r="AC7" s="1" t="s">
        <v>26</v>
      </c>
      <c r="AD7" s="1" t="s">
        <v>27</v>
      </c>
      <c r="AE7" s="1" t="s">
        <v>28</v>
      </c>
      <c r="AF7" s="1" t="s">
        <v>29</v>
      </c>
      <c r="AG7" s="1" t="s">
        <v>87</v>
      </c>
      <c r="AH7" s="64" t="s">
        <v>30</v>
      </c>
      <c r="AJ7" s="1" t="str">
        <f t="shared" ref="AJ7:AK9" si="0">B7</f>
        <v>令和６年</v>
      </c>
      <c r="AK7" s="19" t="str">
        <f t="shared" si="0"/>
        <v>1日</v>
      </c>
      <c r="AL7" s="19" t="str">
        <f t="shared" ref="AL7:AL38" si="1">D7</f>
        <v>2日</v>
      </c>
      <c r="AM7" s="19" t="str">
        <f t="shared" ref="AM7:AM38" si="2">E7</f>
        <v>3日</v>
      </c>
      <c r="AN7" s="41" t="str">
        <f t="shared" ref="AN7:AN38" si="3">F7</f>
        <v>4日</v>
      </c>
      <c r="AO7" s="19" t="str">
        <f t="shared" ref="AO7:AO38" si="4">G7</f>
        <v>5日</v>
      </c>
      <c r="AP7" s="1" t="str">
        <f t="shared" ref="AP7:AP38" si="5">H7</f>
        <v>6日</v>
      </c>
      <c r="AQ7" s="19" t="str">
        <f t="shared" ref="AQ7:AQ38" si="6">I7</f>
        <v>7日</v>
      </c>
      <c r="AR7" s="1" t="str">
        <f t="shared" ref="AR7:AR38" si="7">J7</f>
        <v>8日</v>
      </c>
      <c r="AS7" s="1" t="str">
        <f t="shared" ref="AS7:AS38" si="8">K7</f>
        <v>9日</v>
      </c>
      <c r="AT7" s="1" t="str">
        <f t="shared" ref="AT7:AT38" si="9">L7</f>
        <v>10日</v>
      </c>
      <c r="AU7" s="40" t="str">
        <f t="shared" ref="AU7:AU38" si="10">M7</f>
        <v>11日</v>
      </c>
      <c r="AV7" s="40" t="str">
        <f t="shared" ref="AV7:AV38" si="11">N7</f>
        <v>12日</v>
      </c>
      <c r="AW7" s="1" t="str">
        <f t="shared" ref="AW7:AW38" si="12">O7</f>
        <v>13日</v>
      </c>
      <c r="AX7" s="19" t="str">
        <f t="shared" ref="AX7:AX38" si="13">P7</f>
        <v>14日</v>
      </c>
      <c r="AY7" s="1" t="str">
        <f t="shared" ref="AY7:AY38" si="14">Q7</f>
        <v>15日</v>
      </c>
      <c r="AZ7" s="1" t="str">
        <f t="shared" ref="AZ7:AZ38" si="15">R7</f>
        <v>16日</v>
      </c>
      <c r="BA7" s="1" t="str">
        <f t="shared" ref="BA7:BA38" si="16">S7</f>
        <v>17日</v>
      </c>
      <c r="BB7" s="40" t="str">
        <f t="shared" ref="BB7:BB38" si="17">T7</f>
        <v>18日</v>
      </c>
      <c r="BC7" s="1" t="str">
        <f t="shared" ref="BC7:BC38" si="18">U7</f>
        <v>19日</v>
      </c>
      <c r="BD7" s="1" t="str">
        <f t="shared" ref="BD7:BD38" si="19">V7</f>
        <v>20日</v>
      </c>
      <c r="BE7" s="19" t="str">
        <f t="shared" ref="BE7:BE38" si="20">W7</f>
        <v>21日</v>
      </c>
      <c r="BF7" s="1" t="str">
        <f t="shared" ref="BF7:BF38" si="21">X7</f>
        <v>22日</v>
      </c>
      <c r="BG7" s="1" t="str">
        <f t="shared" ref="BG7:BG38" si="22">Y7</f>
        <v>23日</v>
      </c>
      <c r="BH7" s="1" t="str">
        <f t="shared" ref="BH7:BH38" si="23">Z7</f>
        <v>24日</v>
      </c>
      <c r="BI7" s="40" t="str">
        <f t="shared" ref="BI7:BI38" si="24">AA7</f>
        <v>25日</v>
      </c>
      <c r="BJ7" s="1" t="str">
        <f t="shared" ref="BJ7:BJ38" si="25">AB7</f>
        <v>26日</v>
      </c>
      <c r="BK7" s="1" t="str">
        <f t="shared" ref="BK7:BK38" si="26">AC7</f>
        <v>27日</v>
      </c>
      <c r="BL7" s="19" t="str">
        <f t="shared" ref="BL7:BL38" si="27">AD7</f>
        <v>28日</v>
      </c>
      <c r="BM7" s="1" t="str">
        <f t="shared" ref="BM7:BM38" si="28">AE7</f>
        <v>29日</v>
      </c>
      <c r="BN7" s="1" t="str">
        <f t="shared" ref="BN7:BN38" si="29">AF7</f>
        <v>30日</v>
      </c>
      <c r="BO7" s="1" t="str">
        <f t="shared" ref="BO7:BO38" si="30">AG7</f>
        <v>31日</v>
      </c>
      <c r="BP7" s="64" t="s">
        <v>30</v>
      </c>
    </row>
    <row r="8" spans="2:68" ht="17.25" x14ac:dyDescent="0.15">
      <c r="B8" s="30" t="s">
        <v>95</v>
      </c>
      <c r="C8" s="1" t="s">
        <v>36</v>
      </c>
      <c r="D8" s="1" t="s">
        <v>37</v>
      </c>
      <c r="E8" s="1" t="s">
        <v>31</v>
      </c>
      <c r="F8" s="40" t="s">
        <v>32</v>
      </c>
      <c r="G8" s="1" t="s">
        <v>33</v>
      </c>
      <c r="H8" s="1" t="s">
        <v>34</v>
      </c>
      <c r="I8" s="1" t="s">
        <v>35</v>
      </c>
      <c r="J8" s="1" t="s">
        <v>36</v>
      </c>
      <c r="K8" s="1" t="s">
        <v>37</v>
      </c>
      <c r="L8" s="1" t="s">
        <v>31</v>
      </c>
      <c r="M8" s="40" t="s">
        <v>32</v>
      </c>
      <c r="N8" s="40" t="s">
        <v>33</v>
      </c>
      <c r="O8" s="1" t="s">
        <v>34</v>
      </c>
      <c r="P8" s="1" t="s">
        <v>35</v>
      </c>
      <c r="Q8" s="1" t="s">
        <v>36</v>
      </c>
      <c r="R8" s="1" t="s">
        <v>37</v>
      </c>
      <c r="S8" s="1" t="s">
        <v>31</v>
      </c>
      <c r="T8" s="40" t="s">
        <v>32</v>
      </c>
      <c r="U8" s="1" t="s">
        <v>33</v>
      </c>
      <c r="V8" s="1" t="s">
        <v>34</v>
      </c>
      <c r="W8" s="1" t="s">
        <v>35</v>
      </c>
      <c r="X8" s="1" t="s">
        <v>36</v>
      </c>
      <c r="Y8" s="1" t="s">
        <v>37</v>
      </c>
      <c r="Z8" s="1" t="s">
        <v>31</v>
      </c>
      <c r="AA8" s="40" t="s">
        <v>32</v>
      </c>
      <c r="AB8" s="1" t="s">
        <v>33</v>
      </c>
      <c r="AC8" s="1" t="s">
        <v>34</v>
      </c>
      <c r="AD8" s="1" t="s">
        <v>35</v>
      </c>
      <c r="AE8" s="1" t="s">
        <v>36</v>
      </c>
      <c r="AF8" s="1" t="s">
        <v>37</v>
      </c>
      <c r="AG8" s="1" t="s">
        <v>31</v>
      </c>
      <c r="AH8" s="64"/>
      <c r="AJ8" s="1" t="str">
        <f t="shared" si="0"/>
        <v>8月</v>
      </c>
      <c r="AK8" s="19" t="str">
        <f t="shared" si="0"/>
        <v>木</v>
      </c>
      <c r="AL8" s="19" t="str">
        <f t="shared" si="1"/>
        <v>金</v>
      </c>
      <c r="AM8" s="19" t="str">
        <f t="shared" si="2"/>
        <v>土</v>
      </c>
      <c r="AN8" s="41" t="str">
        <f t="shared" si="3"/>
        <v>日</v>
      </c>
      <c r="AO8" s="19" t="str">
        <f t="shared" si="4"/>
        <v>月</v>
      </c>
      <c r="AP8" s="1" t="str">
        <f t="shared" si="5"/>
        <v>火</v>
      </c>
      <c r="AQ8" s="19" t="str">
        <f t="shared" si="6"/>
        <v>水</v>
      </c>
      <c r="AR8" s="1" t="str">
        <f t="shared" si="7"/>
        <v>木</v>
      </c>
      <c r="AS8" s="1" t="str">
        <f t="shared" si="8"/>
        <v>金</v>
      </c>
      <c r="AT8" s="1" t="str">
        <f t="shared" si="9"/>
        <v>土</v>
      </c>
      <c r="AU8" s="40" t="str">
        <f t="shared" si="10"/>
        <v>日</v>
      </c>
      <c r="AV8" s="40" t="str">
        <f t="shared" si="11"/>
        <v>月</v>
      </c>
      <c r="AW8" s="1" t="str">
        <f t="shared" si="12"/>
        <v>火</v>
      </c>
      <c r="AX8" s="19" t="str">
        <f t="shared" si="13"/>
        <v>水</v>
      </c>
      <c r="AY8" s="1" t="str">
        <f t="shared" si="14"/>
        <v>木</v>
      </c>
      <c r="AZ8" s="1" t="str">
        <f t="shared" si="15"/>
        <v>金</v>
      </c>
      <c r="BA8" s="1" t="str">
        <f t="shared" si="16"/>
        <v>土</v>
      </c>
      <c r="BB8" s="40" t="str">
        <f t="shared" si="17"/>
        <v>日</v>
      </c>
      <c r="BC8" s="1" t="str">
        <f t="shared" si="18"/>
        <v>月</v>
      </c>
      <c r="BD8" s="1" t="str">
        <f t="shared" si="19"/>
        <v>火</v>
      </c>
      <c r="BE8" s="19" t="str">
        <f t="shared" si="20"/>
        <v>水</v>
      </c>
      <c r="BF8" s="1" t="str">
        <f t="shared" si="21"/>
        <v>木</v>
      </c>
      <c r="BG8" s="1" t="str">
        <f t="shared" si="22"/>
        <v>金</v>
      </c>
      <c r="BH8" s="1" t="str">
        <f t="shared" si="23"/>
        <v>土</v>
      </c>
      <c r="BI8" s="40" t="str">
        <f t="shared" si="24"/>
        <v>日</v>
      </c>
      <c r="BJ8" s="1" t="str">
        <f t="shared" si="25"/>
        <v>月</v>
      </c>
      <c r="BK8" s="1" t="str">
        <f t="shared" si="26"/>
        <v>火</v>
      </c>
      <c r="BL8" s="19" t="str">
        <f t="shared" si="27"/>
        <v>水</v>
      </c>
      <c r="BM8" s="1" t="str">
        <f t="shared" si="28"/>
        <v>木</v>
      </c>
      <c r="BN8" s="1" t="str">
        <f t="shared" si="29"/>
        <v>金</v>
      </c>
      <c r="BO8" s="1" t="str">
        <f t="shared" si="30"/>
        <v>土</v>
      </c>
      <c r="BP8" s="64"/>
    </row>
    <row r="9" spans="2:68" x14ac:dyDescent="0.15">
      <c r="B9" s="9" t="s">
        <v>38</v>
      </c>
      <c r="C9" s="10">
        <v>563</v>
      </c>
      <c r="D9" s="10">
        <v>497</v>
      </c>
      <c r="E9" s="10">
        <v>463</v>
      </c>
      <c r="F9" s="10">
        <v>574</v>
      </c>
      <c r="G9" s="10">
        <v>569</v>
      </c>
      <c r="H9" s="10">
        <v>566</v>
      </c>
      <c r="I9" s="10">
        <v>513</v>
      </c>
      <c r="J9" s="10">
        <v>569</v>
      </c>
      <c r="K9" s="10">
        <v>238</v>
      </c>
      <c r="L9" s="10">
        <v>235</v>
      </c>
      <c r="M9" s="10">
        <v>262</v>
      </c>
      <c r="N9" s="10">
        <v>249</v>
      </c>
      <c r="O9" s="10">
        <v>254</v>
      </c>
      <c r="P9" s="10">
        <v>235</v>
      </c>
      <c r="Q9" s="10">
        <v>246</v>
      </c>
      <c r="R9" s="10">
        <v>267</v>
      </c>
      <c r="S9" s="10">
        <v>222</v>
      </c>
      <c r="T9" s="10">
        <v>251</v>
      </c>
      <c r="U9" s="10">
        <v>254</v>
      </c>
      <c r="V9" s="10">
        <v>233</v>
      </c>
      <c r="W9" s="10">
        <v>251</v>
      </c>
      <c r="X9" s="10">
        <v>259</v>
      </c>
      <c r="Y9" s="10">
        <v>254</v>
      </c>
      <c r="Z9" s="10">
        <v>249</v>
      </c>
      <c r="AA9" s="10">
        <v>259</v>
      </c>
      <c r="AB9" s="10">
        <v>259</v>
      </c>
      <c r="AC9" s="10">
        <v>227</v>
      </c>
      <c r="AD9" s="10">
        <v>251</v>
      </c>
      <c r="AE9" s="10">
        <v>0</v>
      </c>
      <c r="AF9" s="10">
        <v>294</v>
      </c>
      <c r="AG9" s="10">
        <v>510</v>
      </c>
      <c r="AH9" s="10">
        <f>SUM(C9:AG9)</f>
        <v>10073</v>
      </c>
      <c r="AJ9" s="9" t="str">
        <f t="shared" si="0"/>
        <v xml:space="preserve"> 0:00- 0:30</v>
      </c>
      <c r="AK9" s="20">
        <f t="shared" si="0"/>
        <v>563</v>
      </c>
      <c r="AL9" s="20">
        <f t="shared" si="1"/>
        <v>497</v>
      </c>
      <c r="AM9" s="20">
        <f t="shared" si="2"/>
        <v>463</v>
      </c>
      <c r="AN9" s="20">
        <f t="shared" si="3"/>
        <v>574</v>
      </c>
      <c r="AO9" s="20">
        <f t="shared" si="4"/>
        <v>569</v>
      </c>
      <c r="AP9" s="10">
        <f t="shared" si="5"/>
        <v>566</v>
      </c>
      <c r="AQ9" s="20">
        <f t="shared" si="6"/>
        <v>513</v>
      </c>
      <c r="AR9" s="10">
        <f t="shared" si="7"/>
        <v>569</v>
      </c>
      <c r="AS9" s="10">
        <f t="shared" si="8"/>
        <v>238</v>
      </c>
      <c r="AT9" s="10">
        <f t="shared" si="9"/>
        <v>235</v>
      </c>
      <c r="AU9" s="10">
        <f t="shared" si="10"/>
        <v>262</v>
      </c>
      <c r="AV9" s="10">
        <f t="shared" si="11"/>
        <v>249</v>
      </c>
      <c r="AW9" s="10">
        <f t="shared" si="12"/>
        <v>254</v>
      </c>
      <c r="AX9" s="20">
        <f t="shared" si="13"/>
        <v>235</v>
      </c>
      <c r="AY9" s="10">
        <f t="shared" si="14"/>
        <v>246</v>
      </c>
      <c r="AZ9" s="10">
        <f t="shared" si="15"/>
        <v>267</v>
      </c>
      <c r="BA9" s="10">
        <f t="shared" si="16"/>
        <v>222</v>
      </c>
      <c r="BB9" s="10">
        <f t="shared" si="17"/>
        <v>251</v>
      </c>
      <c r="BC9" s="10">
        <f t="shared" si="18"/>
        <v>254</v>
      </c>
      <c r="BD9" s="10">
        <f t="shared" si="19"/>
        <v>233</v>
      </c>
      <c r="BE9" s="20">
        <f t="shared" si="20"/>
        <v>251</v>
      </c>
      <c r="BF9" s="10">
        <f t="shared" si="21"/>
        <v>259</v>
      </c>
      <c r="BG9" s="10">
        <f t="shared" si="22"/>
        <v>254</v>
      </c>
      <c r="BH9" s="10">
        <f t="shared" si="23"/>
        <v>249</v>
      </c>
      <c r="BI9" s="10">
        <f t="shared" si="24"/>
        <v>259</v>
      </c>
      <c r="BJ9" s="10">
        <f t="shared" si="25"/>
        <v>259</v>
      </c>
      <c r="BK9" s="10">
        <f t="shared" si="26"/>
        <v>227</v>
      </c>
      <c r="BL9" s="20">
        <f t="shared" si="27"/>
        <v>251</v>
      </c>
      <c r="BM9" s="10">
        <f t="shared" si="28"/>
        <v>0</v>
      </c>
      <c r="BN9" s="10">
        <f t="shared" si="29"/>
        <v>294</v>
      </c>
      <c r="BO9" s="10">
        <f t="shared" si="30"/>
        <v>510</v>
      </c>
      <c r="BP9" s="10">
        <f>SUM(AK9:BO9)</f>
        <v>10073</v>
      </c>
    </row>
    <row r="10" spans="2:68" x14ac:dyDescent="0.15">
      <c r="B10" s="11" t="s">
        <v>39</v>
      </c>
      <c r="C10" s="12">
        <v>537</v>
      </c>
      <c r="D10" s="12">
        <v>500</v>
      </c>
      <c r="E10" s="12">
        <v>489</v>
      </c>
      <c r="F10" s="12">
        <v>574</v>
      </c>
      <c r="G10" s="12">
        <v>566</v>
      </c>
      <c r="H10" s="12">
        <v>563</v>
      </c>
      <c r="I10" s="12">
        <v>487</v>
      </c>
      <c r="J10" s="12">
        <v>569</v>
      </c>
      <c r="K10" s="12">
        <v>241</v>
      </c>
      <c r="L10" s="12">
        <v>254</v>
      </c>
      <c r="M10" s="12">
        <v>275</v>
      </c>
      <c r="N10" s="12">
        <v>222</v>
      </c>
      <c r="O10" s="12">
        <v>259</v>
      </c>
      <c r="P10" s="12">
        <v>272</v>
      </c>
      <c r="Q10" s="12">
        <v>259</v>
      </c>
      <c r="R10" s="12">
        <v>257</v>
      </c>
      <c r="S10" s="12">
        <v>241</v>
      </c>
      <c r="T10" s="12">
        <v>227</v>
      </c>
      <c r="U10" s="12">
        <v>225</v>
      </c>
      <c r="V10" s="12">
        <v>257</v>
      </c>
      <c r="W10" s="12">
        <v>243</v>
      </c>
      <c r="X10" s="12">
        <v>254</v>
      </c>
      <c r="Y10" s="12">
        <v>262</v>
      </c>
      <c r="Z10" s="12">
        <v>270</v>
      </c>
      <c r="AA10" s="12">
        <v>243</v>
      </c>
      <c r="AB10" s="12">
        <v>259</v>
      </c>
      <c r="AC10" s="12">
        <v>230</v>
      </c>
      <c r="AD10" s="12">
        <v>246</v>
      </c>
      <c r="AE10" s="12">
        <v>0</v>
      </c>
      <c r="AF10" s="12">
        <v>299</v>
      </c>
      <c r="AG10" s="12">
        <v>547</v>
      </c>
      <c r="AH10" s="12">
        <f t="shared" ref="AH10:AH56" si="31">SUM(C10:AG10)</f>
        <v>10127</v>
      </c>
      <c r="AJ10" s="9" t="str">
        <f t="shared" ref="AJ10:AJ56" si="32">B10</f>
        <v xml:space="preserve"> 0:30- 1:00</v>
      </c>
      <c r="AK10" s="20">
        <f t="shared" ref="AK10:AK56" si="33">C10</f>
        <v>537</v>
      </c>
      <c r="AL10" s="20">
        <f t="shared" si="1"/>
        <v>500</v>
      </c>
      <c r="AM10" s="20">
        <f t="shared" si="2"/>
        <v>489</v>
      </c>
      <c r="AN10" s="20">
        <f t="shared" si="3"/>
        <v>574</v>
      </c>
      <c r="AO10" s="20">
        <f t="shared" si="4"/>
        <v>566</v>
      </c>
      <c r="AP10" s="10">
        <f t="shared" si="5"/>
        <v>563</v>
      </c>
      <c r="AQ10" s="20">
        <f t="shared" si="6"/>
        <v>487</v>
      </c>
      <c r="AR10" s="10">
        <f t="shared" si="7"/>
        <v>569</v>
      </c>
      <c r="AS10" s="10">
        <f t="shared" si="8"/>
        <v>241</v>
      </c>
      <c r="AT10" s="10">
        <f t="shared" si="9"/>
        <v>254</v>
      </c>
      <c r="AU10" s="10">
        <f t="shared" si="10"/>
        <v>275</v>
      </c>
      <c r="AV10" s="10">
        <f t="shared" si="11"/>
        <v>222</v>
      </c>
      <c r="AW10" s="10">
        <f t="shared" si="12"/>
        <v>259</v>
      </c>
      <c r="AX10" s="20">
        <f t="shared" si="13"/>
        <v>272</v>
      </c>
      <c r="AY10" s="10">
        <f t="shared" si="14"/>
        <v>259</v>
      </c>
      <c r="AZ10" s="10">
        <f t="shared" si="15"/>
        <v>257</v>
      </c>
      <c r="BA10" s="10">
        <f t="shared" si="16"/>
        <v>241</v>
      </c>
      <c r="BB10" s="10">
        <f t="shared" si="17"/>
        <v>227</v>
      </c>
      <c r="BC10" s="10">
        <f t="shared" si="18"/>
        <v>225</v>
      </c>
      <c r="BD10" s="10">
        <f t="shared" si="19"/>
        <v>257</v>
      </c>
      <c r="BE10" s="20">
        <f t="shared" si="20"/>
        <v>243</v>
      </c>
      <c r="BF10" s="10">
        <f t="shared" si="21"/>
        <v>254</v>
      </c>
      <c r="BG10" s="10">
        <f t="shared" si="22"/>
        <v>262</v>
      </c>
      <c r="BH10" s="10">
        <f t="shared" si="23"/>
        <v>270</v>
      </c>
      <c r="BI10" s="10">
        <f t="shared" si="24"/>
        <v>243</v>
      </c>
      <c r="BJ10" s="10">
        <f t="shared" si="25"/>
        <v>259</v>
      </c>
      <c r="BK10" s="10">
        <f t="shared" si="26"/>
        <v>230</v>
      </c>
      <c r="BL10" s="20">
        <f t="shared" si="27"/>
        <v>246</v>
      </c>
      <c r="BM10" s="10">
        <f t="shared" si="28"/>
        <v>0</v>
      </c>
      <c r="BN10" s="10">
        <f t="shared" si="29"/>
        <v>299</v>
      </c>
      <c r="BO10" s="10">
        <f t="shared" si="30"/>
        <v>547</v>
      </c>
      <c r="BP10" s="12">
        <f t="shared" ref="BP10:BP56" si="34">SUM(AK10:BO10)</f>
        <v>10127</v>
      </c>
    </row>
    <row r="11" spans="2:68" x14ac:dyDescent="0.15">
      <c r="B11" s="11" t="s">
        <v>40</v>
      </c>
      <c r="C11" s="12">
        <v>516</v>
      </c>
      <c r="D11" s="12">
        <v>508</v>
      </c>
      <c r="E11" s="12">
        <v>563</v>
      </c>
      <c r="F11" s="12">
        <v>579</v>
      </c>
      <c r="G11" s="12">
        <v>569</v>
      </c>
      <c r="H11" s="12">
        <v>569</v>
      </c>
      <c r="I11" s="12">
        <v>471</v>
      </c>
      <c r="J11" s="12">
        <v>574</v>
      </c>
      <c r="K11" s="12">
        <v>235</v>
      </c>
      <c r="L11" s="12">
        <v>272</v>
      </c>
      <c r="M11" s="12">
        <v>262</v>
      </c>
      <c r="N11" s="12">
        <v>177</v>
      </c>
      <c r="O11" s="12">
        <v>254</v>
      </c>
      <c r="P11" s="12">
        <v>270</v>
      </c>
      <c r="Q11" s="12">
        <v>219</v>
      </c>
      <c r="R11" s="12">
        <v>264</v>
      </c>
      <c r="S11" s="12">
        <v>262</v>
      </c>
      <c r="T11" s="12">
        <v>257</v>
      </c>
      <c r="U11" s="12">
        <v>262</v>
      </c>
      <c r="V11" s="12">
        <v>264</v>
      </c>
      <c r="W11" s="12">
        <v>251</v>
      </c>
      <c r="X11" s="12">
        <v>241</v>
      </c>
      <c r="Y11" s="12">
        <v>270</v>
      </c>
      <c r="Z11" s="12">
        <v>251</v>
      </c>
      <c r="AA11" s="12">
        <v>262</v>
      </c>
      <c r="AB11" s="12">
        <v>243</v>
      </c>
      <c r="AC11" s="12">
        <v>230</v>
      </c>
      <c r="AD11" s="12">
        <v>267</v>
      </c>
      <c r="AE11" s="12">
        <v>0</v>
      </c>
      <c r="AF11" s="12">
        <v>296</v>
      </c>
      <c r="AG11" s="12">
        <v>524</v>
      </c>
      <c r="AH11" s="12">
        <f t="shared" si="31"/>
        <v>10182</v>
      </c>
      <c r="AJ11" s="9" t="str">
        <f t="shared" si="32"/>
        <v xml:space="preserve"> 1:00- 1:30</v>
      </c>
      <c r="AK11" s="20">
        <f t="shared" si="33"/>
        <v>516</v>
      </c>
      <c r="AL11" s="20">
        <f t="shared" si="1"/>
        <v>508</v>
      </c>
      <c r="AM11" s="20">
        <f t="shared" si="2"/>
        <v>563</v>
      </c>
      <c r="AN11" s="20">
        <f t="shared" si="3"/>
        <v>579</v>
      </c>
      <c r="AO11" s="20">
        <f t="shared" si="4"/>
        <v>569</v>
      </c>
      <c r="AP11" s="10">
        <f t="shared" si="5"/>
        <v>569</v>
      </c>
      <c r="AQ11" s="20">
        <f t="shared" si="6"/>
        <v>471</v>
      </c>
      <c r="AR11" s="10">
        <f t="shared" si="7"/>
        <v>574</v>
      </c>
      <c r="AS11" s="10">
        <f t="shared" si="8"/>
        <v>235</v>
      </c>
      <c r="AT11" s="10">
        <f t="shared" si="9"/>
        <v>272</v>
      </c>
      <c r="AU11" s="10">
        <f t="shared" si="10"/>
        <v>262</v>
      </c>
      <c r="AV11" s="10">
        <f t="shared" si="11"/>
        <v>177</v>
      </c>
      <c r="AW11" s="10">
        <f t="shared" si="12"/>
        <v>254</v>
      </c>
      <c r="AX11" s="20">
        <f t="shared" si="13"/>
        <v>270</v>
      </c>
      <c r="AY11" s="10">
        <f t="shared" si="14"/>
        <v>219</v>
      </c>
      <c r="AZ11" s="10">
        <f t="shared" si="15"/>
        <v>264</v>
      </c>
      <c r="BA11" s="10">
        <f t="shared" si="16"/>
        <v>262</v>
      </c>
      <c r="BB11" s="10">
        <f t="shared" si="17"/>
        <v>257</v>
      </c>
      <c r="BC11" s="10">
        <f t="shared" si="18"/>
        <v>262</v>
      </c>
      <c r="BD11" s="10">
        <f t="shared" si="19"/>
        <v>264</v>
      </c>
      <c r="BE11" s="20">
        <f t="shared" si="20"/>
        <v>251</v>
      </c>
      <c r="BF11" s="10">
        <f t="shared" si="21"/>
        <v>241</v>
      </c>
      <c r="BG11" s="10">
        <f t="shared" si="22"/>
        <v>270</v>
      </c>
      <c r="BH11" s="10">
        <f t="shared" si="23"/>
        <v>251</v>
      </c>
      <c r="BI11" s="10">
        <f t="shared" si="24"/>
        <v>262</v>
      </c>
      <c r="BJ11" s="10">
        <f t="shared" si="25"/>
        <v>243</v>
      </c>
      <c r="BK11" s="10">
        <f t="shared" si="26"/>
        <v>230</v>
      </c>
      <c r="BL11" s="20">
        <f t="shared" si="27"/>
        <v>267</v>
      </c>
      <c r="BM11" s="10">
        <f t="shared" si="28"/>
        <v>0</v>
      </c>
      <c r="BN11" s="10">
        <f t="shared" si="29"/>
        <v>296</v>
      </c>
      <c r="BO11" s="10">
        <f t="shared" si="30"/>
        <v>524</v>
      </c>
      <c r="BP11" s="12">
        <f t="shared" si="34"/>
        <v>10182</v>
      </c>
    </row>
    <row r="12" spans="2:68" x14ac:dyDescent="0.15">
      <c r="B12" s="11" t="s">
        <v>41</v>
      </c>
      <c r="C12" s="12">
        <v>479</v>
      </c>
      <c r="D12" s="12">
        <v>574</v>
      </c>
      <c r="E12" s="12">
        <v>550</v>
      </c>
      <c r="F12" s="12">
        <v>577</v>
      </c>
      <c r="G12" s="12">
        <v>550</v>
      </c>
      <c r="H12" s="12">
        <v>571</v>
      </c>
      <c r="I12" s="12">
        <v>495</v>
      </c>
      <c r="J12" s="12">
        <v>577</v>
      </c>
      <c r="K12" s="12">
        <v>233</v>
      </c>
      <c r="L12" s="12">
        <v>278</v>
      </c>
      <c r="M12" s="12">
        <v>283</v>
      </c>
      <c r="N12" s="12">
        <v>219</v>
      </c>
      <c r="O12" s="12">
        <v>278</v>
      </c>
      <c r="P12" s="12">
        <v>267</v>
      </c>
      <c r="Q12" s="12">
        <v>288</v>
      </c>
      <c r="R12" s="12">
        <v>257</v>
      </c>
      <c r="S12" s="12">
        <v>267</v>
      </c>
      <c r="T12" s="12">
        <v>270</v>
      </c>
      <c r="U12" s="12">
        <v>264</v>
      </c>
      <c r="V12" s="12">
        <v>262</v>
      </c>
      <c r="W12" s="12">
        <v>233</v>
      </c>
      <c r="X12" s="12">
        <v>233</v>
      </c>
      <c r="Y12" s="12">
        <v>241</v>
      </c>
      <c r="Z12" s="12">
        <v>280</v>
      </c>
      <c r="AA12" s="12">
        <v>259</v>
      </c>
      <c r="AB12" s="12">
        <v>246</v>
      </c>
      <c r="AC12" s="12">
        <v>217</v>
      </c>
      <c r="AD12" s="12">
        <v>264</v>
      </c>
      <c r="AE12" s="12">
        <v>0</v>
      </c>
      <c r="AF12" s="12">
        <v>270</v>
      </c>
      <c r="AG12" s="12">
        <v>510</v>
      </c>
      <c r="AH12" s="12">
        <f t="shared" si="31"/>
        <v>10292</v>
      </c>
      <c r="AJ12" s="9" t="str">
        <f t="shared" si="32"/>
        <v xml:space="preserve"> 1:30- 2:00</v>
      </c>
      <c r="AK12" s="20">
        <f t="shared" si="33"/>
        <v>479</v>
      </c>
      <c r="AL12" s="20">
        <f t="shared" si="1"/>
        <v>574</v>
      </c>
      <c r="AM12" s="20">
        <f t="shared" si="2"/>
        <v>550</v>
      </c>
      <c r="AN12" s="20">
        <f t="shared" si="3"/>
        <v>577</v>
      </c>
      <c r="AO12" s="20">
        <f t="shared" si="4"/>
        <v>550</v>
      </c>
      <c r="AP12" s="10">
        <f t="shared" si="5"/>
        <v>571</v>
      </c>
      <c r="AQ12" s="20">
        <f t="shared" si="6"/>
        <v>495</v>
      </c>
      <c r="AR12" s="10">
        <f t="shared" si="7"/>
        <v>577</v>
      </c>
      <c r="AS12" s="10">
        <f t="shared" si="8"/>
        <v>233</v>
      </c>
      <c r="AT12" s="10">
        <f t="shared" si="9"/>
        <v>278</v>
      </c>
      <c r="AU12" s="10">
        <f t="shared" si="10"/>
        <v>283</v>
      </c>
      <c r="AV12" s="10">
        <f t="shared" si="11"/>
        <v>219</v>
      </c>
      <c r="AW12" s="10">
        <f t="shared" si="12"/>
        <v>278</v>
      </c>
      <c r="AX12" s="20">
        <f t="shared" si="13"/>
        <v>267</v>
      </c>
      <c r="AY12" s="10">
        <f t="shared" si="14"/>
        <v>288</v>
      </c>
      <c r="AZ12" s="10">
        <f t="shared" si="15"/>
        <v>257</v>
      </c>
      <c r="BA12" s="10">
        <f t="shared" si="16"/>
        <v>267</v>
      </c>
      <c r="BB12" s="10">
        <f t="shared" si="17"/>
        <v>270</v>
      </c>
      <c r="BC12" s="10">
        <f t="shared" si="18"/>
        <v>264</v>
      </c>
      <c r="BD12" s="10">
        <f t="shared" si="19"/>
        <v>262</v>
      </c>
      <c r="BE12" s="20">
        <f t="shared" si="20"/>
        <v>233</v>
      </c>
      <c r="BF12" s="10">
        <f t="shared" si="21"/>
        <v>233</v>
      </c>
      <c r="BG12" s="10">
        <f t="shared" si="22"/>
        <v>241</v>
      </c>
      <c r="BH12" s="10">
        <f t="shared" si="23"/>
        <v>280</v>
      </c>
      <c r="BI12" s="10">
        <f t="shared" si="24"/>
        <v>259</v>
      </c>
      <c r="BJ12" s="10">
        <f t="shared" si="25"/>
        <v>246</v>
      </c>
      <c r="BK12" s="10">
        <f t="shared" si="26"/>
        <v>217</v>
      </c>
      <c r="BL12" s="20">
        <f t="shared" si="27"/>
        <v>264</v>
      </c>
      <c r="BM12" s="10">
        <f t="shared" si="28"/>
        <v>0</v>
      </c>
      <c r="BN12" s="10">
        <f t="shared" si="29"/>
        <v>270</v>
      </c>
      <c r="BO12" s="10">
        <f t="shared" si="30"/>
        <v>510</v>
      </c>
      <c r="BP12" s="12">
        <f t="shared" si="34"/>
        <v>10292</v>
      </c>
    </row>
    <row r="13" spans="2:68" x14ac:dyDescent="0.15">
      <c r="B13" s="11" t="s">
        <v>42</v>
      </c>
      <c r="C13" s="12">
        <v>502</v>
      </c>
      <c r="D13" s="12">
        <v>577</v>
      </c>
      <c r="E13" s="12">
        <v>537</v>
      </c>
      <c r="F13" s="12">
        <v>574</v>
      </c>
      <c r="G13" s="12">
        <v>571</v>
      </c>
      <c r="H13" s="12">
        <v>569</v>
      </c>
      <c r="I13" s="12">
        <v>563</v>
      </c>
      <c r="J13" s="12">
        <v>577</v>
      </c>
      <c r="K13" s="12">
        <v>241</v>
      </c>
      <c r="L13" s="12">
        <v>267</v>
      </c>
      <c r="M13" s="12">
        <v>275</v>
      </c>
      <c r="N13" s="12">
        <v>243</v>
      </c>
      <c r="O13" s="12">
        <v>264</v>
      </c>
      <c r="P13" s="12">
        <v>251</v>
      </c>
      <c r="Q13" s="12">
        <v>222</v>
      </c>
      <c r="R13" s="12">
        <v>280</v>
      </c>
      <c r="S13" s="12">
        <v>230</v>
      </c>
      <c r="T13" s="12">
        <v>225</v>
      </c>
      <c r="U13" s="12">
        <v>257</v>
      </c>
      <c r="V13" s="12">
        <v>241</v>
      </c>
      <c r="W13" s="12">
        <v>257</v>
      </c>
      <c r="X13" s="12">
        <v>251</v>
      </c>
      <c r="Y13" s="12">
        <v>259</v>
      </c>
      <c r="Z13" s="12">
        <v>267</v>
      </c>
      <c r="AA13" s="12">
        <v>272</v>
      </c>
      <c r="AB13" s="12">
        <v>270</v>
      </c>
      <c r="AC13" s="12">
        <v>217</v>
      </c>
      <c r="AD13" s="12">
        <v>270</v>
      </c>
      <c r="AE13" s="12">
        <v>0</v>
      </c>
      <c r="AF13" s="12">
        <v>280</v>
      </c>
      <c r="AG13" s="12">
        <v>563</v>
      </c>
      <c r="AH13" s="12">
        <f t="shared" si="31"/>
        <v>10372</v>
      </c>
      <c r="AJ13" s="9" t="str">
        <f t="shared" si="32"/>
        <v xml:space="preserve"> 2:00- 2:30</v>
      </c>
      <c r="AK13" s="20">
        <f t="shared" si="33"/>
        <v>502</v>
      </c>
      <c r="AL13" s="20">
        <f t="shared" si="1"/>
        <v>577</v>
      </c>
      <c r="AM13" s="20">
        <f t="shared" si="2"/>
        <v>537</v>
      </c>
      <c r="AN13" s="20">
        <f t="shared" si="3"/>
        <v>574</v>
      </c>
      <c r="AO13" s="20">
        <f t="shared" si="4"/>
        <v>571</v>
      </c>
      <c r="AP13" s="10">
        <f t="shared" si="5"/>
        <v>569</v>
      </c>
      <c r="AQ13" s="20">
        <f t="shared" si="6"/>
        <v>563</v>
      </c>
      <c r="AR13" s="10">
        <f t="shared" si="7"/>
        <v>577</v>
      </c>
      <c r="AS13" s="10">
        <f t="shared" si="8"/>
        <v>241</v>
      </c>
      <c r="AT13" s="10">
        <f t="shared" si="9"/>
        <v>267</v>
      </c>
      <c r="AU13" s="10">
        <f t="shared" si="10"/>
        <v>275</v>
      </c>
      <c r="AV13" s="10">
        <f t="shared" si="11"/>
        <v>243</v>
      </c>
      <c r="AW13" s="10">
        <f t="shared" si="12"/>
        <v>264</v>
      </c>
      <c r="AX13" s="20">
        <f t="shared" si="13"/>
        <v>251</v>
      </c>
      <c r="AY13" s="10">
        <f t="shared" si="14"/>
        <v>222</v>
      </c>
      <c r="AZ13" s="10">
        <f t="shared" si="15"/>
        <v>280</v>
      </c>
      <c r="BA13" s="10">
        <f t="shared" si="16"/>
        <v>230</v>
      </c>
      <c r="BB13" s="10">
        <f t="shared" si="17"/>
        <v>225</v>
      </c>
      <c r="BC13" s="10">
        <f t="shared" si="18"/>
        <v>257</v>
      </c>
      <c r="BD13" s="10">
        <f t="shared" si="19"/>
        <v>241</v>
      </c>
      <c r="BE13" s="20">
        <f t="shared" si="20"/>
        <v>257</v>
      </c>
      <c r="BF13" s="10">
        <f t="shared" si="21"/>
        <v>251</v>
      </c>
      <c r="BG13" s="10">
        <f t="shared" si="22"/>
        <v>259</v>
      </c>
      <c r="BH13" s="10">
        <f t="shared" si="23"/>
        <v>267</v>
      </c>
      <c r="BI13" s="10">
        <f t="shared" si="24"/>
        <v>272</v>
      </c>
      <c r="BJ13" s="10">
        <f t="shared" si="25"/>
        <v>270</v>
      </c>
      <c r="BK13" s="10">
        <f t="shared" si="26"/>
        <v>217</v>
      </c>
      <c r="BL13" s="20">
        <f t="shared" si="27"/>
        <v>270</v>
      </c>
      <c r="BM13" s="10">
        <f t="shared" si="28"/>
        <v>0</v>
      </c>
      <c r="BN13" s="10">
        <f t="shared" si="29"/>
        <v>280</v>
      </c>
      <c r="BO13" s="10">
        <f t="shared" si="30"/>
        <v>563</v>
      </c>
      <c r="BP13" s="12">
        <f t="shared" si="34"/>
        <v>10372</v>
      </c>
    </row>
    <row r="14" spans="2:68" x14ac:dyDescent="0.15">
      <c r="B14" s="11" t="s">
        <v>43</v>
      </c>
      <c r="C14" s="12">
        <v>476</v>
      </c>
      <c r="D14" s="12">
        <v>579</v>
      </c>
      <c r="E14" s="12">
        <v>571</v>
      </c>
      <c r="F14" s="12">
        <v>574</v>
      </c>
      <c r="G14" s="12">
        <v>550</v>
      </c>
      <c r="H14" s="12">
        <v>571</v>
      </c>
      <c r="I14" s="12">
        <v>555</v>
      </c>
      <c r="J14" s="12">
        <v>582</v>
      </c>
      <c r="K14" s="12">
        <v>251</v>
      </c>
      <c r="L14" s="12">
        <v>270</v>
      </c>
      <c r="M14" s="12">
        <v>254</v>
      </c>
      <c r="N14" s="12">
        <v>291</v>
      </c>
      <c r="O14" s="12">
        <v>267</v>
      </c>
      <c r="P14" s="12">
        <v>267</v>
      </c>
      <c r="Q14" s="12">
        <v>283</v>
      </c>
      <c r="R14" s="12">
        <v>254</v>
      </c>
      <c r="S14" s="12">
        <v>246</v>
      </c>
      <c r="T14" s="12">
        <v>264</v>
      </c>
      <c r="U14" s="12">
        <v>259</v>
      </c>
      <c r="V14" s="12">
        <v>246</v>
      </c>
      <c r="W14" s="12">
        <v>243</v>
      </c>
      <c r="X14" s="12">
        <v>251</v>
      </c>
      <c r="Y14" s="12">
        <v>280</v>
      </c>
      <c r="Z14" s="12">
        <v>270</v>
      </c>
      <c r="AA14" s="12">
        <v>251</v>
      </c>
      <c r="AB14" s="12">
        <v>270</v>
      </c>
      <c r="AC14" s="12">
        <v>175</v>
      </c>
      <c r="AD14" s="12">
        <v>233</v>
      </c>
      <c r="AE14" s="12">
        <v>0</v>
      </c>
      <c r="AF14" s="12">
        <v>267</v>
      </c>
      <c r="AG14" s="12">
        <v>569</v>
      </c>
      <c r="AH14" s="12">
        <f t="shared" si="31"/>
        <v>10419</v>
      </c>
      <c r="AJ14" s="9" t="str">
        <f t="shared" si="32"/>
        <v xml:space="preserve"> 2:30- 3:00</v>
      </c>
      <c r="AK14" s="20">
        <f t="shared" si="33"/>
        <v>476</v>
      </c>
      <c r="AL14" s="20">
        <f t="shared" si="1"/>
        <v>579</v>
      </c>
      <c r="AM14" s="20">
        <f t="shared" si="2"/>
        <v>571</v>
      </c>
      <c r="AN14" s="20">
        <f t="shared" si="3"/>
        <v>574</v>
      </c>
      <c r="AO14" s="20">
        <f t="shared" si="4"/>
        <v>550</v>
      </c>
      <c r="AP14" s="10">
        <f t="shared" si="5"/>
        <v>571</v>
      </c>
      <c r="AQ14" s="20">
        <f t="shared" si="6"/>
        <v>555</v>
      </c>
      <c r="AR14" s="10">
        <f t="shared" si="7"/>
        <v>582</v>
      </c>
      <c r="AS14" s="10">
        <f t="shared" si="8"/>
        <v>251</v>
      </c>
      <c r="AT14" s="10">
        <f t="shared" si="9"/>
        <v>270</v>
      </c>
      <c r="AU14" s="10">
        <f t="shared" si="10"/>
        <v>254</v>
      </c>
      <c r="AV14" s="10">
        <f t="shared" si="11"/>
        <v>291</v>
      </c>
      <c r="AW14" s="10">
        <f t="shared" si="12"/>
        <v>267</v>
      </c>
      <c r="AX14" s="20">
        <f t="shared" si="13"/>
        <v>267</v>
      </c>
      <c r="AY14" s="10">
        <f t="shared" si="14"/>
        <v>283</v>
      </c>
      <c r="AZ14" s="10">
        <f t="shared" si="15"/>
        <v>254</v>
      </c>
      <c r="BA14" s="10">
        <f t="shared" si="16"/>
        <v>246</v>
      </c>
      <c r="BB14" s="10">
        <f t="shared" si="17"/>
        <v>264</v>
      </c>
      <c r="BC14" s="10">
        <f t="shared" si="18"/>
        <v>259</v>
      </c>
      <c r="BD14" s="10">
        <f t="shared" si="19"/>
        <v>246</v>
      </c>
      <c r="BE14" s="20">
        <f t="shared" si="20"/>
        <v>243</v>
      </c>
      <c r="BF14" s="10">
        <f t="shared" si="21"/>
        <v>251</v>
      </c>
      <c r="BG14" s="10">
        <f t="shared" si="22"/>
        <v>280</v>
      </c>
      <c r="BH14" s="10">
        <f t="shared" si="23"/>
        <v>270</v>
      </c>
      <c r="BI14" s="10">
        <f t="shared" si="24"/>
        <v>251</v>
      </c>
      <c r="BJ14" s="10">
        <f t="shared" si="25"/>
        <v>270</v>
      </c>
      <c r="BK14" s="10">
        <f t="shared" si="26"/>
        <v>175</v>
      </c>
      <c r="BL14" s="20">
        <f t="shared" si="27"/>
        <v>233</v>
      </c>
      <c r="BM14" s="10">
        <f t="shared" si="28"/>
        <v>0</v>
      </c>
      <c r="BN14" s="10">
        <f t="shared" si="29"/>
        <v>267</v>
      </c>
      <c r="BO14" s="10">
        <f t="shared" si="30"/>
        <v>569</v>
      </c>
      <c r="BP14" s="12">
        <f t="shared" si="34"/>
        <v>10419</v>
      </c>
    </row>
    <row r="15" spans="2:68" x14ac:dyDescent="0.15">
      <c r="B15" s="11" t="s">
        <v>44</v>
      </c>
      <c r="C15" s="12">
        <v>566</v>
      </c>
      <c r="D15" s="12">
        <v>582</v>
      </c>
      <c r="E15" s="12">
        <v>574</v>
      </c>
      <c r="F15" s="12">
        <v>574</v>
      </c>
      <c r="G15" s="12">
        <v>545</v>
      </c>
      <c r="H15" s="12">
        <v>566</v>
      </c>
      <c r="I15" s="12">
        <v>555</v>
      </c>
      <c r="J15" s="12">
        <v>579</v>
      </c>
      <c r="K15" s="12">
        <v>270</v>
      </c>
      <c r="L15" s="12">
        <v>280</v>
      </c>
      <c r="M15" s="12">
        <v>262</v>
      </c>
      <c r="N15" s="12">
        <v>288</v>
      </c>
      <c r="O15" s="12">
        <v>291</v>
      </c>
      <c r="P15" s="12">
        <v>251</v>
      </c>
      <c r="Q15" s="12">
        <v>267</v>
      </c>
      <c r="R15" s="12">
        <v>278</v>
      </c>
      <c r="S15" s="12">
        <v>272</v>
      </c>
      <c r="T15" s="12">
        <v>251</v>
      </c>
      <c r="U15" s="12">
        <v>262</v>
      </c>
      <c r="V15" s="12">
        <v>283</v>
      </c>
      <c r="W15" s="12">
        <v>241</v>
      </c>
      <c r="X15" s="12">
        <v>251</v>
      </c>
      <c r="Y15" s="12">
        <v>241</v>
      </c>
      <c r="Z15" s="12">
        <v>246</v>
      </c>
      <c r="AA15" s="12">
        <v>272</v>
      </c>
      <c r="AB15" s="12">
        <v>267</v>
      </c>
      <c r="AC15" s="12">
        <v>233</v>
      </c>
      <c r="AD15" s="12">
        <v>278</v>
      </c>
      <c r="AE15" s="12">
        <v>0</v>
      </c>
      <c r="AF15" s="12">
        <v>257</v>
      </c>
      <c r="AG15" s="12">
        <v>571</v>
      </c>
      <c r="AH15" s="12">
        <f t="shared" si="31"/>
        <v>10653</v>
      </c>
      <c r="AJ15" s="9" t="str">
        <f t="shared" si="32"/>
        <v xml:space="preserve"> 3:00- 3:30</v>
      </c>
      <c r="AK15" s="20">
        <f t="shared" si="33"/>
        <v>566</v>
      </c>
      <c r="AL15" s="20">
        <f t="shared" si="1"/>
        <v>582</v>
      </c>
      <c r="AM15" s="20">
        <f t="shared" si="2"/>
        <v>574</v>
      </c>
      <c r="AN15" s="20">
        <f t="shared" si="3"/>
        <v>574</v>
      </c>
      <c r="AO15" s="20">
        <f t="shared" si="4"/>
        <v>545</v>
      </c>
      <c r="AP15" s="10">
        <f t="shared" si="5"/>
        <v>566</v>
      </c>
      <c r="AQ15" s="20">
        <f t="shared" si="6"/>
        <v>555</v>
      </c>
      <c r="AR15" s="10">
        <f t="shared" si="7"/>
        <v>579</v>
      </c>
      <c r="AS15" s="10">
        <f t="shared" si="8"/>
        <v>270</v>
      </c>
      <c r="AT15" s="10">
        <f t="shared" si="9"/>
        <v>280</v>
      </c>
      <c r="AU15" s="10">
        <f t="shared" si="10"/>
        <v>262</v>
      </c>
      <c r="AV15" s="10">
        <f t="shared" si="11"/>
        <v>288</v>
      </c>
      <c r="AW15" s="10">
        <f t="shared" si="12"/>
        <v>291</v>
      </c>
      <c r="AX15" s="20">
        <f t="shared" si="13"/>
        <v>251</v>
      </c>
      <c r="AY15" s="10">
        <f t="shared" si="14"/>
        <v>267</v>
      </c>
      <c r="AZ15" s="10">
        <f t="shared" si="15"/>
        <v>278</v>
      </c>
      <c r="BA15" s="10">
        <f t="shared" si="16"/>
        <v>272</v>
      </c>
      <c r="BB15" s="10">
        <f t="shared" si="17"/>
        <v>251</v>
      </c>
      <c r="BC15" s="10">
        <f t="shared" si="18"/>
        <v>262</v>
      </c>
      <c r="BD15" s="10">
        <f t="shared" si="19"/>
        <v>283</v>
      </c>
      <c r="BE15" s="20">
        <f t="shared" si="20"/>
        <v>241</v>
      </c>
      <c r="BF15" s="10">
        <f t="shared" si="21"/>
        <v>251</v>
      </c>
      <c r="BG15" s="10">
        <f t="shared" si="22"/>
        <v>241</v>
      </c>
      <c r="BH15" s="10">
        <f t="shared" si="23"/>
        <v>246</v>
      </c>
      <c r="BI15" s="10">
        <f t="shared" si="24"/>
        <v>272</v>
      </c>
      <c r="BJ15" s="10">
        <f t="shared" si="25"/>
        <v>267</v>
      </c>
      <c r="BK15" s="10">
        <f t="shared" si="26"/>
        <v>233</v>
      </c>
      <c r="BL15" s="20">
        <f t="shared" si="27"/>
        <v>278</v>
      </c>
      <c r="BM15" s="10">
        <f t="shared" si="28"/>
        <v>0</v>
      </c>
      <c r="BN15" s="10">
        <f t="shared" si="29"/>
        <v>257</v>
      </c>
      <c r="BO15" s="10">
        <f t="shared" si="30"/>
        <v>571</v>
      </c>
      <c r="BP15" s="12">
        <f t="shared" si="34"/>
        <v>10653</v>
      </c>
    </row>
    <row r="16" spans="2:68" x14ac:dyDescent="0.15">
      <c r="B16" s="11" t="s">
        <v>45</v>
      </c>
      <c r="C16" s="12">
        <v>571</v>
      </c>
      <c r="D16" s="12">
        <v>579</v>
      </c>
      <c r="E16" s="12">
        <v>577</v>
      </c>
      <c r="F16" s="12">
        <v>577</v>
      </c>
      <c r="G16" s="12">
        <v>561</v>
      </c>
      <c r="H16" s="12">
        <v>569</v>
      </c>
      <c r="I16" s="12">
        <v>561</v>
      </c>
      <c r="J16" s="12">
        <v>584</v>
      </c>
      <c r="K16" s="12">
        <v>278</v>
      </c>
      <c r="L16" s="12">
        <v>283</v>
      </c>
      <c r="M16" s="12">
        <v>262</v>
      </c>
      <c r="N16" s="12">
        <v>267</v>
      </c>
      <c r="O16" s="12">
        <v>291</v>
      </c>
      <c r="P16" s="12">
        <v>264</v>
      </c>
      <c r="Q16" s="12">
        <v>251</v>
      </c>
      <c r="R16" s="12">
        <v>259</v>
      </c>
      <c r="S16" s="12">
        <v>272</v>
      </c>
      <c r="T16" s="12">
        <v>251</v>
      </c>
      <c r="U16" s="12">
        <v>262</v>
      </c>
      <c r="V16" s="12">
        <v>241</v>
      </c>
      <c r="W16" s="12">
        <v>222</v>
      </c>
      <c r="X16" s="12">
        <v>254</v>
      </c>
      <c r="Y16" s="12">
        <v>198</v>
      </c>
      <c r="Z16" s="12">
        <v>294</v>
      </c>
      <c r="AA16" s="12">
        <v>262</v>
      </c>
      <c r="AB16" s="12">
        <v>272</v>
      </c>
      <c r="AC16" s="12">
        <v>227</v>
      </c>
      <c r="AD16" s="12">
        <v>280</v>
      </c>
      <c r="AE16" s="12">
        <v>0</v>
      </c>
      <c r="AF16" s="12">
        <v>241</v>
      </c>
      <c r="AG16" s="12">
        <v>569</v>
      </c>
      <c r="AH16" s="12">
        <f t="shared" si="31"/>
        <v>10579</v>
      </c>
      <c r="AJ16" s="9" t="str">
        <f t="shared" si="32"/>
        <v xml:space="preserve"> 3:30- 4:00</v>
      </c>
      <c r="AK16" s="20">
        <f t="shared" si="33"/>
        <v>571</v>
      </c>
      <c r="AL16" s="20">
        <f t="shared" si="1"/>
        <v>579</v>
      </c>
      <c r="AM16" s="20">
        <f t="shared" si="2"/>
        <v>577</v>
      </c>
      <c r="AN16" s="20">
        <f t="shared" si="3"/>
        <v>577</v>
      </c>
      <c r="AO16" s="20">
        <f t="shared" si="4"/>
        <v>561</v>
      </c>
      <c r="AP16" s="10">
        <f t="shared" si="5"/>
        <v>569</v>
      </c>
      <c r="AQ16" s="20">
        <f t="shared" si="6"/>
        <v>561</v>
      </c>
      <c r="AR16" s="10">
        <f t="shared" si="7"/>
        <v>584</v>
      </c>
      <c r="AS16" s="10">
        <f t="shared" si="8"/>
        <v>278</v>
      </c>
      <c r="AT16" s="10">
        <f t="shared" si="9"/>
        <v>283</v>
      </c>
      <c r="AU16" s="10">
        <f t="shared" si="10"/>
        <v>262</v>
      </c>
      <c r="AV16" s="10">
        <f t="shared" si="11"/>
        <v>267</v>
      </c>
      <c r="AW16" s="10">
        <f t="shared" si="12"/>
        <v>291</v>
      </c>
      <c r="AX16" s="20">
        <f t="shared" si="13"/>
        <v>264</v>
      </c>
      <c r="AY16" s="10">
        <f t="shared" si="14"/>
        <v>251</v>
      </c>
      <c r="AZ16" s="10">
        <f t="shared" si="15"/>
        <v>259</v>
      </c>
      <c r="BA16" s="10">
        <f t="shared" si="16"/>
        <v>272</v>
      </c>
      <c r="BB16" s="10">
        <f t="shared" si="17"/>
        <v>251</v>
      </c>
      <c r="BC16" s="10">
        <f t="shared" si="18"/>
        <v>262</v>
      </c>
      <c r="BD16" s="10">
        <f t="shared" si="19"/>
        <v>241</v>
      </c>
      <c r="BE16" s="20">
        <f t="shared" si="20"/>
        <v>222</v>
      </c>
      <c r="BF16" s="10">
        <f t="shared" si="21"/>
        <v>254</v>
      </c>
      <c r="BG16" s="10">
        <f t="shared" si="22"/>
        <v>198</v>
      </c>
      <c r="BH16" s="10">
        <f t="shared" si="23"/>
        <v>294</v>
      </c>
      <c r="BI16" s="10">
        <f t="shared" si="24"/>
        <v>262</v>
      </c>
      <c r="BJ16" s="10">
        <f t="shared" si="25"/>
        <v>272</v>
      </c>
      <c r="BK16" s="10">
        <f t="shared" si="26"/>
        <v>227</v>
      </c>
      <c r="BL16" s="20">
        <f t="shared" si="27"/>
        <v>280</v>
      </c>
      <c r="BM16" s="10">
        <f t="shared" si="28"/>
        <v>0</v>
      </c>
      <c r="BN16" s="10">
        <f t="shared" si="29"/>
        <v>241</v>
      </c>
      <c r="BO16" s="10">
        <f t="shared" si="30"/>
        <v>569</v>
      </c>
      <c r="BP16" s="12">
        <f t="shared" si="34"/>
        <v>10579</v>
      </c>
    </row>
    <row r="17" spans="2:68" x14ac:dyDescent="0.15">
      <c r="B17" s="11" t="s">
        <v>46</v>
      </c>
      <c r="C17" s="12">
        <v>582</v>
      </c>
      <c r="D17" s="12">
        <v>577</v>
      </c>
      <c r="E17" s="12">
        <v>571</v>
      </c>
      <c r="F17" s="12">
        <v>571</v>
      </c>
      <c r="G17" s="12">
        <v>555</v>
      </c>
      <c r="H17" s="12">
        <v>571</v>
      </c>
      <c r="I17" s="12">
        <v>563</v>
      </c>
      <c r="J17" s="12">
        <v>584</v>
      </c>
      <c r="K17" s="12">
        <v>272</v>
      </c>
      <c r="L17" s="12">
        <v>264</v>
      </c>
      <c r="M17" s="12">
        <v>201</v>
      </c>
      <c r="N17" s="12">
        <v>270</v>
      </c>
      <c r="O17" s="12">
        <v>243</v>
      </c>
      <c r="P17" s="12">
        <v>243</v>
      </c>
      <c r="Q17" s="12">
        <v>262</v>
      </c>
      <c r="R17" s="12">
        <v>270</v>
      </c>
      <c r="S17" s="12">
        <v>262</v>
      </c>
      <c r="T17" s="12">
        <v>254</v>
      </c>
      <c r="U17" s="12">
        <v>225</v>
      </c>
      <c r="V17" s="12">
        <v>254</v>
      </c>
      <c r="W17" s="12">
        <v>233</v>
      </c>
      <c r="X17" s="12">
        <v>272</v>
      </c>
      <c r="Y17" s="12">
        <v>235</v>
      </c>
      <c r="Z17" s="12">
        <v>257</v>
      </c>
      <c r="AA17" s="12">
        <v>251</v>
      </c>
      <c r="AB17" s="12">
        <v>280</v>
      </c>
      <c r="AC17" s="12">
        <v>249</v>
      </c>
      <c r="AD17" s="12">
        <v>296</v>
      </c>
      <c r="AE17" s="12">
        <v>0</v>
      </c>
      <c r="AF17" s="12">
        <v>246</v>
      </c>
      <c r="AG17" s="12">
        <v>569</v>
      </c>
      <c r="AH17" s="12">
        <f t="shared" si="31"/>
        <v>10482</v>
      </c>
      <c r="AJ17" s="9" t="str">
        <f t="shared" si="32"/>
        <v xml:space="preserve"> 4:00- 4:30</v>
      </c>
      <c r="AK17" s="20">
        <f t="shared" si="33"/>
        <v>582</v>
      </c>
      <c r="AL17" s="20">
        <f t="shared" si="1"/>
        <v>577</v>
      </c>
      <c r="AM17" s="20">
        <f t="shared" si="2"/>
        <v>571</v>
      </c>
      <c r="AN17" s="20">
        <f t="shared" si="3"/>
        <v>571</v>
      </c>
      <c r="AO17" s="20">
        <f t="shared" si="4"/>
        <v>555</v>
      </c>
      <c r="AP17" s="10">
        <f t="shared" si="5"/>
        <v>571</v>
      </c>
      <c r="AQ17" s="20">
        <f t="shared" si="6"/>
        <v>563</v>
      </c>
      <c r="AR17" s="10">
        <f t="shared" si="7"/>
        <v>584</v>
      </c>
      <c r="AS17" s="10">
        <f t="shared" si="8"/>
        <v>272</v>
      </c>
      <c r="AT17" s="10">
        <f t="shared" si="9"/>
        <v>264</v>
      </c>
      <c r="AU17" s="10">
        <f t="shared" si="10"/>
        <v>201</v>
      </c>
      <c r="AV17" s="10">
        <f t="shared" si="11"/>
        <v>270</v>
      </c>
      <c r="AW17" s="10">
        <f t="shared" si="12"/>
        <v>243</v>
      </c>
      <c r="AX17" s="20">
        <f t="shared" si="13"/>
        <v>243</v>
      </c>
      <c r="AY17" s="10">
        <f t="shared" si="14"/>
        <v>262</v>
      </c>
      <c r="AZ17" s="10">
        <f t="shared" si="15"/>
        <v>270</v>
      </c>
      <c r="BA17" s="10">
        <f t="shared" si="16"/>
        <v>262</v>
      </c>
      <c r="BB17" s="10">
        <f t="shared" si="17"/>
        <v>254</v>
      </c>
      <c r="BC17" s="10">
        <f t="shared" si="18"/>
        <v>225</v>
      </c>
      <c r="BD17" s="10">
        <f t="shared" si="19"/>
        <v>254</v>
      </c>
      <c r="BE17" s="20">
        <f t="shared" si="20"/>
        <v>233</v>
      </c>
      <c r="BF17" s="10">
        <f t="shared" si="21"/>
        <v>272</v>
      </c>
      <c r="BG17" s="10">
        <f t="shared" si="22"/>
        <v>235</v>
      </c>
      <c r="BH17" s="10">
        <f t="shared" si="23"/>
        <v>257</v>
      </c>
      <c r="BI17" s="10">
        <f t="shared" si="24"/>
        <v>251</v>
      </c>
      <c r="BJ17" s="10">
        <f t="shared" si="25"/>
        <v>280</v>
      </c>
      <c r="BK17" s="10">
        <f t="shared" si="26"/>
        <v>249</v>
      </c>
      <c r="BL17" s="20">
        <f t="shared" si="27"/>
        <v>296</v>
      </c>
      <c r="BM17" s="10">
        <f t="shared" si="28"/>
        <v>0</v>
      </c>
      <c r="BN17" s="10">
        <f t="shared" si="29"/>
        <v>246</v>
      </c>
      <c r="BO17" s="10">
        <f t="shared" si="30"/>
        <v>569</v>
      </c>
      <c r="BP17" s="12">
        <f t="shared" si="34"/>
        <v>10482</v>
      </c>
    </row>
    <row r="18" spans="2:68" x14ac:dyDescent="0.15">
      <c r="B18" s="11" t="s">
        <v>47</v>
      </c>
      <c r="C18" s="12">
        <v>584</v>
      </c>
      <c r="D18" s="12">
        <v>584</v>
      </c>
      <c r="E18" s="12">
        <v>574</v>
      </c>
      <c r="F18" s="12">
        <v>574</v>
      </c>
      <c r="G18" s="12">
        <v>521</v>
      </c>
      <c r="H18" s="12">
        <v>569</v>
      </c>
      <c r="I18" s="12">
        <v>566</v>
      </c>
      <c r="J18" s="12">
        <v>566</v>
      </c>
      <c r="K18" s="12">
        <v>278</v>
      </c>
      <c r="L18" s="12">
        <v>272</v>
      </c>
      <c r="M18" s="12">
        <v>254</v>
      </c>
      <c r="N18" s="12">
        <v>272</v>
      </c>
      <c r="O18" s="12">
        <v>249</v>
      </c>
      <c r="P18" s="12">
        <v>259</v>
      </c>
      <c r="Q18" s="12">
        <v>241</v>
      </c>
      <c r="R18" s="12">
        <v>246</v>
      </c>
      <c r="S18" s="12">
        <v>275</v>
      </c>
      <c r="T18" s="12">
        <v>249</v>
      </c>
      <c r="U18" s="12">
        <v>254</v>
      </c>
      <c r="V18" s="12">
        <v>243</v>
      </c>
      <c r="W18" s="12">
        <v>246</v>
      </c>
      <c r="X18" s="12">
        <v>249</v>
      </c>
      <c r="Y18" s="12">
        <v>259</v>
      </c>
      <c r="Z18" s="12">
        <v>249</v>
      </c>
      <c r="AA18" s="12">
        <v>262</v>
      </c>
      <c r="AB18" s="12">
        <v>270</v>
      </c>
      <c r="AC18" s="12">
        <v>259</v>
      </c>
      <c r="AD18" s="12">
        <v>251</v>
      </c>
      <c r="AE18" s="12">
        <v>0</v>
      </c>
      <c r="AF18" s="12">
        <v>254</v>
      </c>
      <c r="AG18" s="12">
        <v>563</v>
      </c>
      <c r="AH18" s="12">
        <f t="shared" si="31"/>
        <v>10492</v>
      </c>
      <c r="AJ18" s="9" t="str">
        <f t="shared" si="32"/>
        <v xml:space="preserve"> 4:30- 5:00</v>
      </c>
      <c r="AK18" s="20">
        <f t="shared" si="33"/>
        <v>584</v>
      </c>
      <c r="AL18" s="20">
        <f t="shared" si="1"/>
        <v>584</v>
      </c>
      <c r="AM18" s="20">
        <f t="shared" si="2"/>
        <v>574</v>
      </c>
      <c r="AN18" s="20">
        <f t="shared" si="3"/>
        <v>574</v>
      </c>
      <c r="AO18" s="20">
        <f t="shared" si="4"/>
        <v>521</v>
      </c>
      <c r="AP18" s="10">
        <f t="shared" si="5"/>
        <v>569</v>
      </c>
      <c r="AQ18" s="20">
        <f t="shared" si="6"/>
        <v>566</v>
      </c>
      <c r="AR18" s="10">
        <f t="shared" si="7"/>
        <v>566</v>
      </c>
      <c r="AS18" s="10">
        <f t="shared" si="8"/>
        <v>278</v>
      </c>
      <c r="AT18" s="10">
        <f t="shared" si="9"/>
        <v>272</v>
      </c>
      <c r="AU18" s="10">
        <f t="shared" si="10"/>
        <v>254</v>
      </c>
      <c r="AV18" s="10">
        <f t="shared" si="11"/>
        <v>272</v>
      </c>
      <c r="AW18" s="10">
        <f t="shared" si="12"/>
        <v>249</v>
      </c>
      <c r="AX18" s="20">
        <f t="shared" si="13"/>
        <v>259</v>
      </c>
      <c r="AY18" s="10">
        <f t="shared" si="14"/>
        <v>241</v>
      </c>
      <c r="AZ18" s="10">
        <f t="shared" si="15"/>
        <v>246</v>
      </c>
      <c r="BA18" s="10">
        <f t="shared" si="16"/>
        <v>275</v>
      </c>
      <c r="BB18" s="10">
        <f t="shared" si="17"/>
        <v>249</v>
      </c>
      <c r="BC18" s="10">
        <f t="shared" si="18"/>
        <v>254</v>
      </c>
      <c r="BD18" s="10">
        <f t="shared" si="19"/>
        <v>243</v>
      </c>
      <c r="BE18" s="20">
        <f t="shared" si="20"/>
        <v>246</v>
      </c>
      <c r="BF18" s="10">
        <f t="shared" si="21"/>
        <v>249</v>
      </c>
      <c r="BG18" s="10">
        <f t="shared" si="22"/>
        <v>259</v>
      </c>
      <c r="BH18" s="10">
        <f t="shared" si="23"/>
        <v>249</v>
      </c>
      <c r="BI18" s="10">
        <f t="shared" si="24"/>
        <v>262</v>
      </c>
      <c r="BJ18" s="10">
        <f t="shared" si="25"/>
        <v>270</v>
      </c>
      <c r="BK18" s="10">
        <f t="shared" si="26"/>
        <v>259</v>
      </c>
      <c r="BL18" s="20">
        <f t="shared" si="27"/>
        <v>251</v>
      </c>
      <c r="BM18" s="10">
        <f t="shared" si="28"/>
        <v>0</v>
      </c>
      <c r="BN18" s="10">
        <f t="shared" si="29"/>
        <v>254</v>
      </c>
      <c r="BO18" s="10">
        <f t="shared" si="30"/>
        <v>563</v>
      </c>
      <c r="BP18" s="12">
        <f t="shared" si="34"/>
        <v>10492</v>
      </c>
    </row>
    <row r="19" spans="2:68" x14ac:dyDescent="0.15">
      <c r="B19" s="11" t="s">
        <v>48</v>
      </c>
      <c r="C19" s="12">
        <v>577</v>
      </c>
      <c r="D19" s="12">
        <v>577</v>
      </c>
      <c r="E19" s="12">
        <v>571</v>
      </c>
      <c r="F19" s="12">
        <v>577</v>
      </c>
      <c r="G19" s="12">
        <v>553</v>
      </c>
      <c r="H19" s="12">
        <v>574</v>
      </c>
      <c r="I19" s="12">
        <v>561</v>
      </c>
      <c r="J19" s="12">
        <v>571</v>
      </c>
      <c r="K19" s="12">
        <v>291</v>
      </c>
      <c r="L19" s="12">
        <v>275</v>
      </c>
      <c r="M19" s="12">
        <v>257</v>
      </c>
      <c r="N19" s="12">
        <v>286</v>
      </c>
      <c r="O19" s="12">
        <v>238</v>
      </c>
      <c r="P19" s="12">
        <v>267</v>
      </c>
      <c r="Q19" s="12">
        <v>278</v>
      </c>
      <c r="R19" s="12">
        <v>291</v>
      </c>
      <c r="S19" s="12">
        <v>267</v>
      </c>
      <c r="T19" s="12">
        <v>262</v>
      </c>
      <c r="U19" s="12">
        <v>257</v>
      </c>
      <c r="V19" s="12">
        <v>233</v>
      </c>
      <c r="W19" s="12">
        <v>238</v>
      </c>
      <c r="X19" s="12">
        <v>262</v>
      </c>
      <c r="Y19" s="12">
        <v>267</v>
      </c>
      <c r="Z19" s="12">
        <v>291</v>
      </c>
      <c r="AA19" s="12">
        <v>270</v>
      </c>
      <c r="AB19" s="12">
        <v>262</v>
      </c>
      <c r="AC19" s="12">
        <v>264</v>
      </c>
      <c r="AD19" s="12">
        <v>270</v>
      </c>
      <c r="AE19" s="12">
        <v>0</v>
      </c>
      <c r="AF19" s="12">
        <v>262</v>
      </c>
      <c r="AG19" s="12">
        <v>566</v>
      </c>
      <c r="AH19" s="12">
        <f t="shared" si="31"/>
        <v>10715</v>
      </c>
      <c r="AJ19" s="9" t="str">
        <f t="shared" si="32"/>
        <v xml:space="preserve"> 5:00- 5:30</v>
      </c>
      <c r="AK19" s="20">
        <f t="shared" si="33"/>
        <v>577</v>
      </c>
      <c r="AL19" s="20">
        <f t="shared" si="1"/>
        <v>577</v>
      </c>
      <c r="AM19" s="20">
        <f t="shared" si="2"/>
        <v>571</v>
      </c>
      <c r="AN19" s="20">
        <f t="shared" si="3"/>
        <v>577</v>
      </c>
      <c r="AO19" s="20">
        <f t="shared" si="4"/>
        <v>553</v>
      </c>
      <c r="AP19" s="10">
        <f t="shared" si="5"/>
        <v>574</v>
      </c>
      <c r="AQ19" s="20">
        <f t="shared" si="6"/>
        <v>561</v>
      </c>
      <c r="AR19" s="10">
        <f t="shared" si="7"/>
        <v>571</v>
      </c>
      <c r="AS19" s="10">
        <f t="shared" si="8"/>
        <v>291</v>
      </c>
      <c r="AT19" s="10">
        <f t="shared" si="9"/>
        <v>275</v>
      </c>
      <c r="AU19" s="10">
        <f t="shared" si="10"/>
        <v>257</v>
      </c>
      <c r="AV19" s="10">
        <f t="shared" si="11"/>
        <v>286</v>
      </c>
      <c r="AW19" s="10">
        <f t="shared" si="12"/>
        <v>238</v>
      </c>
      <c r="AX19" s="20">
        <f t="shared" si="13"/>
        <v>267</v>
      </c>
      <c r="AY19" s="10">
        <f t="shared" si="14"/>
        <v>278</v>
      </c>
      <c r="AZ19" s="10">
        <f t="shared" si="15"/>
        <v>291</v>
      </c>
      <c r="BA19" s="10">
        <f t="shared" si="16"/>
        <v>267</v>
      </c>
      <c r="BB19" s="10">
        <f t="shared" si="17"/>
        <v>262</v>
      </c>
      <c r="BC19" s="10">
        <f t="shared" si="18"/>
        <v>257</v>
      </c>
      <c r="BD19" s="10">
        <f t="shared" si="19"/>
        <v>233</v>
      </c>
      <c r="BE19" s="20">
        <f t="shared" si="20"/>
        <v>238</v>
      </c>
      <c r="BF19" s="10">
        <f t="shared" si="21"/>
        <v>262</v>
      </c>
      <c r="BG19" s="10">
        <f t="shared" si="22"/>
        <v>267</v>
      </c>
      <c r="BH19" s="10">
        <f t="shared" si="23"/>
        <v>291</v>
      </c>
      <c r="BI19" s="10">
        <f t="shared" si="24"/>
        <v>270</v>
      </c>
      <c r="BJ19" s="10">
        <f t="shared" si="25"/>
        <v>262</v>
      </c>
      <c r="BK19" s="10">
        <f t="shared" si="26"/>
        <v>264</v>
      </c>
      <c r="BL19" s="20">
        <f t="shared" si="27"/>
        <v>270</v>
      </c>
      <c r="BM19" s="10">
        <f t="shared" si="28"/>
        <v>0</v>
      </c>
      <c r="BN19" s="10">
        <f t="shared" si="29"/>
        <v>262</v>
      </c>
      <c r="BO19" s="10">
        <f t="shared" si="30"/>
        <v>566</v>
      </c>
      <c r="BP19" s="12">
        <f t="shared" si="34"/>
        <v>10715</v>
      </c>
    </row>
    <row r="20" spans="2:68" x14ac:dyDescent="0.15">
      <c r="B20" s="11" t="s">
        <v>49</v>
      </c>
      <c r="C20" s="12">
        <v>577</v>
      </c>
      <c r="D20" s="12">
        <v>571</v>
      </c>
      <c r="E20" s="12">
        <v>569</v>
      </c>
      <c r="F20" s="12">
        <v>571</v>
      </c>
      <c r="G20" s="12">
        <v>561</v>
      </c>
      <c r="H20" s="12">
        <v>574</v>
      </c>
      <c r="I20" s="12">
        <v>563</v>
      </c>
      <c r="J20" s="12">
        <v>539</v>
      </c>
      <c r="K20" s="12">
        <v>246</v>
      </c>
      <c r="L20" s="12">
        <v>272</v>
      </c>
      <c r="M20" s="12">
        <v>262</v>
      </c>
      <c r="N20" s="12">
        <v>267</v>
      </c>
      <c r="O20" s="12">
        <v>233</v>
      </c>
      <c r="P20" s="12">
        <v>264</v>
      </c>
      <c r="Q20" s="12">
        <v>249</v>
      </c>
      <c r="R20" s="12">
        <v>257</v>
      </c>
      <c r="S20" s="12">
        <v>267</v>
      </c>
      <c r="T20" s="12">
        <v>230</v>
      </c>
      <c r="U20" s="12">
        <v>251</v>
      </c>
      <c r="V20" s="12">
        <v>243</v>
      </c>
      <c r="W20" s="12">
        <v>219</v>
      </c>
      <c r="X20" s="12">
        <v>254</v>
      </c>
      <c r="Y20" s="12">
        <v>283</v>
      </c>
      <c r="Z20" s="12">
        <v>270</v>
      </c>
      <c r="AA20" s="12">
        <v>264</v>
      </c>
      <c r="AB20" s="12">
        <v>254</v>
      </c>
      <c r="AC20" s="12">
        <v>264</v>
      </c>
      <c r="AD20" s="12">
        <v>267</v>
      </c>
      <c r="AE20" s="12">
        <v>0</v>
      </c>
      <c r="AF20" s="12">
        <v>272</v>
      </c>
      <c r="AG20" s="12">
        <v>574</v>
      </c>
      <c r="AH20" s="12">
        <f t="shared" si="31"/>
        <v>10487</v>
      </c>
      <c r="AJ20" s="9" t="str">
        <f t="shared" si="32"/>
        <v xml:space="preserve"> 5:30- 6:00</v>
      </c>
      <c r="AK20" s="20">
        <f t="shared" si="33"/>
        <v>577</v>
      </c>
      <c r="AL20" s="20">
        <f t="shared" si="1"/>
        <v>571</v>
      </c>
      <c r="AM20" s="20">
        <f t="shared" si="2"/>
        <v>569</v>
      </c>
      <c r="AN20" s="20">
        <f t="shared" si="3"/>
        <v>571</v>
      </c>
      <c r="AO20" s="20">
        <f t="shared" si="4"/>
        <v>561</v>
      </c>
      <c r="AP20" s="10">
        <f t="shared" si="5"/>
        <v>574</v>
      </c>
      <c r="AQ20" s="20">
        <f t="shared" si="6"/>
        <v>563</v>
      </c>
      <c r="AR20" s="10">
        <f t="shared" si="7"/>
        <v>539</v>
      </c>
      <c r="AS20" s="10">
        <f t="shared" si="8"/>
        <v>246</v>
      </c>
      <c r="AT20" s="10">
        <f t="shared" si="9"/>
        <v>272</v>
      </c>
      <c r="AU20" s="10">
        <f t="shared" si="10"/>
        <v>262</v>
      </c>
      <c r="AV20" s="10">
        <f t="shared" si="11"/>
        <v>267</v>
      </c>
      <c r="AW20" s="10">
        <f t="shared" si="12"/>
        <v>233</v>
      </c>
      <c r="AX20" s="20">
        <f t="shared" si="13"/>
        <v>264</v>
      </c>
      <c r="AY20" s="10">
        <f t="shared" si="14"/>
        <v>249</v>
      </c>
      <c r="AZ20" s="10">
        <f t="shared" si="15"/>
        <v>257</v>
      </c>
      <c r="BA20" s="10">
        <f t="shared" si="16"/>
        <v>267</v>
      </c>
      <c r="BB20" s="10">
        <f t="shared" si="17"/>
        <v>230</v>
      </c>
      <c r="BC20" s="10">
        <f t="shared" si="18"/>
        <v>251</v>
      </c>
      <c r="BD20" s="10">
        <f t="shared" si="19"/>
        <v>243</v>
      </c>
      <c r="BE20" s="20">
        <f t="shared" si="20"/>
        <v>219</v>
      </c>
      <c r="BF20" s="10">
        <f t="shared" si="21"/>
        <v>254</v>
      </c>
      <c r="BG20" s="10">
        <f t="shared" si="22"/>
        <v>283</v>
      </c>
      <c r="BH20" s="10">
        <f t="shared" si="23"/>
        <v>270</v>
      </c>
      <c r="BI20" s="10">
        <f t="shared" si="24"/>
        <v>264</v>
      </c>
      <c r="BJ20" s="10">
        <f t="shared" si="25"/>
        <v>254</v>
      </c>
      <c r="BK20" s="10">
        <f t="shared" si="26"/>
        <v>264</v>
      </c>
      <c r="BL20" s="20">
        <f t="shared" si="27"/>
        <v>267</v>
      </c>
      <c r="BM20" s="10">
        <f t="shared" si="28"/>
        <v>0</v>
      </c>
      <c r="BN20" s="10">
        <f t="shared" si="29"/>
        <v>272</v>
      </c>
      <c r="BO20" s="10">
        <f t="shared" si="30"/>
        <v>574</v>
      </c>
      <c r="BP20" s="12">
        <f t="shared" si="34"/>
        <v>10487</v>
      </c>
    </row>
    <row r="21" spans="2:68" x14ac:dyDescent="0.15">
      <c r="B21" s="11" t="s">
        <v>50</v>
      </c>
      <c r="C21" s="12">
        <v>579</v>
      </c>
      <c r="D21" s="12">
        <v>571</v>
      </c>
      <c r="E21" s="12">
        <v>569</v>
      </c>
      <c r="F21" s="12">
        <v>574</v>
      </c>
      <c r="G21" s="12">
        <v>569</v>
      </c>
      <c r="H21" s="12">
        <v>571</v>
      </c>
      <c r="I21" s="12">
        <v>561</v>
      </c>
      <c r="J21" s="12">
        <v>545</v>
      </c>
      <c r="K21" s="12">
        <v>288</v>
      </c>
      <c r="L21" s="12">
        <v>264</v>
      </c>
      <c r="M21" s="12">
        <v>254</v>
      </c>
      <c r="N21" s="12">
        <v>280</v>
      </c>
      <c r="O21" s="12">
        <v>235</v>
      </c>
      <c r="P21" s="12">
        <v>238</v>
      </c>
      <c r="Q21" s="12">
        <v>217</v>
      </c>
      <c r="R21" s="12">
        <v>264</v>
      </c>
      <c r="S21" s="12">
        <v>254</v>
      </c>
      <c r="T21" s="12">
        <v>259</v>
      </c>
      <c r="U21" s="12">
        <v>254</v>
      </c>
      <c r="V21" s="12">
        <v>246</v>
      </c>
      <c r="W21" s="12">
        <v>241</v>
      </c>
      <c r="X21" s="12">
        <v>264</v>
      </c>
      <c r="Y21" s="12">
        <v>264</v>
      </c>
      <c r="Z21" s="12">
        <v>249</v>
      </c>
      <c r="AA21" s="12">
        <v>272</v>
      </c>
      <c r="AB21" s="12">
        <v>278</v>
      </c>
      <c r="AC21" s="12">
        <v>233</v>
      </c>
      <c r="AD21" s="12">
        <v>241</v>
      </c>
      <c r="AE21" s="12">
        <v>0</v>
      </c>
      <c r="AF21" s="12">
        <v>251</v>
      </c>
      <c r="AG21" s="12">
        <v>561</v>
      </c>
      <c r="AH21" s="12">
        <f t="shared" si="31"/>
        <v>10446</v>
      </c>
      <c r="AJ21" s="9" t="str">
        <f t="shared" si="32"/>
        <v xml:space="preserve"> 6:00- 6:30</v>
      </c>
      <c r="AK21" s="20">
        <f t="shared" si="33"/>
        <v>579</v>
      </c>
      <c r="AL21" s="20">
        <f t="shared" si="1"/>
        <v>571</v>
      </c>
      <c r="AM21" s="20">
        <f t="shared" si="2"/>
        <v>569</v>
      </c>
      <c r="AN21" s="20">
        <f t="shared" si="3"/>
        <v>574</v>
      </c>
      <c r="AO21" s="20">
        <f t="shared" si="4"/>
        <v>569</v>
      </c>
      <c r="AP21" s="10">
        <f t="shared" si="5"/>
        <v>571</v>
      </c>
      <c r="AQ21" s="20">
        <f t="shared" si="6"/>
        <v>561</v>
      </c>
      <c r="AR21" s="10">
        <f t="shared" si="7"/>
        <v>545</v>
      </c>
      <c r="AS21" s="10">
        <f t="shared" si="8"/>
        <v>288</v>
      </c>
      <c r="AT21" s="10">
        <f t="shared" si="9"/>
        <v>264</v>
      </c>
      <c r="AU21" s="10">
        <f t="shared" si="10"/>
        <v>254</v>
      </c>
      <c r="AV21" s="10">
        <f t="shared" si="11"/>
        <v>280</v>
      </c>
      <c r="AW21" s="10">
        <f t="shared" si="12"/>
        <v>235</v>
      </c>
      <c r="AX21" s="20">
        <f t="shared" si="13"/>
        <v>238</v>
      </c>
      <c r="AY21" s="10">
        <f t="shared" si="14"/>
        <v>217</v>
      </c>
      <c r="AZ21" s="10">
        <f t="shared" si="15"/>
        <v>264</v>
      </c>
      <c r="BA21" s="10">
        <f t="shared" si="16"/>
        <v>254</v>
      </c>
      <c r="BB21" s="10">
        <f t="shared" si="17"/>
        <v>259</v>
      </c>
      <c r="BC21" s="10">
        <f t="shared" si="18"/>
        <v>254</v>
      </c>
      <c r="BD21" s="10">
        <f t="shared" si="19"/>
        <v>246</v>
      </c>
      <c r="BE21" s="20">
        <f t="shared" si="20"/>
        <v>241</v>
      </c>
      <c r="BF21" s="10">
        <f t="shared" si="21"/>
        <v>264</v>
      </c>
      <c r="BG21" s="10">
        <f t="shared" si="22"/>
        <v>264</v>
      </c>
      <c r="BH21" s="10">
        <f t="shared" si="23"/>
        <v>249</v>
      </c>
      <c r="BI21" s="10">
        <f t="shared" si="24"/>
        <v>272</v>
      </c>
      <c r="BJ21" s="10">
        <f t="shared" si="25"/>
        <v>278</v>
      </c>
      <c r="BK21" s="10">
        <f t="shared" si="26"/>
        <v>233</v>
      </c>
      <c r="BL21" s="20">
        <f t="shared" si="27"/>
        <v>241</v>
      </c>
      <c r="BM21" s="10">
        <f t="shared" si="28"/>
        <v>0</v>
      </c>
      <c r="BN21" s="10">
        <f t="shared" si="29"/>
        <v>251</v>
      </c>
      <c r="BO21" s="10">
        <f t="shared" si="30"/>
        <v>561</v>
      </c>
      <c r="BP21" s="12">
        <f t="shared" si="34"/>
        <v>10446</v>
      </c>
    </row>
    <row r="22" spans="2:68" x14ac:dyDescent="0.15">
      <c r="B22" s="11" t="s">
        <v>51</v>
      </c>
      <c r="C22" s="12">
        <v>577</v>
      </c>
      <c r="D22" s="12">
        <v>566</v>
      </c>
      <c r="E22" s="12">
        <v>553</v>
      </c>
      <c r="F22" s="12">
        <v>574</v>
      </c>
      <c r="G22" s="12">
        <v>553</v>
      </c>
      <c r="H22" s="12">
        <v>571</v>
      </c>
      <c r="I22" s="12">
        <v>555</v>
      </c>
      <c r="J22" s="12">
        <v>526</v>
      </c>
      <c r="K22" s="12">
        <v>270</v>
      </c>
      <c r="L22" s="12">
        <v>238</v>
      </c>
      <c r="M22" s="12">
        <v>259</v>
      </c>
      <c r="N22" s="12">
        <v>264</v>
      </c>
      <c r="O22" s="12">
        <v>243</v>
      </c>
      <c r="P22" s="12">
        <v>264</v>
      </c>
      <c r="Q22" s="12">
        <v>278</v>
      </c>
      <c r="R22" s="12">
        <v>259</v>
      </c>
      <c r="S22" s="12">
        <v>259</v>
      </c>
      <c r="T22" s="12">
        <v>254</v>
      </c>
      <c r="U22" s="12">
        <v>241</v>
      </c>
      <c r="V22" s="12">
        <v>254</v>
      </c>
      <c r="W22" s="12">
        <v>243</v>
      </c>
      <c r="X22" s="12">
        <v>254</v>
      </c>
      <c r="Y22" s="12">
        <v>283</v>
      </c>
      <c r="Z22" s="12">
        <v>267</v>
      </c>
      <c r="AA22" s="12">
        <v>251</v>
      </c>
      <c r="AB22" s="12">
        <v>259</v>
      </c>
      <c r="AC22" s="12">
        <v>225</v>
      </c>
      <c r="AD22" s="12">
        <v>241</v>
      </c>
      <c r="AE22" s="12">
        <v>0</v>
      </c>
      <c r="AF22" s="12">
        <v>270</v>
      </c>
      <c r="AG22" s="12">
        <v>561</v>
      </c>
      <c r="AH22" s="12">
        <f t="shared" si="31"/>
        <v>10412</v>
      </c>
      <c r="AJ22" s="9" t="str">
        <f t="shared" si="32"/>
        <v xml:space="preserve"> 6:30- 7:00</v>
      </c>
      <c r="AK22" s="20">
        <f t="shared" si="33"/>
        <v>577</v>
      </c>
      <c r="AL22" s="20">
        <f t="shared" si="1"/>
        <v>566</v>
      </c>
      <c r="AM22" s="20">
        <f t="shared" si="2"/>
        <v>553</v>
      </c>
      <c r="AN22" s="20">
        <f t="shared" si="3"/>
        <v>574</v>
      </c>
      <c r="AO22" s="20">
        <f t="shared" si="4"/>
        <v>553</v>
      </c>
      <c r="AP22" s="10">
        <f t="shared" si="5"/>
        <v>571</v>
      </c>
      <c r="AQ22" s="20">
        <f t="shared" si="6"/>
        <v>555</v>
      </c>
      <c r="AR22" s="10">
        <f t="shared" si="7"/>
        <v>526</v>
      </c>
      <c r="AS22" s="10">
        <f t="shared" si="8"/>
        <v>270</v>
      </c>
      <c r="AT22" s="10">
        <f t="shared" si="9"/>
        <v>238</v>
      </c>
      <c r="AU22" s="10">
        <f t="shared" si="10"/>
        <v>259</v>
      </c>
      <c r="AV22" s="10">
        <f t="shared" si="11"/>
        <v>264</v>
      </c>
      <c r="AW22" s="10">
        <f t="shared" si="12"/>
        <v>243</v>
      </c>
      <c r="AX22" s="20">
        <f t="shared" si="13"/>
        <v>264</v>
      </c>
      <c r="AY22" s="10">
        <f t="shared" si="14"/>
        <v>278</v>
      </c>
      <c r="AZ22" s="10">
        <f t="shared" si="15"/>
        <v>259</v>
      </c>
      <c r="BA22" s="10">
        <f t="shared" si="16"/>
        <v>259</v>
      </c>
      <c r="BB22" s="10">
        <f t="shared" si="17"/>
        <v>254</v>
      </c>
      <c r="BC22" s="10">
        <f t="shared" si="18"/>
        <v>241</v>
      </c>
      <c r="BD22" s="10">
        <f t="shared" si="19"/>
        <v>254</v>
      </c>
      <c r="BE22" s="20">
        <f t="shared" si="20"/>
        <v>243</v>
      </c>
      <c r="BF22" s="10">
        <f t="shared" si="21"/>
        <v>254</v>
      </c>
      <c r="BG22" s="10">
        <f t="shared" si="22"/>
        <v>283</v>
      </c>
      <c r="BH22" s="10">
        <f t="shared" si="23"/>
        <v>267</v>
      </c>
      <c r="BI22" s="10">
        <f t="shared" si="24"/>
        <v>251</v>
      </c>
      <c r="BJ22" s="10">
        <f t="shared" si="25"/>
        <v>259</v>
      </c>
      <c r="BK22" s="10">
        <f t="shared" si="26"/>
        <v>225</v>
      </c>
      <c r="BL22" s="20">
        <f t="shared" si="27"/>
        <v>241</v>
      </c>
      <c r="BM22" s="10">
        <f t="shared" si="28"/>
        <v>0</v>
      </c>
      <c r="BN22" s="10">
        <f t="shared" si="29"/>
        <v>270</v>
      </c>
      <c r="BO22" s="10">
        <f t="shared" si="30"/>
        <v>561</v>
      </c>
      <c r="BP22" s="12">
        <f t="shared" si="34"/>
        <v>10412</v>
      </c>
    </row>
    <row r="23" spans="2:68" x14ac:dyDescent="0.15">
      <c r="B23" s="11" t="s">
        <v>52</v>
      </c>
      <c r="C23" s="12">
        <v>569</v>
      </c>
      <c r="D23" s="12">
        <v>555</v>
      </c>
      <c r="E23" s="12">
        <v>558</v>
      </c>
      <c r="F23" s="12">
        <v>558</v>
      </c>
      <c r="G23" s="12">
        <v>563</v>
      </c>
      <c r="H23" s="12">
        <v>571</v>
      </c>
      <c r="I23" s="12">
        <v>553</v>
      </c>
      <c r="J23" s="12">
        <v>468</v>
      </c>
      <c r="K23" s="12">
        <v>251</v>
      </c>
      <c r="L23" s="12">
        <v>246</v>
      </c>
      <c r="M23" s="12">
        <v>262</v>
      </c>
      <c r="N23" s="12">
        <v>267</v>
      </c>
      <c r="O23" s="12">
        <v>219</v>
      </c>
      <c r="P23" s="12">
        <v>270</v>
      </c>
      <c r="Q23" s="12">
        <v>262</v>
      </c>
      <c r="R23" s="12">
        <v>249</v>
      </c>
      <c r="S23" s="12">
        <v>251</v>
      </c>
      <c r="T23" s="12">
        <v>270</v>
      </c>
      <c r="U23" s="12">
        <v>246</v>
      </c>
      <c r="V23" s="12">
        <v>264</v>
      </c>
      <c r="W23" s="12">
        <v>246</v>
      </c>
      <c r="X23" s="12">
        <v>246</v>
      </c>
      <c r="Y23" s="12">
        <v>275</v>
      </c>
      <c r="Z23" s="12">
        <v>243</v>
      </c>
      <c r="AA23" s="12">
        <v>238</v>
      </c>
      <c r="AB23" s="12">
        <v>246</v>
      </c>
      <c r="AC23" s="12">
        <v>249</v>
      </c>
      <c r="AD23" s="12">
        <v>264</v>
      </c>
      <c r="AE23" s="12">
        <v>0</v>
      </c>
      <c r="AF23" s="12">
        <v>243</v>
      </c>
      <c r="AG23" s="12">
        <v>561</v>
      </c>
      <c r="AH23" s="12">
        <f t="shared" si="31"/>
        <v>10263</v>
      </c>
      <c r="AJ23" s="9" t="str">
        <f t="shared" si="32"/>
        <v xml:space="preserve"> 7:00- 7:30</v>
      </c>
      <c r="AK23" s="20">
        <f t="shared" si="33"/>
        <v>569</v>
      </c>
      <c r="AL23" s="20">
        <f t="shared" si="1"/>
        <v>555</v>
      </c>
      <c r="AM23" s="20">
        <f t="shared" si="2"/>
        <v>558</v>
      </c>
      <c r="AN23" s="20">
        <f t="shared" si="3"/>
        <v>558</v>
      </c>
      <c r="AO23" s="20">
        <f t="shared" si="4"/>
        <v>563</v>
      </c>
      <c r="AP23" s="10">
        <f t="shared" si="5"/>
        <v>571</v>
      </c>
      <c r="AQ23" s="20">
        <f t="shared" si="6"/>
        <v>553</v>
      </c>
      <c r="AR23" s="10">
        <f t="shared" si="7"/>
        <v>468</v>
      </c>
      <c r="AS23" s="10">
        <f t="shared" si="8"/>
        <v>251</v>
      </c>
      <c r="AT23" s="10">
        <f t="shared" si="9"/>
        <v>246</v>
      </c>
      <c r="AU23" s="10">
        <f t="shared" si="10"/>
        <v>262</v>
      </c>
      <c r="AV23" s="10">
        <f t="shared" si="11"/>
        <v>267</v>
      </c>
      <c r="AW23" s="10">
        <f t="shared" si="12"/>
        <v>219</v>
      </c>
      <c r="AX23" s="20">
        <f t="shared" si="13"/>
        <v>270</v>
      </c>
      <c r="AY23" s="10">
        <f t="shared" si="14"/>
        <v>262</v>
      </c>
      <c r="AZ23" s="10">
        <f t="shared" si="15"/>
        <v>249</v>
      </c>
      <c r="BA23" s="10">
        <f t="shared" si="16"/>
        <v>251</v>
      </c>
      <c r="BB23" s="10">
        <f t="shared" si="17"/>
        <v>270</v>
      </c>
      <c r="BC23" s="10">
        <f t="shared" si="18"/>
        <v>246</v>
      </c>
      <c r="BD23" s="10">
        <f t="shared" si="19"/>
        <v>264</v>
      </c>
      <c r="BE23" s="20">
        <f t="shared" si="20"/>
        <v>246</v>
      </c>
      <c r="BF23" s="10">
        <f t="shared" si="21"/>
        <v>246</v>
      </c>
      <c r="BG23" s="10">
        <f t="shared" si="22"/>
        <v>275</v>
      </c>
      <c r="BH23" s="10">
        <f t="shared" si="23"/>
        <v>243</v>
      </c>
      <c r="BI23" s="10">
        <f t="shared" si="24"/>
        <v>238</v>
      </c>
      <c r="BJ23" s="10">
        <f t="shared" si="25"/>
        <v>246</v>
      </c>
      <c r="BK23" s="10">
        <f t="shared" si="26"/>
        <v>249</v>
      </c>
      <c r="BL23" s="20">
        <f t="shared" si="27"/>
        <v>264</v>
      </c>
      <c r="BM23" s="10">
        <f t="shared" si="28"/>
        <v>0</v>
      </c>
      <c r="BN23" s="10">
        <f t="shared" si="29"/>
        <v>243</v>
      </c>
      <c r="BO23" s="10">
        <f t="shared" si="30"/>
        <v>561</v>
      </c>
      <c r="BP23" s="12">
        <f t="shared" si="34"/>
        <v>10263</v>
      </c>
    </row>
    <row r="24" spans="2:68" x14ac:dyDescent="0.15">
      <c r="B24" s="13" t="s">
        <v>53</v>
      </c>
      <c r="C24" s="14">
        <v>566</v>
      </c>
      <c r="D24" s="14">
        <v>545</v>
      </c>
      <c r="E24" s="14">
        <v>561</v>
      </c>
      <c r="F24" s="14">
        <v>537</v>
      </c>
      <c r="G24" s="14">
        <v>516</v>
      </c>
      <c r="H24" s="14">
        <v>561</v>
      </c>
      <c r="I24" s="14">
        <v>545</v>
      </c>
      <c r="J24" s="14">
        <v>484</v>
      </c>
      <c r="K24" s="14">
        <v>278</v>
      </c>
      <c r="L24" s="14">
        <v>249</v>
      </c>
      <c r="M24" s="14">
        <v>272</v>
      </c>
      <c r="N24" s="14">
        <v>254</v>
      </c>
      <c r="O24" s="14">
        <v>201</v>
      </c>
      <c r="P24" s="14">
        <v>257</v>
      </c>
      <c r="Q24" s="14">
        <v>227</v>
      </c>
      <c r="R24" s="14">
        <v>243</v>
      </c>
      <c r="S24" s="14">
        <v>214</v>
      </c>
      <c r="T24" s="14">
        <v>264</v>
      </c>
      <c r="U24" s="14">
        <v>262</v>
      </c>
      <c r="V24" s="14">
        <v>270</v>
      </c>
      <c r="W24" s="14">
        <v>188</v>
      </c>
      <c r="X24" s="14">
        <v>235</v>
      </c>
      <c r="Y24" s="14">
        <v>254</v>
      </c>
      <c r="Z24" s="14">
        <v>275</v>
      </c>
      <c r="AA24" s="14">
        <v>222</v>
      </c>
      <c r="AB24" s="14">
        <v>249</v>
      </c>
      <c r="AC24" s="14">
        <v>246</v>
      </c>
      <c r="AD24" s="14">
        <v>259</v>
      </c>
      <c r="AE24" s="14">
        <v>0</v>
      </c>
      <c r="AF24" s="14">
        <v>257</v>
      </c>
      <c r="AG24" s="14">
        <v>550</v>
      </c>
      <c r="AH24" s="14">
        <f t="shared" si="31"/>
        <v>10041</v>
      </c>
      <c r="AJ24" s="9" t="str">
        <f t="shared" si="32"/>
        <v xml:space="preserve"> 7:30- 8:00</v>
      </c>
      <c r="AK24" s="20">
        <f t="shared" si="33"/>
        <v>566</v>
      </c>
      <c r="AL24" s="20">
        <f t="shared" si="1"/>
        <v>545</v>
      </c>
      <c r="AM24" s="20">
        <f t="shared" si="2"/>
        <v>561</v>
      </c>
      <c r="AN24" s="20">
        <f t="shared" si="3"/>
        <v>537</v>
      </c>
      <c r="AO24" s="20">
        <f t="shared" si="4"/>
        <v>516</v>
      </c>
      <c r="AP24" s="10">
        <f t="shared" si="5"/>
        <v>561</v>
      </c>
      <c r="AQ24" s="20">
        <f t="shared" si="6"/>
        <v>545</v>
      </c>
      <c r="AR24" s="10">
        <f t="shared" si="7"/>
        <v>484</v>
      </c>
      <c r="AS24" s="10">
        <f t="shared" si="8"/>
        <v>278</v>
      </c>
      <c r="AT24" s="10">
        <f t="shared" si="9"/>
        <v>249</v>
      </c>
      <c r="AU24" s="10">
        <f t="shared" si="10"/>
        <v>272</v>
      </c>
      <c r="AV24" s="10">
        <f t="shared" si="11"/>
        <v>254</v>
      </c>
      <c r="AW24" s="10">
        <f t="shared" si="12"/>
        <v>201</v>
      </c>
      <c r="AX24" s="20">
        <f t="shared" si="13"/>
        <v>257</v>
      </c>
      <c r="AY24" s="10">
        <f t="shared" si="14"/>
        <v>227</v>
      </c>
      <c r="AZ24" s="10">
        <f t="shared" si="15"/>
        <v>243</v>
      </c>
      <c r="BA24" s="10">
        <f t="shared" si="16"/>
        <v>214</v>
      </c>
      <c r="BB24" s="10">
        <f t="shared" si="17"/>
        <v>264</v>
      </c>
      <c r="BC24" s="10">
        <f t="shared" si="18"/>
        <v>262</v>
      </c>
      <c r="BD24" s="10">
        <f t="shared" si="19"/>
        <v>270</v>
      </c>
      <c r="BE24" s="20">
        <f t="shared" si="20"/>
        <v>188</v>
      </c>
      <c r="BF24" s="10">
        <f t="shared" si="21"/>
        <v>235</v>
      </c>
      <c r="BG24" s="10">
        <f t="shared" si="22"/>
        <v>254</v>
      </c>
      <c r="BH24" s="10">
        <f t="shared" si="23"/>
        <v>275</v>
      </c>
      <c r="BI24" s="10">
        <f t="shared" si="24"/>
        <v>222</v>
      </c>
      <c r="BJ24" s="10">
        <f t="shared" si="25"/>
        <v>249</v>
      </c>
      <c r="BK24" s="10">
        <f t="shared" si="26"/>
        <v>246</v>
      </c>
      <c r="BL24" s="20">
        <f t="shared" si="27"/>
        <v>259</v>
      </c>
      <c r="BM24" s="10">
        <f t="shared" si="28"/>
        <v>0</v>
      </c>
      <c r="BN24" s="10">
        <f t="shared" si="29"/>
        <v>257</v>
      </c>
      <c r="BO24" s="10">
        <f t="shared" si="30"/>
        <v>550</v>
      </c>
      <c r="BP24" s="14">
        <f t="shared" si="34"/>
        <v>10041</v>
      </c>
    </row>
    <row r="25" spans="2:68" x14ac:dyDescent="0.15">
      <c r="B25" s="9" t="s">
        <v>54</v>
      </c>
      <c r="C25" s="10">
        <v>561</v>
      </c>
      <c r="D25" s="10">
        <v>550</v>
      </c>
      <c r="E25" s="10">
        <v>550</v>
      </c>
      <c r="F25" s="10">
        <v>569</v>
      </c>
      <c r="G25" s="10">
        <v>500</v>
      </c>
      <c r="H25" s="10">
        <v>555</v>
      </c>
      <c r="I25" s="10">
        <v>547</v>
      </c>
      <c r="J25" s="10">
        <v>521</v>
      </c>
      <c r="K25" s="10">
        <v>262</v>
      </c>
      <c r="L25" s="10">
        <v>259</v>
      </c>
      <c r="M25" s="10">
        <v>270</v>
      </c>
      <c r="N25" s="10">
        <v>270</v>
      </c>
      <c r="O25" s="10">
        <v>198</v>
      </c>
      <c r="P25" s="10">
        <v>235</v>
      </c>
      <c r="Q25" s="10">
        <v>243</v>
      </c>
      <c r="R25" s="10">
        <v>264</v>
      </c>
      <c r="S25" s="10">
        <v>243</v>
      </c>
      <c r="T25" s="10">
        <v>251</v>
      </c>
      <c r="U25" s="10">
        <v>233</v>
      </c>
      <c r="V25" s="10">
        <v>249</v>
      </c>
      <c r="W25" s="10">
        <v>238</v>
      </c>
      <c r="X25" s="10">
        <v>241</v>
      </c>
      <c r="Y25" s="10">
        <v>241</v>
      </c>
      <c r="Z25" s="10">
        <v>227</v>
      </c>
      <c r="AA25" s="10">
        <v>243</v>
      </c>
      <c r="AB25" s="10">
        <v>275</v>
      </c>
      <c r="AC25" s="10">
        <v>238</v>
      </c>
      <c r="AD25" s="10">
        <v>246</v>
      </c>
      <c r="AE25" s="10">
        <v>0</v>
      </c>
      <c r="AF25" s="10">
        <v>246</v>
      </c>
      <c r="AG25" s="10">
        <v>547</v>
      </c>
      <c r="AH25" s="10">
        <f t="shared" si="31"/>
        <v>10072</v>
      </c>
      <c r="AJ25" s="9" t="str">
        <f t="shared" si="32"/>
        <v xml:space="preserve"> 8:00- 8:30</v>
      </c>
      <c r="AK25" s="20">
        <f t="shared" si="33"/>
        <v>561</v>
      </c>
      <c r="AL25" s="20">
        <f t="shared" si="1"/>
        <v>550</v>
      </c>
      <c r="AM25" s="20">
        <f t="shared" si="2"/>
        <v>550</v>
      </c>
      <c r="AN25" s="20">
        <f t="shared" si="3"/>
        <v>569</v>
      </c>
      <c r="AO25" s="20">
        <f t="shared" si="4"/>
        <v>500</v>
      </c>
      <c r="AP25" s="10">
        <f t="shared" si="5"/>
        <v>555</v>
      </c>
      <c r="AQ25" s="20">
        <f t="shared" si="6"/>
        <v>547</v>
      </c>
      <c r="AR25" s="10">
        <f t="shared" si="7"/>
        <v>521</v>
      </c>
      <c r="AS25" s="10">
        <f t="shared" si="8"/>
        <v>262</v>
      </c>
      <c r="AT25" s="10">
        <f t="shared" si="9"/>
        <v>259</v>
      </c>
      <c r="AU25" s="10">
        <f t="shared" si="10"/>
        <v>270</v>
      </c>
      <c r="AV25" s="10">
        <f t="shared" si="11"/>
        <v>270</v>
      </c>
      <c r="AW25" s="10">
        <f t="shared" si="12"/>
        <v>198</v>
      </c>
      <c r="AX25" s="20">
        <f t="shared" si="13"/>
        <v>235</v>
      </c>
      <c r="AY25" s="10">
        <f t="shared" si="14"/>
        <v>243</v>
      </c>
      <c r="AZ25" s="10">
        <f t="shared" si="15"/>
        <v>264</v>
      </c>
      <c r="BA25" s="10">
        <f t="shared" si="16"/>
        <v>243</v>
      </c>
      <c r="BB25" s="10">
        <f t="shared" si="17"/>
        <v>251</v>
      </c>
      <c r="BC25" s="10">
        <f t="shared" si="18"/>
        <v>233</v>
      </c>
      <c r="BD25" s="10">
        <f t="shared" si="19"/>
        <v>249</v>
      </c>
      <c r="BE25" s="20">
        <f t="shared" si="20"/>
        <v>238</v>
      </c>
      <c r="BF25" s="10">
        <f t="shared" si="21"/>
        <v>241</v>
      </c>
      <c r="BG25" s="10">
        <f t="shared" si="22"/>
        <v>241</v>
      </c>
      <c r="BH25" s="10">
        <f t="shared" si="23"/>
        <v>227</v>
      </c>
      <c r="BI25" s="10">
        <f t="shared" si="24"/>
        <v>243</v>
      </c>
      <c r="BJ25" s="10">
        <f t="shared" si="25"/>
        <v>275</v>
      </c>
      <c r="BK25" s="10">
        <f t="shared" si="26"/>
        <v>238</v>
      </c>
      <c r="BL25" s="20">
        <f t="shared" si="27"/>
        <v>246</v>
      </c>
      <c r="BM25" s="10">
        <f t="shared" si="28"/>
        <v>0</v>
      </c>
      <c r="BN25" s="10">
        <f t="shared" si="29"/>
        <v>246</v>
      </c>
      <c r="BO25" s="10">
        <f t="shared" si="30"/>
        <v>547</v>
      </c>
      <c r="BP25" s="10">
        <f t="shared" si="34"/>
        <v>10072</v>
      </c>
    </row>
    <row r="26" spans="2:68" x14ac:dyDescent="0.15">
      <c r="B26" s="11" t="s">
        <v>55</v>
      </c>
      <c r="C26" s="12">
        <v>553</v>
      </c>
      <c r="D26" s="12">
        <v>547</v>
      </c>
      <c r="E26" s="12">
        <v>550</v>
      </c>
      <c r="F26" s="12">
        <v>563</v>
      </c>
      <c r="G26" s="12">
        <v>439</v>
      </c>
      <c r="H26" s="12">
        <v>555</v>
      </c>
      <c r="I26" s="12">
        <v>553</v>
      </c>
      <c r="J26" s="12">
        <v>555</v>
      </c>
      <c r="K26" s="12">
        <v>230</v>
      </c>
      <c r="L26" s="12">
        <v>235</v>
      </c>
      <c r="M26" s="12">
        <v>275</v>
      </c>
      <c r="N26" s="12">
        <v>257</v>
      </c>
      <c r="O26" s="12">
        <v>235</v>
      </c>
      <c r="P26" s="12">
        <v>241</v>
      </c>
      <c r="Q26" s="12">
        <v>275</v>
      </c>
      <c r="R26" s="12">
        <v>267</v>
      </c>
      <c r="S26" s="12">
        <v>257</v>
      </c>
      <c r="T26" s="12">
        <v>254</v>
      </c>
      <c r="U26" s="12">
        <v>264</v>
      </c>
      <c r="V26" s="12">
        <v>246</v>
      </c>
      <c r="W26" s="12">
        <v>241</v>
      </c>
      <c r="X26" s="12">
        <v>243</v>
      </c>
      <c r="Y26" s="12">
        <v>267</v>
      </c>
      <c r="Z26" s="12">
        <v>251</v>
      </c>
      <c r="AA26" s="12">
        <v>235</v>
      </c>
      <c r="AB26" s="12">
        <v>270</v>
      </c>
      <c r="AC26" s="12">
        <v>246</v>
      </c>
      <c r="AD26" s="12">
        <v>241</v>
      </c>
      <c r="AE26" s="12">
        <v>0</v>
      </c>
      <c r="AF26" s="12">
        <v>225</v>
      </c>
      <c r="AG26" s="12">
        <v>547</v>
      </c>
      <c r="AH26" s="12">
        <f t="shared" si="31"/>
        <v>10117</v>
      </c>
      <c r="AJ26" s="9" t="str">
        <f t="shared" si="32"/>
        <v xml:space="preserve"> 8:30- 9:00</v>
      </c>
      <c r="AK26" s="20">
        <f t="shared" si="33"/>
        <v>553</v>
      </c>
      <c r="AL26" s="20">
        <f t="shared" si="1"/>
        <v>547</v>
      </c>
      <c r="AM26" s="20">
        <f t="shared" si="2"/>
        <v>550</v>
      </c>
      <c r="AN26" s="20">
        <f t="shared" si="3"/>
        <v>563</v>
      </c>
      <c r="AO26" s="20">
        <f t="shared" si="4"/>
        <v>439</v>
      </c>
      <c r="AP26" s="10">
        <f t="shared" si="5"/>
        <v>555</v>
      </c>
      <c r="AQ26" s="20">
        <f t="shared" si="6"/>
        <v>553</v>
      </c>
      <c r="AR26" s="10">
        <f t="shared" si="7"/>
        <v>555</v>
      </c>
      <c r="AS26" s="10">
        <f t="shared" si="8"/>
        <v>230</v>
      </c>
      <c r="AT26" s="10">
        <f t="shared" si="9"/>
        <v>235</v>
      </c>
      <c r="AU26" s="10">
        <f t="shared" si="10"/>
        <v>275</v>
      </c>
      <c r="AV26" s="10">
        <f t="shared" si="11"/>
        <v>257</v>
      </c>
      <c r="AW26" s="10">
        <f t="shared" si="12"/>
        <v>235</v>
      </c>
      <c r="AX26" s="20">
        <f t="shared" si="13"/>
        <v>241</v>
      </c>
      <c r="AY26" s="10">
        <f t="shared" si="14"/>
        <v>275</v>
      </c>
      <c r="AZ26" s="10">
        <f t="shared" si="15"/>
        <v>267</v>
      </c>
      <c r="BA26" s="10">
        <f t="shared" si="16"/>
        <v>257</v>
      </c>
      <c r="BB26" s="10">
        <f t="shared" si="17"/>
        <v>254</v>
      </c>
      <c r="BC26" s="10">
        <f t="shared" si="18"/>
        <v>264</v>
      </c>
      <c r="BD26" s="10">
        <f t="shared" si="19"/>
        <v>246</v>
      </c>
      <c r="BE26" s="20">
        <f t="shared" si="20"/>
        <v>241</v>
      </c>
      <c r="BF26" s="10">
        <f t="shared" si="21"/>
        <v>243</v>
      </c>
      <c r="BG26" s="10">
        <f t="shared" si="22"/>
        <v>267</v>
      </c>
      <c r="BH26" s="10">
        <f t="shared" si="23"/>
        <v>251</v>
      </c>
      <c r="BI26" s="10">
        <f t="shared" si="24"/>
        <v>235</v>
      </c>
      <c r="BJ26" s="10">
        <f t="shared" si="25"/>
        <v>270</v>
      </c>
      <c r="BK26" s="10">
        <f t="shared" si="26"/>
        <v>246</v>
      </c>
      <c r="BL26" s="20">
        <f t="shared" si="27"/>
        <v>241</v>
      </c>
      <c r="BM26" s="10">
        <f t="shared" si="28"/>
        <v>0</v>
      </c>
      <c r="BN26" s="10">
        <f t="shared" si="29"/>
        <v>225</v>
      </c>
      <c r="BO26" s="10">
        <f t="shared" si="30"/>
        <v>547</v>
      </c>
      <c r="BP26" s="12">
        <f t="shared" si="34"/>
        <v>10117</v>
      </c>
    </row>
    <row r="27" spans="2:68" x14ac:dyDescent="0.15">
      <c r="B27" s="11" t="s">
        <v>56</v>
      </c>
      <c r="C27" s="12">
        <v>526</v>
      </c>
      <c r="D27" s="12">
        <v>539</v>
      </c>
      <c r="E27" s="12">
        <v>545</v>
      </c>
      <c r="F27" s="12">
        <v>563</v>
      </c>
      <c r="G27" s="12">
        <v>487</v>
      </c>
      <c r="H27" s="12">
        <v>555</v>
      </c>
      <c r="I27" s="12">
        <v>545</v>
      </c>
      <c r="J27" s="12">
        <v>558</v>
      </c>
      <c r="K27" s="12">
        <v>249</v>
      </c>
      <c r="L27" s="12">
        <v>267</v>
      </c>
      <c r="M27" s="12">
        <v>249</v>
      </c>
      <c r="N27" s="12">
        <v>275</v>
      </c>
      <c r="O27" s="12">
        <v>235</v>
      </c>
      <c r="P27" s="12">
        <v>257</v>
      </c>
      <c r="Q27" s="12">
        <v>251</v>
      </c>
      <c r="R27" s="12">
        <v>254</v>
      </c>
      <c r="S27" s="12">
        <v>246</v>
      </c>
      <c r="T27" s="12">
        <v>262</v>
      </c>
      <c r="U27" s="12">
        <v>270</v>
      </c>
      <c r="V27" s="12">
        <v>243</v>
      </c>
      <c r="W27" s="12">
        <v>219</v>
      </c>
      <c r="X27" s="12">
        <v>212</v>
      </c>
      <c r="Y27" s="12">
        <v>259</v>
      </c>
      <c r="Z27" s="12">
        <v>233</v>
      </c>
      <c r="AA27" s="12">
        <v>254</v>
      </c>
      <c r="AB27" s="12">
        <v>272</v>
      </c>
      <c r="AC27" s="12">
        <v>259</v>
      </c>
      <c r="AD27" s="12">
        <v>254</v>
      </c>
      <c r="AE27" s="12">
        <v>0</v>
      </c>
      <c r="AF27" s="12">
        <v>230</v>
      </c>
      <c r="AG27" s="12">
        <v>542</v>
      </c>
      <c r="AH27" s="12">
        <f t="shared" si="31"/>
        <v>10110</v>
      </c>
      <c r="AJ27" s="9" t="str">
        <f t="shared" si="32"/>
        <v xml:space="preserve"> 9:00- 9:30</v>
      </c>
      <c r="AK27" s="20">
        <f t="shared" si="33"/>
        <v>526</v>
      </c>
      <c r="AL27" s="20">
        <f t="shared" si="1"/>
        <v>539</v>
      </c>
      <c r="AM27" s="20">
        <f t="shared" si="2"/>
        <v>545</v>
      </c>
      <c r="AN27" s="20">
        <f t="shared" si="3"/>
        <v>563</v>
      </c>
      <c r="AO27" s="20">
        <f t="shared" si="4"/>
        <v>487</v>
      </c>
      <c r="AP27" s="10">
        <f t="shared" si="5"/>
        <v>555</v>
      </c>
      <c r="AQ27" s="20">
        <f t="shared" si="6"/>
        <v>545</v>
      </c>
      <c r="AR27" s="10">
        <f t="shared" si="7"/>
        <v>558</v>
      </c>
      <c r="AS27" s="10">
        <f t="shared" si="8"/>
        <v>249</v>
      </c>
      <c r="AT27" s="10">
        <f t="shared" si="9"/>
        <v>267</v>
      </c>
      <c r="AU27" s="10">
        <f t="shared" si="10"/>
        <v>249</v>
      </c>
      <c r="AV27" s="10">
        <f t="shared" si="11"/>
        <v>275</v>
      </c>
      <c r="AW27" s="10">
        <f t="shared" si="12"/>
        <v>235</v>
      </c>
      <c r="AX27" s="20">
        <f t="shared" si="13"/>
        <v>257</v>
      </c>
      <c r="AY27" s="10">
        <f t="shared" si="14"/>
        <v>251</v>
      </c>
      <c r="AZ27" s="10">
        <f t="shared" si="15"/>
        <v>254</v>
      </c>
      <c r="BA27" s="10">
        <f t="shared" si="16"/>
        <v>246</v>
      </c>
      <c r="BB27" s="10">
        <f t="shared" si="17"/>
        <v>262</v>
      </c>
      <c r="BC27" s="10">
        <f t="shared" si="18"/>
        <v>270</v>
      </c>
      <c r="BD27" s="10">
        <f t="shared" si="19"/>
        <v>243</v>
      </c>
      <c r="BE27" s="20">
        <f t="shared" si="20"/>
        <v>219</v>
      </c>
      <c r="BF27" s="10">
        <f t="shared" si="21"/>
        <v>212</v>
      </c>
      <c r="BG27" s="10">
        <f t="shared" si="22"/>
        <v>259</v>
      </c>
      <c r="BH27" s="10">
        <f t="shared" si="23"/>
        <v>233</v>
      </c>
      <c r="BI27" s="10">
        <f t="shared" si="24"/>
        <v>254</v>
      </c>
      <c r="BJ27" s="10">
        <f t="shared" si="25"/>
        <v>272</v>
      </c>
      <c r="BK27" s="10">
        <f t="shared" si="26"/>
        <v>259</v>
      </c>
      <c r="BL27" s="20">
        <f t="shared" si="27"/>
        <v>254</v>
      </c>
      <c r="BM27" s="10">
        <f t="shared" si="28"/>
        <v>0</v>
      </c>
      <c r="BN27" s="10">
        <f t="shared" si="29"/>
        <v>230</v>
      </c>
      <c r="BO27" s="10">
        <f t="shared" si="30"/>
        <v>542</v>
      </c>
      <c r="BP27" s="12">
        <f t="shared" si="34"/>
        <v>10110</v>
      </c>
    </row>
    <row r="28" spans="2:68" x14ac:dyDescent="0.15">
      <c r="B28" s="11" t="s">
        <v>57</v>
      </c>
      <c r="C28" s="12">
        <v>505</v>
      </c>
      <c r="D28" s="12">
        <v>537</v>
      </c>
      <c r="E28" s="12">
        <v>547</v>
      </c>
      <c r="F28" s="12">
        <v>553</v>
      </c>
      <c r="G28" s="12">
        <v>545</v>
      </c>
      <c r="H28" s="12">
        <v>555</v>
      </c>
      <c r="I28" s="12">
        <v>539</v>
      </c>
      <c r="J28" s="12">
        <v>550</v>
      </c>
      <c r="K28" s="12">
        <v>201</v>
      </c>
      <c r="L28" s="12">
        <v>251</v>
      </c>
      <c r="M28" s="12">
        <v>278</v>
      </c>
      <c r="N28" s="12">
        <v>241</v>
      </c>
      <c r="O28" s="12">
        <v>235</v>
      </c>
      <c r="P28" s="12">
        <v>246</v>
      </c>
      <c r="Q28" s="12">
        <v>233</v>
      </c>
      <c r="R28" s="12">
        <v>251</v>
      </c>
      <c r="S28" s="12">
        <v>259</v>
      </c>
      <c r="T28" s="12">
        <v>254</v>
      </c>
      <c r="U28" s="12">
        <v>249</v>
      </c>
      <c r="V28" s="12">
        <v>262</v>
      </c>
      <c r="W28" s="12">
        <v>206</v>
      </c>
      <c r="X28" s="12">
        <v>222</v>
      </c>
      <c r="Y28" s="12">
        <v>270</v>
      </c>
      <c r="Z28" s="12">
        <v>251</v>
      </c>
      <c r="AA28" s="12">
        <v>251</v>
      </c>
      <c r="AB28" s="12">
        <v>251</v>
      </c>
      <c r="AC28" s="12">
        <v>257</v>
      </c>
      <c r="AD28" s="12">
        <v>243</v>
      </c>
      <c r="AE28" s="12">
        <v>0</v>
      </c>
      <c r="AF28" s="12">
        <v>233</v>
      </c>
      <c r="AG28" s="12">
        <v>537</v>
      </c>
      <c r="AH28" s="12">
        <f t="shared" si="31"/>
        <v>10012</v>
      </c>
      <c r="AJ28" s="9" t="str">
        <f t="shared" si="32"/>
        <v xml:space="preserve"> 9:30-10:00</v>
      </c>
      <c r="AK28" s="20">
        <f t="shared" si="33"/>
        <v>505</v>
      </c>
      <c r="AL28" s="20">
        <f t="shared" si="1"/>
        <v>537</v>
      </c>
      <c r="AM28" s="20">
        <f t="shared" si="2"/>
        <v>547</v>
      </c>
      <c r="AN28" s="20">
        <f t="shared" si="3"/>
        <v>553</v>
      </c>
      <c r="AO28" s="20">
        <f t="shared" si="4"/>
        <v>545</v>
      </c>
      <c r="AP28" s="10">
        <f t="shared" si="5"/>
        <v>555</v>
      </c>
      <c r="AQ28" s="20">
        <f t="shared" si="6"/>
        <v>539</v>
      </c>
      <c r="AR28" s="10">
        <f t="shared" si="7"/>
        <v>550</v>
      </c>
      <c r="AS28" s="10">
        <f t="shared" si="8"/>
        <v>201</v>
      </c>
      <c r="AT28" s="10">
        <f t="shared" si="9"/>
        <v>251</v>
      </c>
      <c r="AU28" s="10">
        <f t="shared" si="10"/>
        <v>278</v>
      </c>
      <c r="AV28" s="10">
        <f t="shared" si="11"/>
        <v>241</v>
      </c>
      <c r="AW28" s="10">
        <f t="shared" si="12"/>
        <v>235</v>
      </c>
      <c r="AX28" s="20">
        <f t="shared" si="13"/>
        <v>246</v>
      </c>
      <c r="AY28" s="10">
        <f t="shared" si="14"/>
        <v>233</v>
      </c>
      <c r="AZ28" s="10">
        <f t="shared" si="15"/>
        <v>251</v>
      </c>
      <c r="BA28" s="10">
        <f t="shared" si="16"/>
        <v>259</v>
      </c>
      <c r="BB28" s="10">
        <f t="shared" si="17"/>
        <v>254</v>
      </c>
      <c r="BC28" s="10">
        <f t="shared" si="18"/>
        <v>249</v>
      </c>
      <c r="BD28" s="10">
        <f t="shared" si="19"/>
        <v>262</v>
      </c>
      <c r="BE28" s="20">
        <f t="shared" si="20"/>
        <v>206</v>
      </c>
      <c r="BF28" s="10">
        <f t="shared" si="21"/>
        <v>222</v>
      </c>
      <c r="BG28" s="10">
        <f t="shared" si="22"/>
        <v>270</v>
      </c>
      <c r="BH28" s="10">
        <f t="shared" si="23"/>
        <v>251</v>
      </c>
      <c r="BI28" s="10">
        <f t="shared" si="24"/>
        <v>251</v>
      </c>
      <c r="BJ28" s="10">
        <f t="shared" si="25"/>
        <v>251</v>
      </c>
      <c r="BK28" s="10">
        <f t="shared" si="26"/>
        <v>257</v>
      </c>
      <c r="BL28" s="20">
        <f t="shared" si="27"/>
        <v>243</v>
      </c>
      <c r="BM28" s="10">
        <f t="shared" si="28"/>
        <v>0</v>
      </c>
      <c r="BN28" s="10">
        <f t="shared" si="29"/>
        <v>233</v>
      </c>
      <c r="BO28" s="10">
        <f t="shared" si="30"/>
        <v>537</v>
      </c>
      <c r="BP28" s="12">
        <f t="shared" si="34"/>
        <v>10012</v>
      </c>
    </row>
    <row r="29" spans="2:68" x14ac:dyDescent="0.15">
      <c r="B29" s="11" t="s">
        <v>58</v>
      </c>
      <c r="C29" s="12">
        <v>405</v>
      </c>
      <c r="D29" s="12">
        <v>534</v>
      </c>
      <c r="E29" s="12">
        <v>550</v>
      </c>
      <c r="F29" s="12">
        <v>534</v>
      </c>
      <c r="G29" s="12">
        <v>545</v>
      </c>
      <c r="H29" s="12">
        <v>555</v>
      </c>
      <c r="I29" s="12">
        <v>542</v>
      </c>
      <c r="J29" s="12">
        <v>550</v>
      </c>
      <c r="K29" s="12">
        <v>288</v>
      </c>
      <c r="L29" s="12">
        <v>243</v>
      </c>
      <c r="M29" s="12">
        <v>280</v>
      </c>
      <c r="N29" s="12">
        <v>267</v>
      </c>
      <c r="O29" s="12">
        <v>238</v>
      </c>
      <c r="P29" s="12">
        <v>243</v>
      </c>
      <c r="Q29" s="12">
        <v>238</v>
      </c>
      <c r="R29" s="12">
        <v>230</v>
      </c>
      <c r="S29" s="12">
        <v>227</v>
      </c>
      <c r="T29" s="12">
        <v>257</v>
      </c>
      <c r="U29" s="12">
        <v>246</v>
      </c>
      <c r="V29" s="12">
        <v>235</v>
      </c>
      <c r="W29" s="12">
        <v>227</v>
      </c>
      <c r="X29" s="12">
        <v>219</v>
      </c>
      <c r="Y29" s="12">
        <v>243</v>
      </c>
      <c r="Z29" s="12">
        <v>254</v>
      </c>
      <c r="AA29" s="12">
        <v>257</v>
      </c>
      <c r="AB29" s="12">
        <v>262</v>
      </c>
      <c r="AC29" s="12">
        <v>227</v>
      </c>
      <c r="AD29" s="12">
        <v>246</v>
      </c>
      <c r="AE29" s="12">
        <v>8</v>
      </c>
      <c r="AF29" s="12">
        <v>222</v>
      </c>
      <c r="AG29" s="12">
        <v>547</v>
      </c>
      <c r="AH29" s="12">
        <f t="shared" si="31"/>
        <v>9919</v>
      </c>
      <c r="AJ29" s="9" t="str">
        <f t="shared" si="32"/>
        <v>10:00-10:30</v>
      </c>
      <c r="AK29" s="20">
        <f t="shared" si="33"/>
        <v>405</v>
      </c>
      <c r="AL29" s="20">
        <f t="shared" si="1"/>
        <v>534</v>
      </c>
      <c r="AM29" s="20">
        <f t="shared" si="2"/>
        <v>550</v>
      </c>
      <c r="AN29" s="20">
        <f t="shared" si="3"/>
        <v>534</v>
      </c>
      <c r="AO29" s="20">
        <f t="shared" si="4"/>
        <v>545</v>
      </c>
      <c r="AP29" s="10">
        <f t="shared" si="5"/>
        <v>555</v>
      </c>
      <c r="AQ29" s="20">
        <f t="shared" si="6"/>
        <v>542</v>
      </c>
      <c r="AR29" s="10">
        <f t="shared" si="7"/>
        <v>550</v>
      </c>
      <c r="AS29" s="10">
        <f t="shared" si="8"/>
        <v>288</v>
      </c>
      <c r="AT29" s="10">
        <f t="shared" si="9"/>
        <v>243</v>
      </c>
      <c r="AU29" s="10">
        <f t="shared" si="10"/>
        <v>280</v>
      </c>
      <c r="AV29" s="10">
        <f t="shared" si="11"/>
        <v>267</v>
      </c>
      <c r="AW29" s="10">
        <f t="shared" si="12"/>
        <v>238</v>
      </c>
      <c r="AX29" s="20">
        <f t="shared" si="13"/>
        <v>243</v>
      </c>
      <c r="AY29" s="10">
        <f t="shared" si="14"/>
        <v>238</v>
      </c>
      <c r="AZ29" s="10">
        <f t="shared" si="15"/>
        <v>230</v>
      </c>
      <c r="BA29" s="10">
        <f t="shared" si="16"/>
        <v>227</v>
      </c>
      <c r="BB29" s="10">
        <f t="shared" si="17"/>
        <v>257</v>
      </c>
      <c r="BC29" s="10">
        <f t="shared" si="18"/>
        <v>246</v>
      </c>
      <c r="BD29" s="10">
        <f t="shared" si="19"/>
        <v>235</v>
      </c>
      <c r="BE29" s="20">
        <f t="shared" si="20"/>
        <v>227</v>
      </c>
      <c r="BF29" s="10">
        <f t="shared" si="21"/>
        <v>219</v>
      </c>
      <c r="BG29" s="10">
        <f t="shared" si="22"/>
        <v>243</v>
      </c>
      <c r="BH29" s="10">
        <f t="shared" si="23"/>
        <v>254</v>
      </c>
      <c r="BI29" s="10">
        <f t="shared" si="24"/>
        <v>257</v>
      </c>
      <c r="BJ29" s="10">
        <f t="shared" si="25"/>
        <v>262</v>
      </c>
      <c r="BK29" s="10">
        <f t="shared" si="26"/>
        <v>227</v>
      </c>
      <c r="BL29" s="20">
        <f t="shared" si="27"/>
        <v>246</v>
      </c>
      <c r="BM29" s="10">
        <f t="shared" si="28"/>
        <v>8</v>
      </c>
      <c r="BN29" s="10">
        <f t="shared" si="29"/>
        <v>222</v>
      </c>
      <c r="BO29" s="10">
        <f t="shared" si="30"/>
        <v>547</v>
      </c>
      <c r="BP29" s="12">
        <f t="shared" si="34"/>
        <v>9919</v>
      </c>
    </row>
    <row r="30" spans="2:68" x14ac:dyDescent="0.15">
      <c r="B30" s="11" t="s">
        <v>59</v>
      </c>
      <c r="C30" s="12">
        <v>524</v>
      </c>
      <c r="D30" s="12">
        <v>532</v>
      </c>
      <c r="E30" s="12">
        <v>553</v>
      </c>
      <c r="F30" s="12">
        <v>505</v>
      </c>
      <c r="G30" s="12">
        <v>526</v>
      </c>
      <c r="H30" s="12">
        <v>550</v>
      </c>
      <c r="I30" s="12">
        <v>553</v>
      </c>
      <c r="J30" s="12">
        <v>542</v>
      </c>
      <c r="K30" s="12">
        <v>270</v>
      </c>
      <c r="L30" s="12">
        <v>249</v>
      </c>
      <c r="M30" s="12">
        <v>264</v>
      </c>
      <c r="N30" s="12">
        <v>251</v>
      </c>
      <c r="O30" s="12">
        <v>243</v>
      </c>
      <c r="P30" s="12">
        <v>264</v>
      </c>
      <c r="Q30" s="12">
        <v>230</v>
      </c>
      <c r="R30" s="12">
        <v>227</v>
      </c>
      <c r="S30" s="12">
        <v>238</v>
      </c>
      <c r="T30" s="12">
        <v>257</v>
      </c>
      <c r="U30" s="12">
        <v>243</v>
      </c>
      <c r="V30" s="12">
        <v>249</v>
      </c>
      <c r="W30" s="12">
        <v>241</v>
      </c>
      <c r="X30" s="12">
        <v>238</v>
      </c>
      <c r="Y30" s="12">
        <v>270</v>
      </c>
      <c r="Z30" s="12">
        <v>230</v>
      </c>
      <c r="AA30" s="12">
        <v>243</v>
      </c>
      <c r="AB30" s="12">
        <v>241</v>
      </c>
      <c r="AC30" s="12">
        <v>230</v>
      </c>
      <c r="AD30" s="12">
        <v>243</v>
      </c>
      <c r="AE30" s="12">
        <v>264</v>
      </c>
      <c r="AF30" s="12">
        <v>267</v>
      </c>
      <c r="AG30" s="12">
        <v>550</v>
      </c>
      <c r="AH30" s="12">
        <f t="shared" si="31"/>
        <v>10287</v>
      </c>
      <c r="AJ30" s="9" t="str">
        <f t="shared" si="32"/>
        <v>10:30-11:00</v>
      </c>
      <c r="AK30" s="20">
        <f t="shared" si="33"/>
        <v>524</v>
      </c>
      <c r="AL30" s="20">
        <f t="shared" si="1"/>
        <v>532</v>
      </c>
      <c r="AM30" s="20">
        <f t="shared" si="2"/>
        <v>553</v>
      </c>
      <c r="AN30" s="20">
        <f t="shared" si="3"/>
        <v>505</v>
      </c>
      <c r="AO30" s="20">
        <f t="shared" si="4"/>
        <v>526</v>
      </c>
      <c r="AP30" s="10">
        <f t="shared" si="5"/>
        <v>550</v>
      </c>
      <c r="AQ30" s="20">
        <f t="shared" si="6"/>
        <v>553</v>
      </c>
      <c r="AR30" s="10">
        <f t="shared" si="7"/>
        <v>542</v>
      </c>
      <c r="AS30" s="10">
        <f t="shared" si="8"/>
        <v>270</v>
      </c>
      <c r="AT30" s="10">
        <f t="shared" si="9"/>
        <v>249</v>
      </c>
      <c r="AU30" s="10">
        <f t="shared" si="10"/>
        <v>264</v>
      </c>
      <c r="AV30" s="10">
        <f t="shared" si="11"/>
        <v>251</v>
      </c>
      <c r="AW30" s="10">
        <f t="shared" si="12"/>
        <v>243</v>
      </c>
      <c r="AX30" s="20">
        <f t="shared" si="13"/>
        <v>264</v>
      </c>
      <c r="AY30" s="10">
        <f t="shared" si="14"/>
        <v>230</v>
      </c>
      <c r="AZ30" s="10">
        <f t="shared" si="15"/>
        <v>227</v>
      </c>
      <c r="BA30" s="10">
        <f t="shared" si="16"/>
        <v>238</v>
      </c>
      <c r="BB30" s="10">
        <f t="shared" si="17"/>
        <v>257</v>
      </c>
      <c r="BC30" s="10">
        <f t="shared" si="18"/>
        <v>243</v>
      </c>
      <c r="BD30" s="10">
        <f t="shared" si="19"/>
        <v>249</v>
      </c>
      <c r="BE30" s="20">
        <f t="shared" si="20"/>
        <v>241</v>
      </c>
      <c r="BF30" s="10">
        <f t="shared" si="21"/>
        <v>238</v>
      </c>
      <c r="BG30" s="10">
        <f t="shared" si="22"/>
        <v>270</v>
      </c>
      <c r="BH30" s="10">
        <f t="shared" si="23"/>
        <v>230</v>
      </c>
      <c r="BI30" s="10">
        <f t="shared" si="24"/>
        <v>243</v>
      </c>
      <c r="BJ30" s="10">
        <f t="shared" si="25"/>
        <v>241</v>
      </c>
      <c r="BK30" s="10">
        <f t="shared" si="26"/>
        <v>230</v>
      </c>
      <c r="BL30" s="20">
        <f t="shared" si="27"/>
        <v>243</v>
      </c>
      <c r="BM30" s="10">
        <f t="shared" si="28"/>
        <v>264</v>
      </c>
      <c r="BN30" s="10">
        <f t="shared" si="29"/>
        <v>267</v>
      </c>
      <c r="BO30" s="10">
        <f t="shared" si="30"/>
        <v>550</v>
      </c>
      <c r="BP30" s="12">
        <f t="shared" si="34"/>
        <v>10287</v>
      </c>
    </row>
    <row r="31" spans="2:68" x14ac:dyDescent="0.15">
      <c r="B31" s="11" t="s">
        <v>60</v>
      </c>
      <c r="C31" s="12">
        <v>545</v>
      </c>
      <c r="D31" s="12">
        <v>524</v>
      </c>
      <c r="E31" s="12">
        <v>558</v>
      </c>
      <c r="F31" s="12">
        <v>550</v>
      </c>
      <c r="G31" s="12">
        <v>500</v>
      </c>
      <c r="H31" s="12">
        <v>553</v>
      </c>
      <c r="I31" s="12">
        <v>542</v>
      </c>
      <c r="J31" s="12">
        <v>547</v>
      </c>
      <c r="K31" s="12">
        <v>246</v>
      </c>
      <c r="L31" s="12">
        <v>264</v>
      </c>
      <c r="M31" s="12">
        <v>262</v>
      </c>
      <c r="N31" s="12">
        <v>233</v>
      </c>
      <c r="O31" s="12">
        <v>259</v>
      </c>
      <c r="P31" s="12">
        <v>264</v>
      </c>
      <c r="Q31" s="12">
        <v>212</v>
      </c>
      <c r="R31" s="12">
        <v>230</v>
      </c>
      <c r="S31" s="12">
        <v>246</v>
      </c>
      <c r="T31" s="12">
        <v>198</v>
      </c>
      <c r="U31" s="12">
        <v>251</v>
      </c>
      <c r="V31" s="12">
        <v>259</v>
      </c>
      <c r="W31" s="12">
        <v>246</v>
      </c>
      <c r="X31" s="12">
        <v>241</v>
      </c>
      <c r="Y31" s="12">
        <v>264</v>
      </c>
      <c r="Z31" s="12">
        <v>243</v>
      </c>
      <c r="AA31" s="12">
        <v>235</v>
      </c>
      <c r="AB31" s="12">
        <v>246</v>
      </c>
      <c r="AC31" s="12">
        <v>219</v>
      </c>
      <c r="AD31" s="12">
        <v>264</v>
      </c>
      <c r="AE31" s="12">
        <v>270</v>
      </c>
      <c r="AF31" s="12">
        <v>264</v>
      </c>
      <c r="AG31" s="12">
        <v>547</v>
      </c>
      <c r="AH31" s="12">
        <f t="shared" si="31"/>
        <v>10282</v>
      </c>
      <c r="AJ31" s="9" t="str">
        <f t="shared" si="32"/>
        <v>11:00-11:30</v>
      </c>
      <c r="AK31" s="20">
        <f t="shared" si="33"/>
        <v>545</v>
      </c>
      <c r="AL31" s="20">
        <f t="shared" si="1"/>
        <v>524</v>
      </c>
      <c r="AM31" s="20">
        <f t="shared" si="2"/>
        <v>558</v>
      </c>
      <c r="AN31" s="20">
        <f t="shared" si="3"/>
        <v>550</v>
      </c>
      <c r="AO31" s="20">
        <f t="shared" si="4"/>
        <v>500</v>
      </c>
      <c r="AP31" s="10">
        <f t="shared" si="5"/>
        <v>553</v>
      </c>
      <c r="AQ31" s="20">
        <f t="shared" si="6"/>
        <v>542</v>
      </c>
      <c r="AR31" s="10">
        <f t="shared" si="7"/>
        <v>547</v>
      </c>
      <c r="AS31" s="10">
        <f t="shared" si="8"/>
        <v>246</v>
      </c>
      <c r="AT31" s="10">
        <f t="shared" si="9"/>
        <v>264</v>
      </c>
      <c r="AU31" s="10">
        <f t="shared" si="10"/>
        <v>262</v>
      </c>
      <c r="AV31" s="10">
        <f t="shared" si="11"/>
        <v>233</v>
      </c>
      <c r="AW31" s="10">
        <f t="shared" si="12"/>
        <v>259</v>
      </c>
      <c r="AX31" s="20">
        <f t="shared" si="13"/>
        <v>264</v>
      </c>
      <c r="AY31" s="10">
        <f t="shared" si="14"/>
        <v>212</v>
      </c>
      <c r="AZ31" s="10">
        <f t="shared" si="15"/>
        <v>230</v>
      </c>
      <c r="BA31" s="10">
        <f t="shared" si="16"/>
        <v>246</v>
      </c>
      <c r="BB31" s="10">
        <f t="shared" si="17"/>
        <v>198</v>
      </c>
      <c r="BC31" s="10">
        <f t="shared" si="18"/>
        <v>251</v>
      </c>
      <c r="BD31" s="10">
        <f t="shared" si="19"/>
        <v>259</v>
      </c>
      <c r="BE31" s="20">
        <f t="shared" si="20"/>
        <v>246</v>
      </c>
      <c r="BF31" s="10">
        <f t="shared" si="21"/>
        <v>241</v>
      </c>
      <c r="BG31" s="10">
        <f t="shared" si="22"/>
        <v>264</v>
      </c>
      <c r="BH31" s="10">
        <f t="shared" si="23"/>
        <v>243</v>
      </c>
      <c r="BI31" s="10">
        <f t="shared" si="24"/>
        <v>235</v>
      </c>
      <c r="BJ31" s="10">
        <f t="shared" si="25"/>
        <v>246</v>
      </c>
      <c r="BK31" s="10">
        <f t="shared" si="26"/>
        <v>219</v>
      </c>
      <c r="BL31" s="20">
        <f t="shared" si="27"/>
        <v>264</v>
      </c>
      <c r="BM31" s="10">
        <f t="shared" si="28"/>
        <v>270</v>
      </c>
      <c r="BN31" s="10">
        <f t="shared" si="29"/>
        <v>264</v>
      </c>
      <c r="BO31" s="10">
        <f t="shared" si="30"/>
        <v>547</v>
      </c>
      <c r="BP31" s="12">
        <f t="shared" si="34"/>
        <v>10282</v>
      </c>
    </row>
    <row r="32" spans="2:68" x14ac:dyDescent="0.15">
      <c r="B32" s="11" t="s">
        <v>61</v>
      </c>
      <c r="C32" s="12">
        <v>532</v>
      </c>
      <c r="D32" s="12">
        <v>526</v>
      </c>
      <c r="E32" s="12">
        <v>561</v>
      </c>
      <c r="F32" s="12">
        <v>539</v>
      </c>
      <c r="G32" s="12">
        <v>532</v>
      </c>
      <c r="H32" s="12">
        <v>555</v>
      </c>
      <c r="I32" s="12">
        <v>539</v>
      </c>
      <c r="J32" s="12">
        <v>500</v>
      </c>
      <c r="K32" s="12">
        <v>222</v>
      </c>
      <c r="L32" s="12">
        <v>262</v>
      </c>
      <c r="M32" s="12">
        <v>272</v>
      </c>
      <c r="N32" s="12">
        <v>196</v>
      </c>
      <c r="O32" s="12">
        <v>235</v>
      </c>
      <c r="P32" s="12">
        <v>254</v>
      </c>
      <c r="Q32" s="12">
        <v>241</v>
      </c>
      <c r="R32" s="12">
        <v>222</v>
      </c>
      <c r="S32" s="12">
        <v>257</v>
      </c>
      <c r="T32" s="12">
        <v>243</v>
      </c>
      <c r="U32" s="12">
        <v>264</v>
      </c>
      <c r="V32" s="12">
        <v>227</v>
      </c>
      <c r="W32" s="12">
        <v>209</v>
      </c>
      <c r="X32" s="12">
        <v>230</v>
      </c>
      <c r="Y32" s="12">
        <v>233</v>
      </c>
      <c r="Z32" s="12">
        <v>249</v>
      </c>
      <c r="AA32" s="12">
        <v>257</v>
      </c>
      <c r="AB32" s="12">
        <v>214</v>
      </c>
      <c r="AC32" s="12">
        <v>206</v>
      </c>
      <c r="AD32" s="12">
        <v>246</v>
      </c>
      <c r="AE32" s="12">
        <v>251</v>
      </c>
      <c r="AF32" s="12">
        <v>243</v>
      </c>
      <c r="AG32" s="12">
        <v>545</v>
      </c>
      <c r="AH32" s="12">
        <f t="shared" si="31"/>
        <v>10062</v>
      </c>
      <c r="AJ32" s="9" t="str">
        <f t="shared" si="32"/>
        <v>11:30-12:00</v>
      </c>
      <c r="AK32" s="20">
        <f t="shared" si="33"/>
        <v>532</v>
      </c>
      <c r="AL32" s="20">
        <f t="shared" si="1"/>
        <v>526</v>
      </c>
      <c r="AM32" s="20">
        <f t="shared" si="2"/>
        <v>561</v>
      </c>
      <c r="AN32" s="20">
        <f t="shared" si="3"/>
        <v>539</v>
      </c>
      <c r="AO32" s="20">
        <f t="shared" si="4"/>
        <v>532</v>
      </c>
      <c r="AP32" s="10">
        <f t="shared" si="5"/>
        <v>555</v>
      </c>
      <c r="AQ32" s="20">
        <f t="shared" si="6"/>
        <v>539</v>
      </c>
      <c r="AR32" s="10">
        <f t="shared" si="7"/>
        <v>500</v>
      </c>
      <c r="AS32" s="10">
        <f t="shared" si="8"/>
        <v>222</v>
      </c>
      <c r="AT32" s="10">
        <f t="shared" si="9"/>
        <v>262</v>
      </c>
      <c r="AU32" s="10">
        <f t="shared" si="10"/>
        <v>272</v>
      </c>
      <c r="AV32" s="10">
        <f t="shared" si="11"/>
        <v>196</v>
      </c>
      <c r="AW32" s="10">
        <f t="shared" si="12"/>
        <v>235</v>
      </c>
      <c r="AX32" s="20">
        <f t="shared" si="13"/>
        <v>254</v>
      </c>
      <c r="AY32" s="10">
        <f t="shared" si="14"/>
        <v>241</v>
      </c>
      <c r="AZ32" s="10">
        <f t="shared" si="15"/>
        <v>222</v>
      </c>
      <c r="BA32" s="10">
        <f t="shared" si="16"/>
        <v>257</v>
      </c>
      <c r="BB32" s="10">
        <f t="shared" si="17"/>
        <v>243</v>
      </c>
      <c r="BC32" s="10">
        <f t="shared" si="18"/>
        <v>264</v>
      </c>
      <c r="BD32" s="10">
        <f t="shared" si="19"/>
        <v>227</v>
      </c>
      <c r="BE32" s="20">
        <f t="shared" si="20"/>
        <v>209</v>
      </c>
      <c r="BF32" s="10">
        <f t="shared" si="21"/>
        <v>230</v>
      </c>
      <c r="BG32" s="10">
        <f t="shared" si="22"/>
        <v>233</v>
      </c>
      <c r="BH32" s="10">
        <f t="shared" si="23"/>
        <v>249</v>
      </c>
      <c r="BI32" s="10">
        <f t="shared" si="24"/>
        <v>257</v>
      </c>
      <c r="BJ32" s="10">
        <f t="shared" si="25"/>
        <v>214</v>
      </c>
      <c r="BK32" s="10">
        <f t="shared" si="26"/>
        <v>206</v>
      </c>
      <c r="BL32" s="20">
        <f t="shared" si="27"/>
        <v>246</v>
      </c>
      <c r="BM32" s="10">
        <f t="shared" si="28"/>
        <v>251</v>
      </c>
      <c r="BN32" s="10">
        <f t="shared" si="29"/>
        <v>243</v>
      </c>
      <c r="BO32" s="10">
        <f t="shared" si="30"/>
        <v>545</v>
      </c>
      <c r="BP32" s="12">
        <f t="shared" si="34"/>
        <v>10062</v>
      </c>
    </row>
    <row r="33" spans="2:68" x14ac:dyDescent="0.15">
      <c r="B33" s="11" t="s">
        <v>62</v>
      </c>
      <c r="C33" s="12">
        <v>550</v>
      </c>
      <c r="D33" s="12">
        <v>524</v>
      </c>
      <c r="E33" s="12">
        <v>561</v>
      </c>
      <c r="F33" s="12">
        <v>513</v>
      </c>
      <c r="G33" s="12">
        <v>492</v>
      </c>
      <c r="H33" s="12">
        <v>547</v>
      </c>
      <c r="I33" s="12">
        <v>534</v>
      </c>
      <c r="J33" s="12">
        <v>426</v>
      </c>
      <c r="K33" s="12">
        <v>291</v>
      </c>
      <c r="L33" s="12">
        <v>257</v>
      </c>
      <c r="M33" s="12">
        <v>262</v>
      </c>
      <c r="N33" s="12">
        <v>246</v>
      </c>
      <c r="O33" s="12">
        <v>222</v>
      </c>
      <c r="P33" s="12">
        <v>238</v>
      </c>
      <c r="Q33" s="12">
        <v>235</v>
      </c>
      <c r="R33" s="12">
        <v>243</v>
      </c>
      <c r="S33" s="12">
        <v>230</v>
      </c>
      <c r="T33" s="12">
        <v>246</v>
      </c>
      <c r="U33" s="12">
        <v>233</v>
      </c>
      <c r="V33" s="12">
        <v>188</v>
      </c>
      <c r="W33" s="12">
        <v>272</v>
      </c>
      <c r="X33" s="12">
        <v>249</v>
      </c>
      <c r="Y33" s="12">
        <v>167</v>
      </c>
      <c r="Z33" s="12">
        <v>230</v>
      </c>
      <c r="AA33" s="12">
        <v>270</v>
      </c>
      <c r="AB33" s="12">
        <v>241</v>
      </c>
      <c r="AC33" s="12">
        <v>219</v>
      </c>
      <c r="AD33" s="12">
        <v>249</v>
      </c>
      <c r="AE33" s="12">
        <v>264</v>
      </c>
      <c r="AF33" s="12">
        <v>193</v>
      </c>
      <c r="AG33" s="12">
        <v>545</v>
      </c>
      <c r="AH33" s="12">
        <f t="shared" si="31"/>
        <v>9937</v>
      </c>
      <c r="AJ33" s="9" t="str">
        <f t="shared" si="32"/>
        <v>12:00-12:30</v>
      </c>
      <c r="AK33" s="20">
        <f t="shared" si="33"/>
        <v>550</v>
      </c>
      <c r="AL33" s="20">
        <f t="shared" si="1"/>
        <v>524</v>
      </c>
      <c r="AM33" s="20">
        <f t="shared" si="2"/>
        <v>561</v>
      </c>
      <c r="AN33" s="20">
        <f t="shared" si="3"/>
        <v>513</v>
      </c>
      <c r="AO33" s="20">
        <f t="shared" si="4"/>
        <v>492</v>
      </c>
      <c r="AP33" s="10">
        <f t="shared" si="5"/>
        <v>547</v>
      </c>
      <c r="AQ33" s="20">
        <f t="shared" si="6"/>
        <v>534</v>
      </c>
      <c r="AR33" s="10">
        <f t="shared" si="7"/>
        <v>426</v>
      </c>
      <c r="AS33" s="10">
        <f t="shared" si="8"/>
        <v>291</v>
      </c>
      <c r="AT33" s="10">
        <f t="shared" si="9"/>
        <v>257</v>
      </c>
      <c r="AU33" s="10">
        <f t="shared" si="10"/>
        <v>262</v>
      </c>
      <c r="AV33" s="10">
        <f t="shared" si="11"/>
        <v>246</v>
      </c>
      <c r="AW33" s="10">
        <f t="shared" si="12"/>
        <v>222</v>
      </c>
      <c r="AX33" s="20">
        <f t="shared" si="13"/>
        <v>238</v>
      </c>
      <c r="AY33" s="10">
        <f t="shared" si="14"/>
        <v>235</v>
      </c>
      <c r="AZ33" s="10">
        <f t="shared" si="15"/>
        <v>243</v>
      </c>
      <c r="BA33" s="10">
        <f t="shared" si="16"/>
        <v>230</v>
      </c>
      <c r="BB33" s="10">
        <f t="shared" si="17"/>
        <v>246</v>
      </c>
      <c r="BC33" s="10">
        <f t="shared" si="18"/>
        <v>233</v>
      </c>
      <c r="BD33" s="10">
        <f t="shared" si="19"/>
        <v>188</v>
      </c>
      <c r="BE33" s="20">
        <f t="shared" si="20"/>
        <v>272</v>
      </c>
      <c r="BF33" s="10">
        <f t="shared" si="21"/>
        <v>249</v>
      </c>
      <c r="BG33" s="10">
        <f t="shared" si="22"/>
        <v>167</v>
      </c>
      <c r="BH33" s="10">
        <f t="shared" si="23"/>
        <v>230</v>
      </c>
      <c r="BI33" s="10">
        <f t="shared" si="24"/>
        <v>270</v>
      </c>
      <c r="BJ33" s="10">
        <f t="shared" si="25"/>
        <v>241</v>
      </c>
      <c r="BK33" s="10">
        <f t="shared" si="26"/>
        <v>219</v>
      </c>
      <c r="BL33" s="20">
        <f t="shared" si="27"/>
        <v>249</v>
      </c>
      <c r="BM33" s="10">
        <f t="shared" si="28"/>
        <v>264</v>
      </c>
      <c r="BN33" s="10">
        <f t="shared" si="29"/>
        <v>193</v>
      </c>
      <c r="BO33" s="10">
        <f t="shared" si="30"/>
        <v>545</v>
      </c>
      <c r="BP33" s="12">
        <f t="shared" si="34"/>
        <v>9937</v>
      </c>
    </row>
    <row r="34" spans="2:68" x14ac:dyDescent="0.15">
      <c r="B34" s="15" t="s">
        <v>63</v>
      </c>
      <c r="C34" s="16">
        <v>553</v>
      </c>
      <c r="D34" s="16">
        <v>526</v>
      </c>
      <c r="E34" s="16">
        <v>555</v>
      </c>
      <c r="F34" s="16">
        <v>500</v>
      </c>
      <c r="G34" s="16">
        <v>537</v>
      </c>
      <c r="H34" s="16">
        <v>547</v>
      </c>
      <c r="I34" s="16">
        <v>547</v>
      </c>
      <c r="J34" s="16">
        <v>413</v>
      </c>
      <c r="K34" s="16">
        <v>217</v>
      </c>
      <c r="L34" s="16">
        <v>238</v>
      </c>
      <c r="M34" s="16">
        <v>264</v>
      </c>
      <c r="N34" s="16">
        <v>278</v>
      </c>
      <c r="O34" s="16">
        <v>270</v>
      </c>
      <c r="P34" s="16">
        <v>246</v>
      </c>
      <c r="Q34" s="16">
        <v>233</v>
      </c>
      <c r="R34" s="16">
        <v>238</v>
      </c>
      <c r="S34" s="16">
        <v>264</v>
      </c>
      <c r="T34" s="16">
        <v>259</v>
      </c>
      <c r="U34" s="16">
        <v>246</v>
      </c>
      <c r="V34" s="16">
        <v>159</v>
      </c>
      <c r="W34" s="16">
        <v>249</v>
      </c>
      <c r="X34" s="16">
        <v>249</v>
      </c>
      <c r="Y34" s="16">
        <v>230</v>
      </c>
      <c r="Z34" s="16">
        <v>225</v>
      </c>
      <c r="AA34" s="16">
        <v>227</v>
      </c>
      <c r="AB34" s="16">
        <v>219</v>
      </c>
      <c r="AC34" s="16">
        <v>241</v>
      </c>
      <c r="AD34" s="16">
        <v>233</v>
      </c>
      <c r="AE34" s="16">
        <v>272</v>
      </c>
      <c r="AF34" s="16">
        <v>175</v>
      </c>
      <c r="AG34" s="16">
        <v>534</v>
      </c>
      <c r="AH34" s="16">
        <f t="shared" si="31"/>
        <v>9944</v>
      </c>
      <c r="AJ34" s="9" t="str">
        <f t="shared" si="32"/>
        <v>12:30-13:00</v>
      </c>
      <c r="AK34" s="20">
        <f t="shared" si="33"/>
        <v>553</v>
      </c>
      <c r="AL34" s="20">
        <f t="shared" si="1"/>
        <v>526</v>
      </c>
      <c r="AM34" s="20">
        <f t="shared" si="2"/>
        <v>555</v>
      </c>
      <c r="AN34" s="20">
        <f t="shared" si="3"/>
        <v>500</v>
      </c>
      <c r="AO34" s="20">
        <f t="shared" si="4"/>
        <v>537</v>
      </c>
      <c r="AP34" s="10">
        <f t="shared" si="5"/>
        <v>547</v>
      </c>
      <c r="AQ34" s="20">
        <f t="shared" si="6"/>
        <v>547</v>
      </c>
      <c r="AR34" s="10">
        <f t="shared" si="7"/>
        <v>413</v>
      </c>
      <c r="AS34" s="10">
        <f t="shared" si="8"/>
        <v>217</v>
      </c>
      <c r="AT34" s="10">
        <f t="shared" si="9"/>
        <v>238</v>
      </c>
      <c r="AU34" s="10">
        <f t="shared" si="10"/>
        <v>264</v>
      </c>
      <c r="AV34" s="10">
        <f t="shared" si="11"/>
        <v>278</v>
      </c>
      <c r="AW34" s="10">
        <f t="shared" si="12"/>
        <v>270</v>
      </c>
      <c r="AX34" s="20">
        <f t="shared" si="13"/>
        <v>246</v>
      </c>
      <c r="AY34" s="10">
        <f t="shared" si="14"/>
        <v>233</v>
      </c>
      <c r="AZ34" s="10">
        <f t="shared" si="15"/>
        <v>238</v>
      </c>
      <c r="BA34" s="10">
        <f t="shared" si="16"/>
        <v>264</v>
      </c>
      <c r="BB34" s="10">
        <f t="shared" si="17"/>
        <v>259</v>
      </c>
      <c r="BC34" s="10">
        <f t="shared" si="18"/>
        <v>246</v>
      </c>
      <c r="BD34" s="10">
        <f t="shared" si="19"/>
        <v>159</v>
      </c>
      <c r="BE34" s="20">
        <f t="shared" si="20"/>
        <v>249</v>
      </c>
      <c r="BF34" s="10">
        <f t="shared" si="21"/>
        <v>249</v>
      </c>
      <c r="BG34" s="10">
        <f t="shared" si="22"/>
        <v>230</v>
      </c>
      <c r="BH34" s="10">
        <f t="shared" si="23"/>
        <v>225</v>
      </c>
      <c r="BI34" s="10">
        <f t="shared" si="24"/>
        <v>227</v>
      </c>
      <c r="BJ34" s="10">
        <f t="shared" si="25"/>
        <v>219</v>
      </c>
      <c r="BK34" s="10">
        <f t="shared" si="26"/>
        <v>241</v>
      </c>
      <c r="BL34" s="20">
        <f t="shared" si="27"/>
        <v>233</v>
      </c>
      <c r="BM34" s="10">
        <f t="shared" si="28"/>
        <v>272</v>
      </c>
      <c r="BN34" s="10">
        <f t="shared" si="29"/>
        <v>175</v>
      </c>
      <c r="BO34" s="10">
        <f t="shared" si="30"/>
        <v>534</v>
      </c>
      <c r="BP34" s="16">
        <f t="shared" si="34"/>
        <v>9944</v>
      </c>
    </row>
    <row r="35" spans="2:68" x14ac:dyDescent="0.15">
      <c r="B35" s="9" t="s">
        <v>64</v>
      </c>
      <c r="C35" s="10">
        <v>542</v>
      </c>
      <c r="D35" s="10">
        <v>529</v>
      </c>
      <c r="E35" s="10">
        <v>555</v>
      </c>
      <c r="F35" s="10">
        <v>537</v>
      </c>
      <c r="G35" s="10">
        <v>529</v>
      </c>
      <c r="H35" s="10">
        <v>542</v>
      </c>
      <c r="I35" s="10">
        <v>539</v>
      </c>
      <c r="J35" s="10">
        <v>415</v>
      </c>
      <c r="K35" s="10">
        <v>227</v>
      </c>
      <c r="L35" s="10">
        <v>270</v>
      </c>
      <c r="M35" s="10">
        <v>219</v>
      </c>
      <c r="N35" s="10">
        <v>262</v>
      </c>
      <c r="O35" s="10">
        <v>246</v>
      </c>
      <c r="P35" s="10">
        <v>241</v>
      </c>
      <c r="Q35" s="10">
        <v>238</v>
      </c>
      <c r="R35" s="10">
        <v>246</v>
      </c>
      <c r="S35" s="10">
        <v>233</v>
      </c>
      <c r="T35" s="10">
        <v>257</v>
      </c>
      <c r="U35" s="10">
        <v>264</v>
      </c>
      <c r="V35" s="10">
        <v>164</v>
      </c>
      <c r="W35" s="10">
        <v>233</v>
      </c>
      <c r="X35" s="10">
        <v>198</v>
      </c>
      <c r="Y35" s="10">
        <v>225</v>
      </c>
      <c r="Z35" s="10">
        <v>257</v>
      </c>
      <c r="AA35" s="10">
        <v>238</v>
      </c>
      <c r="AB35" s="10">
        <v>251</v>
      </c>
      <c r="AC35" s="10">
        <v>254</v>
      </c>
      <c r="AD35" s="10">
        <v>227</v>
      </c>
      <c r="AE35" s="10">
        <v>235</v>
      </c>
      <c r="AF35" s="10">
        <v>164</v>
      </c>
      <c r="AG35" s="10">
        <v>534</v>
      </c>
      <c r="AH35" s="10">
        <f t="shared" si="31"/>
        <v>9871</v>
      </c>
      <c r="AJ35" s="9" t="str">
        <f t="shared" si="32"/>
        <v>13:00-13:30</v>
      </c>
      <c r="AK35" s="20">
        <f t="shared" si="33"/>
        <v>542</v>
      </c>
      <c r="AL35" s="20">
        <f t="shared" si="1"/>
        <v>529</v>
      </c>
      <c r="AM35" s="20">
        <f t="shared" si="2"/>
        <v>555</v>
      </c>
      <c r="AN35" s="20">
        <f t="shared" si="3"/>
        <v>537</v>
      </c>
      <c r="AO35" s="20">
        <f t="shared" si="4"/>
        <v>529</v>
      </c>
      <c r="AP35" s="10">
        <f t="shared" si="5"/>
        <v>542</v>
      </c>
      <c r="AQ35" s="20">
        <f t="shared" si="6"/>
        <v>539</v>
      </c>
      <c r="AR35" s="10">
        <f t="shared" si="7"/>
        <v>415</v>
      </c>
      <c r="AS35" s="10">
        <f t="shared" si="8"/>
        <v>227</v>
      </c>
      <c r="AT35" s="10">
        <f t="shared" si="9"/>
        <v>270</v>
      </c>
      <c r="AU35" s="10">
        <f t="shared" si="10"/>
        <v>219</v>
      </c>
      <c r="AV35" s="10">
        <f t="shared" si="11"/>
        <v>262</v>
      </c>
      <c r="AW35" s="10">
        <f t="shared" si="12"/>
        <v>246</v>
      </c>
      <c r="AX35" s="20">
        <f t="shared" si="13"/>
        <v>241</v>
      </c>
      <c r="AY35" s="10">
        <f t="shared" si="14"/>
        <v>238</v>
      </c>
      <c r="AZ35" s="10">
        <f t="shared" si="15"/>
        <v>246</v>
      </c>
      <c r="BA35" s="10">
        <f t="shared" si="16"/>
        <v>233</v>
      </c>
      <c r="BB35" s="10">
        <f t="shared" si="17"/>
        <v>257</v>
      </c>
      <c r="BC35" s="10">
        <f t="shared" si="18"/>
        <v>264</v>
      </c>
      <c r="BD35" s="10">
        <f t="shared" si="19"/>
        <v>164</v>
      </c>
      <c r="BE35" s="20">
        <f t="shared" si="20"/>
        <v>233</v>
      </c>
      <c r="BF35" s="10">
        <f t="shared" si="21"/>
        <v>198</v>
      </c>
      <c r="BG35" s="10">
        <f t="shared" si="22"/>
        <v>225</v>
      </c>
      <c r="BH35" s="10">
        <f t="shared" si="23"/>
        <v>257</v>
      </c>
      <c r="BI35" s="10">
        <f t="shared" si="24"/>
        <v>238</v>
      </c>
      <c r="BJ35" s="10">
        <f t="shared" si="25"/>
        <v>251</v>
      </c>
      <c r="BK35" s="10">
        <f t="shared" si="26"/>
        <v>254</v>
      </c>
      <c r="BL35" s="20">
        <f t="shared" si="27"/>
        <v>227</v>
      </c>
      <c r="BM35" s="10">
        <f t="shared" si="28"/>
        <v>235</v>
      </c>
      <c r="BN35" s="10">
        <f t="shared" si="29"/>
        <v>164</v>
      </c>
      <c r="BO35" s="10">
        <f t="shared" si="30"/>
        <v>534</v>
      </c>
      <c r="BP35" s="10">
        <f t="shared" si="34"/>
        <v>9871</v>
      </c>
    </row>
    <row r="36" spans="2:68" x14ac:dyDescent="0.15">
      <c r="B36" s="11" t="s">
        <v>65</v>
      </c>
      <c r="C36" s="12">
        <v>542</v>
      </c>
      <c r="D36" s="12">
        <v>524</v>
      </c>
      <c r="E36" s="12">
        <v>550</v>
      </c>
      <c r="F36" s="12">
        <v>526</v>
      </c>
      <c r="G36" s="12">
        <v>524</v>
      </c>
      <c r="H36" s="12">
        <v>532</v>
      </c>
      <c r="I36" s="12">
        <v>542</v>
      </c>
      <c r="J36" s="12">
        <v>381</v>
      </c>
      <c r="K36" s="12">
        <v>214</v>
      </c>
      <c r="L36" s="12">
        <v>259</v>
      </c>
      <c r="M36" s="12">
        <v>254</v>
      </c>
      <c r="N36" s="12">
        <v>238</v>
      </c>
      <c r="O36" s="12">
        <v>219</v>
      </c>
      <c r="P36" s="12">
        <v>227</v>
      </c>
      <c r="Q36" s="12">
        <v>233</v>
      </c>
      <c r="R36" s="12">
        <v>246</v>
      </c>
      <c r="S36" s="12">
        <v>222</v>
      </c>
      <c r="T36" s="12">
        <v>257</v>
      </c>
      <c r="U36" s="12">
        <v>201</v>
      </c>
      <c r="V36" s="12">
        <v>177</v>
      </c>
      <c r="W36" s="12">
        <v>214</v>
      </c>
      <c r="X36" s="12">
        <v>206</v>
      </c>
      <c r="Y36" s="12">
        <v>249</v>
      </c>
      <c r="Z36" s="12">
        <v>243</v>
      </c>
      <c r="AA36" s="12">
        <v>241</v>
      </c>
      <c r="AB36" s="12">
        <v>219</v>
      </c>
      <c r="AC36" s="12">
        <v>249</v>
      </c>
      <c r="AD36" s="12">
        <v>270</v>
      </c>
      <c r="AE36" s="12">
        <v>241</v>
      </c>
      <c r="AF36" s="12">
        <v>262</v>
      </c>
      <c r="AG36" s="12">
        <v>539</v>
      </c>
      <c r="AH36" s="12">
        <f t="shared" si="31"/>
        <v>9801</v>
      </c>
      <c r="AJ36" s="9" t="str">
        <f t="shared" si="32"/>
        <v>13:30-14:00</v>
      </c>
      <c r="AK36" s="20">
        <f t="shared" si="33"/>
        <v>542</v>
      </c>
      <c r="AL36" s="20">
        <f t="shared" si="1"/>
        <v>524</v>
      </c>
      <c r="AM36" s="20">
        <f t="shared" si="2"/>
        <v>550</v>
      </c>
      <c r="AN36" s="20">
        <f t="shared" si="3"/>
        <v>526</v>
      </c>
      <c r="AO36" s="20">
        <f t="shared" si="4"/>
        <v>524</v>
      </c>
      <c r="AP36" s="10">
        <f t="shared" si="5"/>
        <v>532</v>
      </c>
      <c r="AQ36" s="20">
        <f t="shared" si="6"/>
        <v>542</v>
      </c>
      <c r="AR36" s="10">
        <f t="shared" si="7"/>
        <v>381</v>
      </c>
      <c r="AS36" s="10">
        <f t="shared" si="8"/>
        <v>214</v>
      </c>
      <c r="AT36" s="10">
        <f t="shared" si="9"/>
        <v>259</v>
      </c>
      <c r="AU36" s="10">
        <f t="shared" si="10"/>
        <v>254</v>
      </c>
      <c r="AV36" s="10">
        <f t="shared" si="11"/>
        <v>238</v>
      </c>
      <c r="AW36" s="10">
        <f t="shared" si="12"/>
        <v>219</v>
      </c>
      <c r="AX36" s="20">
        <f t="shared" si="13"/>
        <v>227</v>
      </c>
      <c r="AY36" s="10">
        <f t="shared" si="14"/>
        <v>233</v>
      </c>
      <c r="AZ36" s="10">
        <f t="shared" si="15"/>
        <v>246</v>
      </c>
      <c r="BA36" s="10">
        <f t="shared" si="16"/>
        <v>222</v>
      </c>
      <c r="BB36" s="10">
        <f t="shared" si="17"/>
        <v>257</v>
      </c>
      <c r="BC36" s="10">
        <f t="shared" si="18"/>
        <v>201</v>
      </c>
      <c r="BD36" s="10">
        <f t="shared" si="19"/>
        <v>177</v>
      </c>
      <c r="BE36" s="20">
        <f t="shared" si="20"/>
        <v>214</v>
      </c>
      <c r="BF36" s="10">
        <f t="shared" si="21"/>
        <v>206</v>
      </c>
      <c r="BG36" s="10">
        <f t="shared" si="22"/>
        <v>249</v>
      </c>
      <c r="BH36" s="10">
        <f t="shared" si="23"/>
        <v>243</v>
      </c>
      <c r="BI36" s="10">
        <f t="shared" si="24"/>
        <v>241</v>
      </c>
      <c r="BJ36" s="10">
        <f t="shared" si="25"/>
        <v>219</v>
      </c>
      <c r="BK36" s="10">
        <f t="shared" si="26"/>
        <v>249</v>
      </c>
      <c r="BL36" s="20">
        <f t="shared" si="27"/>
        <v>270</v>
      </c>
      <c r="BM36" s="10">
        <f t="shared" si="28"/>
        <v>241</v>
      </c>
      <c r="BN36" s="10">
        <f t="shared" si="29"/>
        <v>262</v>
      </c>
      <c r="BO36" s="10">
        <f t="shared" si="30"/>
        <v>539</v>
      </c>
      <c r="BP36" s="12">
        <f t="shared" si="34"/>
        <v>9801</v>
      </c>
    </row>
    <row r="37" spans="2:68" x14ac:dyDescent="0.15">
      <c r="B37" s="11" t="s">
        <v>66</v>
      </c>
      <c r="C37" s="12">
        <v>537</v>
      </c>
      <c r="D37" s="12">
        <v>524</v>
      </c>
      <c r="E37" s="12">
        <v>555</v>
      </c>
      <c r="F37" s="12">
        <v>542</v>
      </c>
      <c r="G37" s="12">
        <v>526</v>
      </c>
      <c r="H37" s="12">
        <v>526</v>
      </c>
      <c r="I37" s="12">
        <v>542</v>
      </c>
      <c r="J37" s="12">
        <v>354</v>
      </c>
      <c r="K37" s="12">
        <v>243</v>
      </c>
      <c r="L37" s="12">
        <v>259</v>
      </c>
      <c r="M37" s="12">
        <v>267</v>
      </c>
      <c r="N37" s="12">
        <v>251</v>
      </c>
      <c r="O37" s="12">
        <v>204</v>
      </c>
      <c r="P37" s="12">
        <v>230</v>
      </c>
      <c r="Q37" s="12">
        <v>241</v>
      </c>
      <c r="R37" s="12">
        <v>241</v>
      </c>
      <c r="S37" s="12">
        <v>238</v>
      </c>
      <c r="T37" s="12">
        <v>225</v>
      </c>
      <c r="U37" s="12">
        <v>190</v>
      </c>
      <c r="V37" s="12">
        <v>182</v>
      </c>
      <c r="W37" s="12">
        <v>235</v>
      </c>
      <c r="X37" s="12">
        <v>262</v>
      </c>
      <c r="Y37" s="12">
        <v>198</v>
      </c>
      <c r="Z37" s="12">
        <v>193</v>
      </c>
      <c r="AA37" s="12">
        <v>227</v>
      </c>
      <c r="AB37" s="12">
        <v>214</v>
      </c>
      <c r="AC37" s="12">
        <v>251</v>
      </c>
      <c r="AD37" s="12">
        <v>264</v>
      </c>
      <c r="AE37" s="12">
        <v>249</v>
      </c>
      <c r="AF37" s="12">
        <v>383</v>
      </c>
      <c r="AG37" s="12">
        <v>537</v>
      </c>
      <c r="AH37" s="12">
        <f t="shared" si="31"/>
        <v>9890</v>
      </c>
      <c r="AJ37" s="9" t="str">
        <f t="shared" si="32"/>
        <v>14:00-14:30</v>
      </c>
      <c r="AK37" s="20">
        <f t="shared" si="33"/>
        <v>537</v>
      </c>
      <c r="AL37" s="20">
        <f t="shared" si="1"/>
        <v>524</v>
      </c>
      <c r="AM37" s="20">
        <f t="shared" si="2"/>
        <v>555</v>
      </c>
      <c r="AN37" s="20">
        <f t="shared" si="3"/>
        <v>542</v>
      </c>
      <c r="AO37" s="20">
        <f t="shared" si="4"/>
        <v>526</v>
      </c>
      <c r="AP37" s="10">
        <f t="shared" si="5"/>
        <v>526</v>
      </c>
      <c r="AQ37" s="20">
        <f t="shared" si="6"/>
        <v>542</v>
      </c>
      <c r="AR37" s="10">
        <f t="shared" si="7"/>
        <v>354</v>
      </c>
      <c r="AS37" s="10">
        <f t="shared" si="8"/>
        <v>243</v>
      </c>
      <c r="AT37" s="10">
        <f t="shared" si="9"/>
        <v>259</v>
      </c>
      <c r="AU37" s="10">
        <f t="shared" si="10"/>
        <v>267</v>
      </c>
      <c r="AV37" s="10">
        <f t="shared" si="11"/>
        <v>251</v>
      </c>
      <c r="AW37" s="10">
        <f t="shared" si="12"/>
        <v>204</v>
      </c>
      <c r="AX37" s="20">
        <f t="shared" si="13"/>
        <v>230</v>
      </c>
      <c r="AY37" s="10">
        <f t="shared" si="14"/>
        <v>241</v>
      </c>
      <c r="AZ37" s="10">
        <f t="shared" si="15"/>
        <v>241</v>
      </c>
      <c r="BA37" s="10">
        <f t="shared" si="16"/>
        <v>238</v>
      </c>
      <c r="BB37" s="10">
        <f t="shared" si="17"/>
        <v>225</v>
      </c>
      <c r="BC37" s="10">
        <f t="shared" si="18"/>
        <v>190</v>
      </c>
      <c r="BD37" s="10">
        <f t="shared" si="19"/>
        <v>182</v>
      </c>
      <c r="BE37" s="20">
        <f t="shared" si="20"/>
        <v>235</v>
      </c>
      <c r="BF37" s="10">
        <f t="shared" si="21"/>
        <v>262</v>
      </c>
      <c r="BG37" s="10">
        <f t="shared" si="22"/>
        <v>198</v>
      </c>
      <c r="BH37" s="10">
        <f t="shared" si="23"/>
        <v>193</v>
      </c>
      <c r="BI37" s="10">
        <f t="shared" si="24"/>
        <v>227</v>
      </c>
      <c r="BJ37" s="10">
        <f t="shared" si="25"/>
        <v>214</v>
      </c>
      <c r="BK37" s="10">
        <f t="shared" si="26"/>
        <v>251</v>
      </c>
      <c r="BL37" s="20">
        <f t="shared" si="27"/>
        <v>264</v>
      </c>
      <c r="BM37" s="10">
        <f t="shared" si="28"/>
        <v>249</v>
      </c>
      <c r="BN37" s="10">
        <f t="shared" si="29"/>
        <v>383</v>
      </c>
      <c r="BO37" s="10">
        <f t="shared" si="30"/>
        <v>537</v>
      </c>
      <c r="BP37" s="12">
        <f t="shared" si="34"/>
        <v>9890</v>
      </c>
    </row>
    <row r="38" spans="2:68" x14ac:dyDescent="0.15">
      <c r="B38" s="11" t="s">
        <v>67</v>
      </c>
      <c r="C38" s="12">
        <v>537</v>
      </c>
      <c r="D38" s="12">
        <v>532</v>
      </c>
      <c r="E38" s="12">
        <v>553</v>
      </c>
      <c r="F38" s="12">
        <v>532</v>
      </c>
      <c r="G38" s="12">
        <v>529</v>
      </c>
      <c r="H38" s="12">
        <v>526</v>
      </c>
      <c r="I38" s="12">
        <v>545</v>
      </c>
      <c r="J38" s="12">
        <v>357</v>
      </c>
      <c r="K38" s="12">
        <v>257</v>
      </c>
      <c r="L38" s="12">
        <v>227</v>
      </c>
      <c r="M38" s="12">
        <v>288</v>
      </c>
      <c r="N38" s="12">
        <v>267</v>
      </c>
      <c r="O38" s="12">
        <v>254</v>
      </c>
      <c r="P38" s="12">
        <v>243</v>
      </c>
      <c r="Q38" s="12">
        <v>238</v>
      </c>
      <c r="R38" s="12">
        <v>241</v>
      </c>
      <c r="S38" s="12">
        <v>270</v>
      </c>
      <c r="T38" s="12">
        <v>246</v>
      </c>
      <c r="U38" s="12">
        <v>227</v>
      </c>
      <c r="V38" s="12">
        <v>190</v>
      </c>
      <c r="W38" s="12">
        <v>217</v>
      </c>
      <c r="X38" s="12">
        <v>238</v>
      </c>
      <c r="Y38" s="12">
        <v>270</v>
      </c>
      <c r="Z38" s="12">
        <v>230</v>
      </c>
      <c r="AA38" s="12">
        <v>262</v>
      </c>
      <c r="AB38" s="12">
        <v>204</v>
      </c>
      <c r="AC38" s="12">
        <v>254</v>
      </c>
      <c r="AD38" s="12">
        <v>254</v>
      </c>
      <c r="AE38" s="12">
        <v>257</v>
      </c>
      <c r="AF38" s="12">
        <v>473</v>
      </c>
      <c r="AG38" s="12">
        <v>539</v>
      </c>
      <c r="AH38" s="12">
        <f t="shared" si="31"/>
        <v>10257</v>
      </c>
      <c r="AJ38" s="9" t="str">
        <f t="shared" si="32"/>
        <v>14:30-15:00</v>
      </c>
      <c r="AK38" s="20">
        <f t="shared" si="33"/>
        <v>537</v>
      </c>
      <c r="AL38" s="20">
        <f t="shared" si="1"/>
        <v>532</v>
      </c>
      <c r="AM38" s="20">
        <f t="shared" si="2"/>
        <v>553</v>
      </c>
      <c r="AN38" s="20">
        <f t="shared" si="3"/>
        <v>532</v>
      </c>
      <c r="AO38" s="20">
        <f t="shared" si="4"/>
        <v>529</v>
      </c>
      <c r="AP38" s="10">
        <f t="shared" si="5"/>
        <v>526</v>
      </c>
      <c r="AQ38" s="20">
        <f t="shared" si="6"/>
        <v>545</v>
      </c>
      <c r="AR38" s="10">
        <f t="shared" si="7"/>
        <v>357</v>
      </c>
      <c r="AS38" s="10">
        <f t="shared" si="8"/>
        <v>257</v>
      </c>
      <c r="AT38" s="10">
        <f t="shared" si="9"/>
        <v>227</v>
      </c>
      <c r="AU38" s="10">
        <f t="shared" si="10"/>
        <v>288</v>
      </c>
      <c r="AV38" s="10">
        <f t="shared" si="11"/>
        <v>267</v>
      </c>
      <c r="AW38" s="10">
        <f t="shared" si="12"/>
        <v>254</v>
      </c>
      <c r="AX38" s="20">
        <f t="shared" si="13"/>
        <v>243</v>
      </c>
      <c r="AY38" s="10">
        <f t="shared" si="14"/>
        <v>238</v>
      </c>
      <c r="AZ38" s="10">
        <f t="shared" si="15"/>
        <v>241</v>
      </c>
      <c r="BA38" s="10">
        <f t="shared" si="16"/>
        <v>270</v>
      </c>
      <c r="BB38" s="10">
        <f t="shared" si="17"/>
        <v>246</v>
      </c>
      <c r="BC38" s="10">
        <f t="shared" si="18"/>
        <v>227</v>
      </c>
      <c r="BD38" s="10">
        <f t="shared" si="19"/>
        <v>190</v>
      </c>
      <c r="BE38" s="20">
        <f t="shared" si="20"/>
        <v>217</v>
      </c>
      <c r="BF38" s="10">
        <f t="shared" si="21"/>
        <v>238</v>
      </c>
      <c r="BG38" s="10">
        <f t="shared" si="22"/>
        <v>270</v>
      </c>
      <c r="BH38" s="10">
        <f t="shared" si="23"/>
        <v>230</v>
      </c>
      <c r="BI38" s="10">
        <f t="shared" si="24"/>
        <v>262</v>
      </c>
      <c r="BJ38" s="10">
        <f t="shared" si="25"/>
        <v>204</v>
      </c>
      <c r="BK38" s="10">
        <f t="shared" si="26"/>
        <v>254</v>
      </c>
      <c r="BL38" s="20">
        <f t="shared" si="27"/>
        <v>254</v>
      </c>
      <c r="BM38" s="10">
        <f t="shared" si="28"/>
        <v>257</v>
      </c>
      <c r="BN38" s="10">
        <f t="shared" si="29"/>
        <v>473</v>
      </c>
      <c r="BO38" s="10">
        <f t="shared" si="30"/>
        <v>539</v>
      </c>
      <c r="BP38" s="12">
        <f t="shared" si="34"/>
        <v>10257</v>
      </c>
    </row>
    <row r="39" spans="2:68" x14ac:dyDescent="0.15">
      <c r="B39" s="11" t="s">
        <v>68</v>
      </c>
      <c r="C39" s="12">
        <v>537</v>
      </c>
      <c r="D39" s="12">
        <v>529</v>
      </c>
      <c r="E39" s="12">
        <v>553</v>
      </c>
      <c r="F39" s="12">
        <v>529</v>
      </c>
      <c r="G39" s="12">
        <v>542</v>
      </c>
      <c r="H39" s="12">
        <v>529</v>
      </c>
      <c r="I39" s="12">
        <v>545</v>
      </c>
      <c r="J39" s="12">
        <v>336</v>
      </c>
      <c r="K39" s="12">
        <v>251</v>
      </c>
      <c r="L39" s="12">
        <v>241</v>
      </c>
      <c r="M39" s="12">
        <v>227</v>
      </c>
      <c r="N39" s="12">
        <v>259</v>
      </c>
      <c r="O39" s="12">
        <v>167</v>
      </c>
      <c r="P39" s="12">
        <v>0</v>
      </c>
      <c r="Q39" s="12">
        <v>235</v>
      </c>
      <c r="R39" s="12">
        <v>233</v>
      </c>
      <c r="S39" s="12">
        <v>270</v>
      </c>
      <c r="T39" s="12">
        <v>264</v>
      </c>
      <c r="U39" s="12">
        <v>259</v>
      </c>
      <c r="V39" s="12">
        <v>222</v>
      </c>
      <c r="W39" s="12">
        <v>238</v>
      </c>
      <c r="X39" s="12">
        <v>190</v>
      </c>
      <c r="Y39" s="12">
        <v>254</v>
      </c>
      <c r="Z39" s="12">
        <v>230</v>
      </c>
      <c r="AA39" s="12">
        <v>249</v>
      </c>
      <c r="AB39" s="12">
        <v>249</v>
      </c>
      <c r="AC39" s="12">
        <v>249</v>
      </c>
      <c r="AD39" s="12">
        <v>243</v>
      </c>
      <c r="AE39" s="12">
        <v>259</v>
      </c>
      <c r="AF39" s="12">
        <v>537</v>
      </c>
      <c r="AG39" s="12">
        <v>545</v>
      </c>
      <c r="AH39" s="12">
        <f t="shared" si="31"/>
        <v>9971</v>
      </c>
      <c r="AJ39" s="9" t="str">
        <f t="shared" si="32"/>
        <v>15:00-15:30</v>
      </c>
      <c r="AK39" s="20">
        <f t="shared" si="33"/>
        <v>537</v>
      </c>
      <c r="AL39" s="20">
        <f t="shared" ref="AL39:AL56" si="35">D39</f>
        <v>529</v>
      </c>
      <c r="AM39" s="20">
        <f t="shared" ref="AM39:AM56" si="36">E39</f>
        <v>553</v>
      </c>
      <c r="AN39" s="20">
        <f t="shared" ref="AN39:AN56" si="37">F39</f>
        <v>529</v>
      </c>
      <c r="AO39" s="20">
        <f t="shared" ref="AO39:AO56" si="38">G39</f>
        <v>542</v>
      </c>
      <c r="AP39" s="10">
        <f t="shared" ref="AP39:AP56" si="39">H39</f>
        <v>529</v>
      </c>
      <c r="AQ39" s="20">
        <f t="shared" ref="AQ39:AQ56" si="40">I39</f>
        <v>545</v>
      </c>
      <c r="AR39" s="10">
        <f t="shared" ref="AR39:AR56" si="41">J39</f>
        <v>336</v>
      </c>
      <c r="AS39" s="10">
        <f t="shared" ref="AS39:AS56" si="42">K39</f>
        <v>251</v>
      </c>
      <c r="AT39" s="10">
        <f t="shared" ref="AT39:AT56" si="43">L39</f>
        <v>241</v>
      </c>
      <c r="AU39" s="10">
        <f t="shared" ref="AU39:AU56" si="44">M39</f>
        <v>227</v>
      </c>
      <c r="AV39" s="10">
        <f t="shared" ref="AV39:AV56" si="45">N39</f>
        <v>259</v>
      </c>
      <c r="AW39" s="10">
        <f t="shared" ref="AW39:AW56" si="46">O39</f>
        <v>167</v>
      </c>
      <c r="AX39" s="20">
        <f t="shared" ref="AX39:AX56" si="47">P39</f>
        <v>0</v>
      </c>
      <c r="AY39" s="10">
        <f t="shared" ref="AY39:AY56" si="48">Q39</f>
        <v>235</v>
      </c>
      <c r="AZ39" s="10">
        <f t="shared" ref="AZ39:AZ56" si="49">R39</f>
        <v>233</v>
      </c>
      <c r="BA39" s="10">
        <f t="shared" ref="BA39:BA56" si="50">S39</f>
        <v>270</v>
      </c>
      <c r="BB39" s="10">
        <f t="shared" ref="BB39:BB56" si="51">T39</f>
        <v>264</v>
      </c>
      <c r="BC39" s="10">
        <f t="shared" ref="BC39:BC56" si="52">U39</f>
        <v>259</v>
      </c>
      <c r="BD39" s="10">
        <f t="shared" ref="BD39:BD56" si="53">V39</f>
        <v>222</v>
      </c>
      <c r="BE39" s="20">
        <f t="shared" ref="BE39:BE56" si="54">W39</f>
        <v>238</v>
      </c>
      <c r="BF39" s="10">
        <f t="shared" ref="BF39:BF56" si="55">X39</f>
        <v>190</v>
      </c>
      <c r="BG39" s="10">
        <f t="shared" ref="BG39:BG56" si="56">Y39</f>
        <v>254</v>
      </c>
      <c r="BH39" s="10">
        <f t="shared" ref="BH39:BH56" si="57">Z39</f>
        <v>230</v>
      </c>
      <c r="BI39" s="10">
        <f t="shared" ref="BI39:BI56" si="58">AA39</f>
        <v>249</v>
      </c>
      <c r="BJ39" s="10">
        <f t="shared" ref="BJ39:BJ56" si="59">AB39</f>
        <v>249</v>
      </c>
      <c r="BK39" s="10">
        <f t="shared" ref="BK39:BK56" si="60">AC39</f>
        <v>249</v>
      </c>
      <c r="BL39" s="20">
        <f t="shared" ref="BL39:BL56" si="61">AD39</f>
        <v>243</v>
      </c>
      <c r="BM39" s="10">
        <f t="shared" ref="BM39:BM56" si="62">AE39</f>
        <v>259</v>
      </c>
      <c r="BN39" s="10">
        <f t="shared" ref="BN39:BN56" si="63">AF39</f>
        <v>537</v>
      </c>
      <c r="BO39" s="10">
        <f t="shared" ref="BO39:BO56" si="64">AG39</f>
        <v>545</v>
      </c>
      <c r="BP39" s="12">
        <f t="shared" si="34"/>
        <v>9971</v>
      </c>
    </row>
    <row r="40" spans="2:68" x14ac:dyDescent="0.15">
      <c r="B40" s="13" t="s">
        <v>69</v>
      </c>
      <c r="C40" s="14">
        <v>579</v>
      </c>
      <c r="D40" s="14">
        <v>534</v>
      </c>
      <c r="E40" s="14">
        <v>550</v>
      </c>
      <c r="F40" s="14">
        <v>545</v>
      </c>
      <c r="G40" s="14">
        <v>537</v>
      </c>
      <c r="H40" s="14">
        <v>526</v>
      </c>
      <c r="I40" s="14">
        <v>545</v>
      </c>
      <c r="J40" s="14">
        <v>301</v>
      </c>
      <c r="K40" s="14">
        <v>209</v>
      </c>
      <c r="L40" s="14">
        <v>230</v>
      </c>
      <c r="M40" s="14">
        <v>267</v>
      </c>
      <c r="N40" s="14">
        <v>235</v>
      </c>
      <c r="O40" s="14">
        <v>0</v>
      </c>
      <c r="P40" s="14">
        <v>0</v>
      </c>
      <c r="Q40" s="14">
        <v>249</v>
      </c>
      <c r="R40" s="14">
        <v>259</v>
      </c>
      <c r="S40" s="14">
        <v>251</v>
      </c>
      <c r="T40" s="14">
        <v>254</v>
      </c>
      <c r="U40" s="14">
        <v>278</v>
      </c>
      <c r="V40" s="14">
        <v>233</v>
      </c>
      <c r="W40" s="14">
        <v>254</v>
      </c>
      <c r="X40" s="14">
        <v>243</v>
      </c>
      <c r="Y40" s="14">
        <v>79</v>
      </c>
      <c r="Z40" s="14">
        <v>249</v>
      </c>
      <c r="AA40" s="14">
        <v>246</v>
      </c>
      <c r="AB40" s="14">
        <v>219</v>
      </c>
      <c r="AC40" s="14">
        <v>249</v>
      </c>
      <c r="AD40" s="14">
        <v>270</v>
      </c>
      <c r="AE40" s="14">
        <v>230</v>
      </c>
      <c r="AF40" s="14">
        <v>558</v>
      </c>
      <c r="AG40" s="14">
        <v>539</v>
      </c>
      <c r="AH40" s="14">
        <f t="shared" si="31"/>
        <v>9718</v>
      </c>
      <c r="AJ40" s="9" t="str">
        <f t="shared" si="32"/>
        <v>15:30-16:00</v>
      </c>
      <c r="AK40" s="20">
        <f t="shared" si="33"/>
        <v>579</v>
      </c>
      <c r="AL40" s="20">
        <f t="shared" si="35"/>
        <v>534</v>
      </c>
      <c r="AM40" s="20">
        <f t="shared" si="36"/>
        <v>550</v>
      </c>
      <c r="AN40" s="20">
        <f t="shared" si="37"/>
        <v>545</v>
      </c>
      <c r="AO40" s="20">
        <f t="shared" si="38"/>
        <v>537</v>
      </c>
      <c r="AP40" s="10">
        <f t="shared" si="39"/>
        <v>526</v>
      </c>
      <c r="AQ40" s="20">
        <f t="shared" si="40"/>
        <v>545</v>
      </c>
      <c r="AR40" s="10">
        <f t="shared" si="41"/>
        <v>301</v>
      </c>
      <c r="AS40" s="10">
        <f t="shared" si="42"/>
        <v>209</v>
      </c>
      <c r="AT40" s="10">
        <f t="shared" si="43"/>
        <v>230</v>
      </c>
      <c r="AU40" s="10">
        <f t="shared" si="44"/>
        <v>267</v>
      </c>
      <c r="AV40" s="10">
        <f t="shared" si="45"/>
        <v>235</v>
      </c>
      <c r="AW40" s="10">
        <f t="shared" si="46"/>
        <v>0</v>
      </c>
      <c r="AX40" s="20">
        <f t="shared" si="47"/>
        <v>0</v>
      </c>
      <c r="AY40" s="10">
        <f t="shared" si="48"/>
        <v>249</v>
      </c>
      <c r="AZ40" s="10">
        <f t="shared" si="49"/>
        <v>259</v>
      </c>
      <c r="BA40" s="10">
        <f t="shared" si="50"/>
        <v>251</v>
      </c>
      <c r="BB40" s="10">
        <f t="shared" si="51"/>
        <v>254</v>
      </c>
      <c r="BC40" s="10">
        <f t="shared" si="52"/>
        <v>278</v>
      </c>
      <c r="BD40" s="10">
        <f t="shared" si="53"/>
        <v>233</v>
      </c>
      <c r="BE40" s="20">
        <f t="shared" si="54"/>
        <v>254</v>
      </c>
      <c r="BF40" s="10">
        <f t="shared" si="55"/>
        <v>243</v>
      </c>
      <c r="BG40" s="10">
        <f t="shared" si="56"/>
        <v>79</v>
      </c>
      <c r="BH40" s="10">
        <f t="shared" si="57"/>
        <v>249</v>
      </c>
      <c r="BI40" s="10">
        <f t="shared" si="58"/>
        <v>246</v>
      </c>
      <c r="BJ40" s="10">
        <f t="shared" si="59"/>
        <v>219</v>
      </c>
      <c r="BK40" s="10">
        <f t="shared" si="60"/>
        <v>249</v>
      </c>
      <c r="BL40" s="20">
        <f t="shared" si="61"/>
        <v>270</v>
      </c>
      <c r="BM40" s="10">
        <f t="shared" si="62"/>
        <v>230</v>
      </c>
      <c r="BN40" s="10">
        <f t="shared" si="63"/>
        <v>558</v>
      </c>
      <c r="BO40" s="10">
        <f t="shared" si="64"/>
        <v>539</v>
      </c>
      <c r="BP40" s="14">
        <f t="shared" si="34"/>
        <v>9718</v>
      </c>
    </row>
    <row r="41" spans="2:68" x14ac:dyDescent="0.15">
      <c r="B41" s="17" t="s">
        <v>70</v>
      </c>
      <c r="C41" s="18">
        <v>555</v>
      </c>
      <c r="D41" s="18">
        <v>537</v>
      </c>
      <c r="E41" s="18">
        <v>550</v>
      </c>
      <c r="F41" s="18">
        <v>547</v>
      </c>
      <c r="G41" s="18">
        <v>542</v>
      </c>
      <c r="H41" s="18">
        <v>539</v>
      </c>
      <c r="I41" s="18">
        <v>542</v>
      </c>
      <c r="J41" s="18">
        <v>272</v>
      </c>
      <c r="K41" s="18">
        <v>280</v>
      </c>
      <c r="L41" s="18">
        <v>259</v>
      </c>
      <c r="M41" s="18">
        <v>230</v>
      </c>
      <c r="N41" s="18">
        <v>251</v>
      </c>
      <c r="O41" s="18">
        <v>0</v>
      </c>
      <c r="P41" s="18">
        <v>53</v>
      </c>
      <c r="Q41" s="18">
        <v>254</v>
      </c>
      <c r="R41" s="18">
        <v>243</v>
      </c>
      <c r="S41" s="18">
        <v>257</v>
      </c>
      <c r="T41" s="18">
        <v>246</v>
      </c>
      <c r="U41" s="18">
        <v>264</v>
      </c>
      <c r="V41" s="18">
        <v>225</v>
      </c>
      <c r="W41" s="18">
        <v>254</v>
      </c>
      <c r="X41" s="18">
        <v>251</v>
      </c>
      <c r="Y41" s="18">
        <v>119</v>
      </c>
      <c r="Z41" s="18">
        <v>235</v>
      </c>
      <c r="AA41" s="18">
        <v>249</v>
      </c>
      <c r="AB41" s="18">
        <v>233</v>
      </c>
      <c r="AC41" s="18">
        <v>230</v>
      </c>
      <c r="AD41" s="18">
        <v>249</v>
      </c>
      <c r="AE41" s="18">
        <v>251</v>
      </c>
      <c r="AF41" s="18">
        <v>553</v>
      </c>
      <c r="AG41" s="18">
        <v>542</v>
      </c>
      <c r="AH41" s="18">
        <f t="shared" si="31"/>
        <v>9812</v>
      </c>
      <c r="AJ41" s="9" t="str">
        <f t="shared" si="32"/>
        <v>16:00-16:30</v>
      </c>
      <c r="AK41" s="20">
        <f t="shared" si="33"/>
        <v>555</v>
      </c>
      <c r="AL41" s="20">
        <f t="shared" si="35"/>
        <v>537</v>
      </c>
      <c r="AM41" s="20">
        <f t="shared" si="36"/>
        <v>550</v>
      </c>
      <c r="AN41" s="20">
        <f t="shared" si="37"/>
        <v>547</v>
      </c>
      <c r="AO41" s="20">
        <f t="shared" si="38"/>
        <v>542</v>
      </c>
      <c r="AP41" s="10">
        <f t="shared" si="39"/>
        <v>539</v>
      </c>
      <c r="AQ41" s="20">
        <f t="shared" si="40"/>
        <v>542</v>
      </c>
      <c r="AR41" s="10">
        <f t="shared" si="41"/>
        <v>272</v>
      </c>
      <c r="AS41" s="10">
        <f t="shared" si="42"/>
        <v>280</v>
      </c>
      <c r="AT41" s="10">
        <f t="shared" si="43"/>
        <v>259</v>
      </c>
      <c r="AU41" s="10">
        <f t="shared" si="44"/>
        <v>230</v>
      </c>
      <c r="AV41" s="10">
        <f t="shared" si="45"/>
        <v>251</v>
      </c>
      <c r="AW41" s="10">
        <f t="shared" si="46"/>
        <v>0</v>
      </c>
      <c r="AX41" s="20">
        <f t="shared" si="47"/>
        <v>53</v>
      </c>
      <c r="AY41" s="10">
        <f t="shared" si="48"/>
        <v>254</v>
      </c>
      <c r="AZ41" s="10">
        <f t="shared" si="49"/>
        <v>243</v>
      </c>
      <c r="BA41" s="10">
        <f t="shared" si="50"/>
        <v>257</v>
      </c>
      <c r="BB41" s="10">
        <f t="shared" si="51"/>
        <v>246</v>
      </c>
      <c r="BC41" s="10">
        <f t="shared" si="52"/>
        <v>264</v>
      </c>
      <c r="BD41" s="10">
        <f t="shared" si="53"/>
        <v>225</v>
      </c>
      <c r="BE41" s="20">
        <f t="shared" si="54"/>
        <v>254</v>
      </c>
      <c r="BF41" s="10">
        <f t="shared" si="55"/>
        <v>251</v>
      </c>
      <c r="BG41" s="10">
        <f t="shared" si="56"/>
        <v>119</v>
      </c>
      <c r="BH41" s="10">
        <f t="shared" si="57"/>
        <v>235</v>
      </c>
      <c r="BI41" s="10">
        <f t="shared" si="58"/>
        <v>249</v>
      </c>
      <c r="BJ41" s="10">
        <f t="shared" si="59"/>
        <v>233</v>
      </c>
      <c r="BK41" s="10">
        <f t="shared" si="60"/>
        <v>230</v>
      </c>
      <c r="BL41" s="20">
        <f t="shared" si="61"/>
        <v>249</v>
      </c>
      <c r="BM41" s="10">
        <f t="shared" si="62"/>
        <v>251</v>
      </c>
      <c r="BN41" s="10">
        <f t="shared" si="63"/>
        <v>553</v>
      </c>
      <c r="BO41" s="10">
        <f t="shared" si="64"/>
        <v>542</v>
      </c>
      <c r="BP41" s="18">
        <f t="shared" si="34"/>
        <v>9812</v>
      </c>
    </row>
    <row r="42" spans="2:68" x14ac:dyDescent="0.15">
      <c r="B42" s="11" t="s">
        <v>71</v>
      </c>
      <c r="C42" s="12">
        <v>547</v>
      </c>
      <c r="D42" s="12">
        <v>537</v>
      </c>
      <c r="E42" s="12">
        <v>553</v>
      </c>
      <c r="F42" s="12">
        <v>550</v>
      </c>
      <c r="G42" s="12">
        <v>537</v>
      </c>
      <c r="H42" s="12">
        <v>542</v>
      </c>
      <c r="I42" s="12">
        <v>545</v>
      </c>
      <c r="J42" s="12">
        <v>262</v>
      </c>
      <c r="K42" s="12">
        <v>288</v>
      </c>
      <c r="L42" s="12">
        <v>254</v>
      </c>
      <c r="M42" s="12">
        <v>219</v>
      </c>
      <c r="N42" s="12">
        <v>267</v>
      </c>
      <c r="O42" s="12">
        <v>50</v>
      </c>
      <c r="P42" s="12">
        <v>254</v>
      </c>
      <c r="Q42" s="12">
        <v>259</v>
      </c>
      <c r="R42" s="12">
        <v>280</v>
      </c>
      <c r="S42" s="12">
        <v>262</v>
      </c>
      <c r="T42" s="12">
        <v>238</v>
      </c>
      <c r="U42" s="12">
        <v>238</v>
      </c>
      <c r="V42" s="12">
        <v>196</v>
      </c>
      <c r="W42" s="12">
        <v>246</v>
      </c>
      <c r="X42" s="12">
        <v>262</v>
      </c>
      <c r="Y42" s="12">
        <v>267</v>
      </c>
      <c r="Z42" s="12">
        <v>254</v>
      </c>
      <c r="AA42" s="12">
        <v>233</v>
      </c>
      <c r="AB42" s="12">
        <v>235</v>
      </c>
      <c r="AC42" s="12">
        <v>254</v>
      </c>
      <c r="AD42" s="12">
        <v>257</v>
      </c>
      <c r="AE42" s="12">
        <v>259</v>
      </c>
      <c r="AF42" s="12">
        <v>558</v>
      </c>
      <c r="AG42" s="12">
        <v>545</v>
      </c>
      <c r="AH42" s="12">
        <f t="shared" si="31"/>
        <v>10248</v>
      </c>
      <c r="AJ42" s="9" t="str">
        <f t="shared" si="32"/>
        <v>16:30-17:00</v>
      </c>
      <c r="AK42" s="20">
        <f t="shared" si="33"/>
        <v>547</v>
      </c>
      <c r="AL42" s="20">
        <f t="shared" si="35"/>
        <v>537</v>
      </c>
      <c r="AM42" s="20">
        <f t="shared" si="36"/>
        <v>553</v>
      </c>
      <c r="AN42" s="20">
        <f t="shared" si="37"/>
        <v>550</v>
      </c>
      <c r="AO42" s="20">
        <f t="shared" si="38"/>
        <v>537</v>
      </c>
      <c r="AP42" s="10">
        <f t="shared" si="39"/>
        <v>542</v>
      </c>
      <c r="AQ42" s="20">
        <f t="shared" si="40"/>
        <v>545</v>
      </c>
      <c r="AR42" s="10">
        <f t="shared" si="41"/>
        <v>262</v>
      </c>
      <c r="AS42" s="10">
        <f t="shared" si="42"/>
        <v>288</v>
      </c>
      <c r="AT42" s="10">
        <f t="shared" si="43"/>
        <v>254</v>
      </c>
      <c r="AU42" s="10">
        <f t="shared" si="44"/>
        <v>219</v>
      </c>
      <c r="AV42" s="10">
        <f t="shared" si="45"/>
        <v>267</v>
      </c>
      <c r="AW42" s="10">
        <f t="shared" si="46"/>
        <v>50</v>
      </c>
      <c r="AX42" s="20">
        <f t="shared" si="47"/>
        <v>254</v>
      </c>
      <c r="AY42" s="10">
        <f t="shared" si="48"/>
        <v>259</v>
      </c>
      <c r="AZ42" s="10">
        <f t="shared" si="49"/>
        <v>280</v>
      </c>
      <c r="BA42" s="10">
        <f t="shared" si="50"/>
        <v>262</v>
      </c>
      <c r="BB42" s="10">
        <f t="shared" si="51"/>
        <v>238</v>
      </c>
      <c r="BC42" s="10">
        <f t="shared" si="52"/>
        <v>238</v>
      </c>
      <c r="BD42" s="10">
        <f t="shared" si="53"/>
        <v>196</v>
      </c>
      <c r="BE42" s="20">
        <f t="shared" si="54"/>
        <v>246</v>
      </c>
      <c r="BF42" s="10">
        <f t="shared" si="55"/>
        <v>262</v>
      </c>
      <c r="BG42" s="10">
        <f t="shared" si="56"/>
        <v>267</v>
      </c>
      <c r="BH42" s="10">
        <f t="shared" si="57"/>
        <v>254</v>
      </c>
      <c r="BI42" s="10">
        <f t="shared" si="58"/>
        <v>233</v>
      </c>
      <c r="BJ42" s="10">
        <f t="shared" si="59"/>
        <v>235</v>
      </c>
      <c r="BK42" s="10">
        <f t="shared" si="60"/>
        <v>254</v>
      </c>
      <c r="BL42" s="20">
        <f t="shared" si="61"/>
        <v>257</v>
      </c>
      <c r="BM42" s="10">
        <f t="shared" si="62"/>
        <v>259</v>
      </c>
      <c r="BN42" s="10">
        <f t="shared" si="63"/>
        <v>558</v>
      </c>
      <c r="BO42" s="10">
        <f t="shared" si="64"/>
        <v>545</v>
      </c>
      <c r="BP42" s="12">
        <f t="shared" si="34"/>
        <v>10248</v>
      </c>
    </row>
    <row r="43" spans="2:68" x14ac:dyDescent="0.15">
      <c r="B43" s="11" t="s">
        <v>72</v>
      </c>
      <c r="C43" s="12">
        <v>550</v>
      </c>
      <c r="D43" s="12">
        <v>537</v>
      </c>
      <c r="E43" s="12">
        <v>553</v>
      </c>
      <c r="F43" s="12">
        <v>545</v>
      </c>
      <c r="G43" s="12">
        <v>539</v>
      </c>
      <c r="H43" s="12">
        <v>537</v>
      </c>
      <c r="I43" s="12">
        <v>553</v>
      </c>
      <c r="J43" s="12">
        <v>272</v>
      </c>
      <c r="K43" s="12">
        <v>262</v>
      </c>
      <c r="L43" s="12">
        <v>272</v>
      </c>
      <c r="M43" s="12">
        <v>257</v>
      </c>
      <c r="N43" s="12">
        <v>262</v>
      </c>
      <c r="O43" s="12">
        <v>257</v>
      </c>
      <c r="P43" s="12">
        <v>246</v>
      </c>
      <c r="Q43" s="12">
        <v>291</v>
      </c>
      <c r="R43" s="12">
        <v>267</v>
      </c>
      <c r="S43" s="12">
        <v>270</v>
      </c>
      <c r="T43" s="12">
        <v>259</v>
      </c>
      <c r="U43" s="12">
        <v>243</v>
      </c>
      <c r="V43" s="12">
        <v>238</v>
      </c>
      <c r="W43" s="12">
        <v>182</v>
      </c>
      <c r="X43" s="12">
        <v>222</v>
      </c>
      <c r="Y43" s="12">
        <v>264</v>
      </c>
      <c r="Z43" s="12">
        <v>264</v>
      </c>
      <c r="AA43" s="12">
        <v>251</v>
      </c>
      <c r="AB43" s="12">
        <v>257</v>
      </c>
      <c r="AC43" s="12">
        <v>249</v>
      </c>
      <c r="AD43" s="12">
        <v>262</v>
      </c>
      <c r="AE43" s="12">
        <v>283</v>
      </c>
      <c r="AF43" s="12">
        <v>558</v>
      </c>
      <c r="AG43" s="12">
        <v>547</v>
      </c>
      <c r="AH43" s="12">
        <f t="shared" si="31"/>
        <v>10549</v>
      </c>
      <c r="AJ43" s="9" t="str">
        <f t="shared" si="32"/>
        <v>17:00-17:30</v>
      </c>
      <c r="AK43" s="20">
        <f t="shared" si="33"/>
        <v>550</v>
      </c>
      <c r="AL43" s="20">
        <f t="shared" si="35"/>
        <v>537</v>
      </c>
      <c r="AM43" s="20">
        <f t="shared" si="36"/>
        <v>553</v>
      </c>
      <c r="AN43" s="20">
        <f t="shared" si="37"/>
        <v>545</v>
      </c>
      <c r="AO43" s="20">
        <f t="shared" si="38"/>
        <v>539</v>
      </c>
      <c r="AP43" s="10">
        <f t="shared" si="39"/>
        <v>537</v>
      </c>
      <c r="AQ43" s="20">
        <f t="shared" si="40"/>
        <v>553</v>
      </c>
      <c r="AR43" s="10">
        <f t="shared" si="41"/>
        <v>272</v>
      </c>
      <c r="AS43" s="10">
        <f t="shared" si="42"/>
        <v>262</v>
      </c>
      <c r="AT43" s="10">
        <f t="shared" si="43"/>
        <v>272</v>
      </c>
      <c r="AU43" s="10">
        <f t="shared" si="44"/>
        <v>257</v>
      </c>
      <c r="AV43" s="10">
        <f t="shared" si="45"/>
        <v>262</v>
      </c>
      <c r="AW43" s="10">
        <f t="shared" si="46"/>
        <v>257</v>
      </c>
      <c r="AX43" s="20">
        <f t="shared" si="47"/>
        <v>246</v>
      </c>
      <c r="AY43" s="10">
        <f t="shared" si="48"/>
        <v>291</v>
      </c>
      <c r="AZ43" s="10">
        <f t="shared" si="49"/>
        <v>267</v>
      </c>
      <c r="BA43" s="10">
        <f t="shared" si="50"/>
        <v>270</v>
      </c>
      <c r="BB43" s="10">
        <f t="shared" si="51"/>
        <v>259</v>
      </c>
      <c r="BC43" s="10">
        <f t="shared" si="52"/>
        <v>243</v>
      </c>
      <c r="BD43" s="10">
        <f t="shared" si="53"/>
        <v>238</v>
      </c>
      <c r="BE43" s="20">
        <f t="shared" si="54"/>
        <v>182</v>
      </c>
      <c r="BF43" s="10">
        <f t="shared" si="55"/>
        <v>222</v>
      </c>
      <c r="BG43" s="10">
        <f t="shared" si="56"/>
        <v>264</v>
      </c>
      <c r="BH43" s="10">
        <f t="shared" si="57"/>
        <v>264</v>
      </c>
      <c r="BI43" s="10">
        <f t="shared" si="58"/>
        <v>251</v>
      </c>
      <c r="BJ43" s="10">
        <f t="shared" si="59"/>
        <v>257</v>
      </c>
      <c r="BK43" s="10">
        <f t="shared" si="60"/>
        <v>249</v>
      </c>
      <c r="BL43" s="20">
        <f t="shared" si="61"/>
        <v>262</v>
      </c>
      <c r="BM43" s="10">
        <f t="shared" si="62"/>
        <v>283</v>
      </c>
      <c r="BN43" s="10">
        <f t="shared" si="63"/>
        <v>558</v>
      </c>
      <c r="BO43" s="10">
        <f t="shared" si="64"/>
        <v>547</v>
      </c>
      <c r="BP43" s="12">
        <f t="shared" si="34"/>
        <v>10549</v>
      </c>
    </row>
    <row r="44" spans="2:68" x14ac:dyDescent="0.15">
      <c r="B44" s="11" t="s">
        <v>73</v>
      </c>
      <c r="C44" s="12">
        <v>550</v>
      </c>
      <c r="D44" s="12">
        <v>539</v>
      </c>
      <c r="E44" s="12">
        <v>553</v>
      </c>
      <c r="F44" s="12">
        <v>539</v>
      </c>
      <c r="G44" s="12">
        <v>553</v>
      </c>
      <c r="H44" s="12">
        <v>547</v>
      </c>
      <c r="I44" s="12">
        <v>547</v>
      </c>
      <c r="J44" s="12">
        <v>259</v>
      </c>
      <c r="K44" s="12">
        <v>259</v>
      </c>
      <c r="L44" s="12">
        <v>259</v>
      </c>
      <c r="M44" s="12">
        <v>262</v>
      </c>
      <c r="N44" s="12">
        <v>251</v>
      </c>
      <c r="O44" s="12">
        <v>249</v>
      </c>
      <c r="P44" s="12">
        <v>254</v>
      </c>
      <c r="Q44" s="12">
        <v>267</v>
      </c>
      <c r="R44" s="12">
        <v>249</v>
      </c>
      <c r="S44" s="12">
        <v>267</v>
      </c>
      <c r="T44" s="12">
        <v>254</v>
      </c>
      <c r="U44" s="12">
        <v>214</v>
      </c>
      <c r="V44" s="12">
        <v>217</v>
      </c>
      <c r="W44" s="12">
        <v>243</v>
      </c>
      <c r="X44" s="12">
        <v>235</v>
      </c>
      <c r="Y44" s="12">
        <v>259</v>
      </c>
      <c r="Z44" s="12">
        <v>267</v>
      </c>
      <c r="AA44" s="12">
        <v>264</v>
      </c>
      <c r="AB44" s="12">
        <v>251</v>
      </c>
      <c r="AC44" s="12">
        <v>264</v>
      </c>
      <c r="AD44" s="12">
        <v>267</v>
      </c>
      <c r="AE44" s="12">
        <v>272</v>
      </c>
      <c r="AF44" s="12">
        <v>566</v>
      </c>
      <c r="AG44" s="12">
        <v>555</v>
      </c>
      <c r="AH44" s="12">
        <f t="shared" si="31"/>
        <v>10532</v>
      </c>
      <c r="AJ44" s="9" t="str">
        <f t="shared" si="32"/>
        <v>17:30-18:00</v>
      </c>
      <c r="AK44" s="20">
        <f t="shared" si="33"/>
        <v>550</v>
      </c>
      <c r="AL44" s="20">
        <f t="shared" si="35"/>
        <v>539</v>
      </c>
      <c r="AM44" s="20">
        <f t="shared" si="36"/>
        <v>553</v>
      </c>
      <c r="AN44" s="20">
        <f t="shared" si="37"/>
        <v>539</v>
      </c>
      <c r="AO44" s="20">
        <f t="shared" si="38"/>
        <v>553</v>
      </c>
      <c r="AP44" s="10">
        <f t="shared" si="39"/>
        <v>547</v>
      </c>
      <c r="AQ44" s="20">
        <f t="shared" si="40"/>
        <v>547</v>
      </c>
      <c r="AR44" s="10">
        <f t="shared" si="41"/>
        <v>259</v>
      </c>
      <c r="AS44" s="10">
        <f t="shared" si="42"/>
        <v>259</v>
      </c>
      <c r="AT44" s="10">
        <f t="shared" si="43"/>
        <v>259</v>
      </c>
      <c r="AU44" s="10">
        <f t="shared" si="44"/>
        <v>262</v>
      </c>
      <c r="AV44" s="10">
        <f t="shared" si="45"/>
        <v>251</v>
      </c>
      <c r="AW44" s="10">
        <f t="shared" si="46"/>
        <v>249</v>
      </c>
      <c r="AX44" s="20">
        <f t="shared" si="47"/>
        <v>254</v>
      </c>
      <c r="AY44" s="10">
        <f t="shared" si="48"/>
        <v>267</v>
      </c>
      <c r="AZ44" s="10">
        <f t="shared" si="49"/>
        <v>249</v>
      </c>
      <c r="BA44" s="10">
        <f t="shared" si="50"/>
        <v>267</v>
      </c>
      <c r="BB44" s="10">
        <f t="shared" si="51"/>
        <v>254</v>
      </c>
      <c r="BC44" s="10">
        <f t="shared" si="52"/>
        <v>214</v>
      </c>
      <c r="BD44" s="10">
        <f t="shared" si="53"/>
        <v>217</v>
      </c>
      <c r="BE44" s="20">
        <f t="shared" si="54"/>
        <v>243</v>
      </c>
      <c r="BF44" s="10">
        <f t="shared" si="55"/>
        <v>235</v>
      </c>
      <c r="BG44" s="10">
        <f t="shared" si="56"/>
        <v>259</v>
      </c>
      <c r="BH44" s="10">
        <f t="shared" si="57"/>
        <v>267</v>
      </c>
      <c r="BI44" s="10">
        <f t="shared" si="58"/>
        <v>264</v>
      </c>
      <c r="BJ44" s="10">
        <f t="shared" si="59"/>
        <v>251</v>
      </c>
      <c r="BK44" s="10">
        <f t="shared" si="60"/>
        <v>264</v>
      </c>
      <c r="BL44" s="20">
        <f t="shared" si="61"/>
        <v>267</v>
      </c>
      <c r="BM44" s="10">
        <f t="shared" si="62"/>
        <v>272</v>
      </c>
      <c r="BN44" s="10">
        <f t="shared" si="63"/>
        <v>566</v>
      </c>
      <c r="BO44" s="10">
        <f t="shared" si="64"/>
        <v>555</v>
      </c>
      <c r="BP44" s="12">
        <f t="shared" si="34"/>
        <v>10532</v>
      </c>
    </row>
    <row r="45" spans="2:68" x14ac:dyDescent="0.15">
      <c r="B45" s="11" t="s">
        <v>74</v>
      </c>
      <c r="C45" s="12">
        <v>558</v>
      </c>
      <c r="D45" s="12">
        <v>542</v>
      </c>
      <c r="E45" s="12">
        <v>555</v>
      </c>
      <c r="F45" s="12">
        <v>550</v>
      </c>
      <c r="G45" s="12">
        <v>550</v>
      </c>
      <c r="H45" s="12">
        <v>555</v>
      </c>
      <c r="I45" s="12">
        <v>555</v>
      </c>
      <c r="J45" s="12">
        <v>206</v>
      </c>
      <c r="K45" s="12">
        <v>246</v>
      </c>
      <c r="L45" s="12">
        <v>254</v>
      </c>
      <c r="M45" s="12">
        <v>264</v>
      </c>
      <c r="N45" s="12">
        <v>264</v>
      </c>
      <c r="O45" s="12">
        <v>262</v>
      </c>
      <c r="P45" s="12">
        <v>249</v>
      </c>
      <c r="Q45" s="12">
        <v>278</v>
      </c>
      <c r="R45" s="12">
        <v>233</v>
      </c>
      <c r="S45" s="12">
        <v>254</v>
      </c>
      <c r="T45" s="12">
        <v>246</v>
      </c>
      <c r="U45" s="12">
        <v>246</v>
      </c>
      <c r="V45" s="12">
        <v>257</v>
      </c>
      <c r="W45" s="12">
        <v>251</v>
      </c>
      <c r="X45" s="12">
        <v>243</v>
      </c>
      <c r="Y45" s="12">
        <v>249</v>
      </c>
      <c r="Z45" s="12">
        <v>251</v>
      </c>
      <c r="AA45" s="12">
        <v>259</v>
      </c>
      <c r="AB45" s="12">
        <v>233</v>
      </c>
      <c r="AC45" s="12">
        <v>254</v>
      </c>
      <c r="AD45" s="12">
        <v>259</v>
      </c>
      <c r="AE45" s="12">
        <v>315</v>
      </c>
      <c r="AF45" s="12">
        <v>547</v>
      </c>
      <c r="AG45" s="12">
        <v>563</v>
      </c>
      <c r="AH45" s="12">
        <f t="shared" si="31"/>
        <v>10548</v>
      </c>
      <c r="AJ45" s="9" t="str">
        <f t="shared" si="32"/>
        <v>18:00-18:30</v>
      </c>
      <c r="AK45" s="20">
        <f t="shared" si="33"/>
        <v>558</v>
      </c>
      <c r="AL45" s="20">
        <f t="shared" si="35"/>
        <v>542</v>
      </c>
      <c r="AM45" s="20">
        <f t="shared" si="36"/>
        <v>555</v>
      </c>
      <c r="AN45" s="20">
        <f t="shared" si="37"/>
        <v>550</v>
      </c>
      <c r="AO45" s="20">
        <f t="shared" si="38"/>
        <v>550</v>
      </c>
      <c r="AP45" s="10">
        <f t="shared" si="39"/>
        <v>555</v>
      </c>
      <c r="AQ45" s="20">
        <f t="shared" si="40"/>
        <v>555</v>
      </c>
      <c r="AR45" s="10">
        <f t="shared" si="41"/>
        <v>206</v>
      </c>
      <c r="AS45" s="10">
        <f t="shared" si="42"/>
        <v>246</v>
      </c>
      <c r="AT45" s="10">
        <f t="shared" si="43"/>
        <v>254</v>
      </c>
      <c r="AU45" s="10">
        <f t="shared" si="44"/>
        <v>264</v>
      </c>
      <c r="AV45" s="10">
        <f t="shared" si="45"/>
        <v>264</v>
      </c>
      <c r="AW45" s="10">
        <f t="shared" si="46"/>
        <v>262</v>
      </c>
      <c r="AX45" s="20">
        <f t="shared" si="47"/>
        <v>249</v>
      </c>
      <c r="AY45" s="10">
        <f t="shared" si="48"/>
        <v>278</v>
      </c>
      <c r="AZ45" s="10">
        <f t="shared" si="49"/>
        <v>233</v>
      </c>
      <c r="BA45" s="10">
        <f t="shared" si="50"/>
        <v>254</v>
      </c>
      <c r="BB45" s="10">
        <f t="shared" si="51"/>
        <v>246</v>
      </c>
      <c r="BC45" s="10">
        <f t="shared" si="52"/>
        <v>246</v>
      </c>
      <c r="BD45" s="10">
        <f t="shared" si="53"/>
        <v>257</v>
      </c>
      <c r="BE45" s="20">
        <f t="shared" si="54"/>
        <v>251</v>
      </c>
      <c r="BF45" s="10">
        <f t="shared" si="55"/>
        <v>243</v>
      </c>
      <c r="BG45" s="10">
        <f t="shared" si="56"/>
        <v>249</v>
      </c>
      <c r="BH45" s="10">
        <f t="shared" si="57"/>
        <v>251</v>
      </c>
      <c r="BI45" s="10">
        <f t="shared" si="58"/>
        <v>259</v>
      </c>
      <c r="BJ45" s="10">
        <f t="shared" si="59"/>
        <v>233</v>
      </c>
      <c r="BK45" s="10">
        <f t="shared" si="60"/>
        <v>254</v>
      </c>
      <c r="BL45" s="20">
        <f t="shared" si="61"/>
        <v>259</v>
      </c>
      <c r="BM45" s="10">
        <f t="shared" si="62"/>
        <v>315</v>
      </c>
      <c r="BN45" s="10">
        <f t="shared" si="63"/>
        <v>547</v>
      </c>
      <c r="BO45" s="10">
        <f t="shared" si="64"/>
        <v>563</v>
      </c>
      <c r="BP45" s="12">
        <f t="shared" si="34"/>
        <v>10548</v>
      </c>
    </row>
    <row r="46" spans="2:68" x14ac:dyDescent="0.15">
      <c r="B46" s="11" t="s">
        <v>75</v>
      </c>
      <c r="C46" s="12">
        <v>553</v>
      </c>
      <c r="D46" s="12">
        <v>545</v>
      </c>
      <c r="E46" s="12">
        <v>555</v>
      </c>
      <c r="F46" s="12">
        <v>550</v>
      </c>
      <c r="G46" s="12">
        <v>553</v>
      </c>
      <c r="H46" s="12">
        <v>553</v>
      </c>
      <c r="I46" s="12">
        <v>558</v>
      </c>
      <c r="J46" s="12">
        <v>217</v>
      </c>
      <c r="K46" s="12">
        <v>286</v>
      </c>
      <c r="L46" s="12">
        <v>259</v>
      </c>
      <c r="M46" s="12">
        <v>288</v>
      </c>
      <c r="N46" s="12">
        <v>257</v>
      </c>
      <c r="O46" s="12">
        <v>264</v>
      </c>
      <c r="P46" s="12">
        <v>201</v>
      </c>
      <c r="Q46" s="12">
        <v>241</v>
      </c>
      <c r="R46" s="12">
        <v>257</v>
      </c>
      <c r="S46" s="12">
        <v>259</v>
      </c>
      <c r="T46" s="12">
        <v>267</v>
      </c>
      <c r="U46" s="12">
        <v>264</v>
      </c>
      <c r="V46" s="12">
        <v>241</v>
      </c>
      <c r="W46" s="12">
        <v>267</v>
      </c>
      <c r="X46" s="12">
        <v>204</v>
      </c>
      <c r="Y46" s="12">
        <v>270</v>
      </c>
      <c r="Z46" s="12">
        <v>254</v>
      </c>
      <c r="AA46" s="12">
        <v>262</v>
      </c>
      <c r="AB46" s="12">
        <v>259</v>
      </c>
      <c r="AC46" s="12">
        <v>233</v>
      </c>
      <c r="AD46" s="12">
        <v>225</v>
      </c>
      <c r="AE46" s="12">
        <v>294</v>
      </c>
      <c r="AF46" s="12">
        <v>513</v>
      </c>
      <c r="AG46" s="12">
        <v>563</v>
      </c>
      <c r="AH46" s="12">
        <f t="shared" si="31"/>
        <v>10512</v>
      </c>
      <c r="AJ46" s="9" t="str">
        <f t="shared" si="32"/>
        <v>18:30-19:00</v>
      </c>
      <c r="AK46" s="20">
        <f t="shared" si="33"/>
        <v>553</v>
      </c>
      <c r="AL46" s="20">
        <f t="shared" si="35"/>
        <v>545</v>
      </c>
      <c r="AM46" s="20">
        <f t="shared" si="36"/>
        <v>555</v>
      </c>
      <c r="AN46" s="20">
        <f t="shared" si="37"/>
        <v>550</v>
      </c>
      <c r="AO46" s="20">
        <f t="shared" si="38"/>
        <v>553</v>
      </c>
      <c r="AP46" s="10">
        <f t="shared" si="39"/>
        <v>553</v>
      </c>
      <c r="AQ46" s="20">
        <f t="shared" si="40"/>
        <v>558</v>
      </c>
      <c r="AR46" s="10">
        <f t="shared" si="41"/>
        <v>217</v>
      </c>
      <c r="AS46" s="10">
        <f t="shared" si="42"/>
        <v>286</v>
      </c>
      <c r="AT46" s="10">
        <f t="shared" si="43"/>
        <v>259</v>
      </c>
      <c r="AU46" s="10">
        <f t="shared" si="44"/>
        <v>288</v>
      </c>
      <c r="AV46" s="10">
        <f t="shared" si="45"/>
        <v>257</v>
      </c>
      <c r="AW46" s="10">
        <f t="shared" si="46"/>
        <v>264</v>
      </c>
      <c r="AX46" s="20">
        <f t="shared" si="47"/>
        <v>201</v>
      </c>
      <c r="AY46" s="10">
        <f t="shared" si="48"/>
        <v>241</v>
      </c>
      <c r="AZ46" s="10">
        <f t="shared" si="49"/>
        <v>257</v>
      </c>
      <c r="BA46" s="10">
        <f t="shared" si="50"/>
        <v>259</v>
      </c>
      <c r="BB46" s="10">
        <f t="shared" si="51"/>
        <v>267</v>
      </c>
      <c r="BC46" s="10">
        <f t="shared" si="52"/>
        <v>264</v>
      </c>
      <c r="BD46" s="10">
        <f t="shared" si="53"/>
        <v>241</v>
      </c>
      <c r="BE46" s="20">
        <f t="shared" si="54"/>
        <v>267</v>
      </c>
      <c r="BF46" s="10">
        <f t="shared" si="55"/>
        <v>204</v>
      </c>
      <c r="BG46" s="10">
        <f t="shared" si="56"/>
        <v>270</v>
      </c>
      <c r="BH46" s="10">
        <f t="shared" si="57"/>
        <v>254</v>
      </c>
      <c r="BI46" s="10">
        <f t="shared" si="58"/>
        <v>262</v>
      </c>
      <c r="BJ46" s="10">
        <f t="shared" si="59"/>
        <v>259</v>
      </c>
      <c r="BK46" s="10">
        <f t="shared" si="60"/>
        <v>233</v>
      </c>
      <c r="BL46" s="20">
        <f t="shared" si="61"/>
        <v>225</v>
      </c>
      <c r="BM46" s="10">
        <f t="shared" si="62"/>
        <v>294</v>
      </c>
      <c r="BN46" s="10">
        <f t="shared" si="63"/>
        <v>513</v>
      </c>
      <c r="BO46" s="10">
        <f t="shared" si="64"/>
        <v>563</v>
      </c>
      <c r="BP46" s="12">
        <f t="shared" si="34"/>
        <v>10512</v>
      </c>
    </row>
    <row r="47" spans="2:68" x14ac:dyDescent="0.15">
      <c r="B47" s="11" t="s">
        <v>76</v>
      </c>
      <c r="C47" s="12">
        <v>558</v>
      </c>
      <c r="D47" s="12">
        <v>545</v>
      </c>
      <c r="E47" s="12">
        <v>561</v>
      </c>
      <c r="F47" s="12">
        <v>473</v>
      </c>
      <c r="G47" s="12">
        <v>555</v>
      </c>
      <c r="H47" s="12">
        <v>555</v>
      </c>
      <c r="I47" s="12">
        <v>563</v>
      </c>
      <c r="J47" s="12">
        <v>278</v>
      </c>
      <c r="K47" s="12">
        <v>288</v>
      </c>
      <c r="L47" s="12">
        <v>259</v>
      </c>
      <c r="M47" s="12">
        <v>286</v>
      </c>
      <c r="N47" s="12">
        <v>259</v>
      </c>
      <c r="O47" s="12">
        <v>264</v>
      </c>
      <c r="P47" s="12">
        <v>201</v>
      </c>
      <c r="Q47" s="12">
        <v>230</v>
      </c>
      <c r="R47" s="12">
        <v>304</v>
      </c>
      <c r="S47" s="12">
        <v>262</v>
      </c>
      <c r="T47" s="12">
        <v>264</v>
      </c>
      <c r="U47" s="12">
        <v>267</v>
      </c>
      <c r="V47" s="12">
        <v>254</v>
      </c>
      <c r="W47" s="12">
        <v>246</v>
      </c>
      <c r="X47" s="12">
        <v>219</v>
      </c>
      <c r="Y47" s="12">
        <v>267</v>
      </c>
      <c r="Z47" s="12">
        <v>251</v>
      </c>
      <c r="AA47" s="12">
        <v>251</v>
      </c>
      <c r="AB47" s="12">
        <v>251</v>
      </c>
      <c r="AC47" s="12">
        <v>259</v>
      </c>
      <c r="AD47" s="12">
        <v>262</v>
      </c>
      <c r="AE47" s="12">
        <v>312</v>
      </c>
      <c r="AF47" s="12">
        <v>534</v>
      </c>
      <c r="AG47" s="12">
        <v>561</v>
      </c>
      <c r="AH47" s="12">
        <f t="shared" si="31"/>
        <v>10639</v>
      </c>
      <c r="AJ47" s="9" t="str">
        <f t="shared" si="32"/>
        <v>19:00-19:30</v>
      </c>
      <c r="AK47" s="20">
        <f t="shared" si="33"/>
        <v>558</v>
      </c>
      <c r="AL47" s="20">
        <f t="shared" si="35"/>
        <v>545</v>
      </c>
      <c r="AM47" s="20">
        <f t="shared" si="36"/>
        <v>561</v>
      </c>
      <c r="AN47" s="20">
        <f t="shared" si="37"/>
        <v>473</v>
      </c>
      <c r="AO47" s="20">
        <f t="shared" si="38"/>
        <v>555</v>
      </c>
      <c r="AP47" s="10">
        <f t="shared" si="39"/>
        <v>555</v>
      </c>
      <c r="AQ47" s="20">
        <f t="shared" si="40"/>
        <v>563</v>
      </c>
      <c r="AR47" s="10">
        <f t="shared" si="41"/>
        <v>278</v>
      </c>
      <c r="AS47" s="10">
        <f t="shared" si="42"/>
        <v>288</v>
      </c>
      <c r="AT47" s="10">
        <f t="shared" si="43"/>
        <v>259</v>
      </c>
      <c r="AU47" s="10">
        <f t="shared" si="44"/>
        <v>286</v>
      </c>
      <c r="AV47" s="10">
        <f t="shared" si="45"/>
        <v>259</v>
      </c>
      <c r="AW47" s="10">
        <f t="shared" si="46"/>
        <v>264</v>
      </c>
      <c r="AX47" s="20">
        <f t="shared" si="47"/>
        <v>201</v>
      </c>
      <c r="AY47" s="10">
        <f t="shared" si="48"/>
        <v>230</v>
      </c>
      <c r="AZ47" s="10">
        <f t="shared" si="49"/>
        <v>304</v>
      </c>
      <c r="BA47" s="10">
        <f t="shared" si="50"/>
        <v>262</v>
      </c>
      <c r="BB47" s="10">
        <f t="shared" si="51"/>
        <v>264</v>
      </c>
      <c r="BC47" s="10">
        <f t="shared" si="52"/>
        <v>267</v>
      </c>
      <c r="BD47" s="10">
        <f t="shared" si="53"/>
        <v>254</v>
      </c>
      <c r="BE47" s="20">
        <f t="shared" si="54"/>
        <v>246</v>
      </c>
      <c r="BF47" s="10">
        <f t="shared" si="55"/>
        <v>219</v>
      </c>
      <c r="BG47" s="10">
        <f t="shared" si="56"/>
        <v>267</v>
      </c>
      <c r="BH47" s="10">
        <f t="shared" si="57"/>
        <v>251</v>
      </c>
      <c r="BI47" s="10">
        <f t="shared" si="58"/>
        <v>251</v>
      </c>
      <c r="BJ47" s="10">
        <f t="shared" si="59"/>
        <v>251</v>
      </c>
      <c r="BK47" s="10">
        <f t="shared" si="60"/>
        <v>259</v>
      </c>
      <c r="BL47" s="20">
        <f t="shared" si="61"/>
        <v>262</v>
      </c>
      <c r="BM47" s="10">
        <f t="shared" si="62"/>
        <v>312</v>
      </c>
      <c r="BN47" s="10">
        <f t="shared" si="63"/>
        <v>534</v>
      </c>
      <c r="BO47" s="10">
        <f t="shared" si="64"/>
        <v>561</v>
      </c>
      <c r="BP47" s="12">
        <f t="shared" si="34"/>
        <v>10639</v>
      </c>
    </row>
    <row r="48" spans="2:68" x14ac:dyDescent="0.15">
      <c r="B48" s="11" t="s">
        <v>77</v>
      </c>
      <c r="C48" s="12">
        <v>558</v>
      </c>
      <c r="D48" s="12">
        <v>558</v>
      </c>
      <c r="E48" s="12">
        <v>566</v>
      </c>
      <c r="F48" s="12">
        <v>513</v>
      </c>
      <c r="G48" s="12">
        <v>553</v>
      </c>
      <c r="H48" s="12">
        <v>550</v>
      </c>
      <c r="I48" s="12">
        <v>569</v>
      </c>
      <c r="J48" s="12">
        <v>286</v>
      </c>
      <c r="K48" s="12">
        <v>264</v>
      </c>
      <c r="L48" s="12">
        <v>280</v>
      </c>
      <c r="M48" s="12">
        <v>243</v>
      </c>
      <c r="N48" s="12">
        <v>262</v>
      </c>
      <c r="O48" s="12">
        <v>257</v>
      </c>
      <c r="P48" s="12">
        <v>235</v>
      </c>
      <c r="Q48" s="12">
        <v>262</v>
      </c>
      <c r="R48" s="12">
        <v>301</v>
      </c>
      <c r="S48" s="12">
        <v>243</v>
      </c>
      <c r="T48" s="12">
        <v>264</v>
      </c>
      <c r="U48" s="12">
        <v>257</v>
      </c>
      <c r="V48" s="12">
        <v>230</v>
      </c>
      <c r="W48" s="12">
        <v>243</v>
      </c>
      <c r="X48" s="12">
        <v>246</v>
      </c>
      <c r="Y48" s="12">
        <v>272</v>
      </c>
      <c r="Z48" s="12">
        <v>270</v>
      </c>
      <c r="AA48" s="12">
        <v>275</v>
      </c>
      <c r="AB48" s="12">
        <v>235</v>
      </c>
      <c r="AC48" s="12">
        <v>262</v>
      </c>
      <c r="AD48" s="12">
        <v>235</v>
      </c>
      <c r="AE48" s="12">
        <v>257</v>
      </c>
      <c r="AF48" s="12">
        <v>566</v>
      </c>
      <c r="AG48" s="12">
        <v>558</v>
      </c>
      <c r="AH48" s="12">
        <f t="shared" si="31"/>
        <v>10670</v>
      </c>
      <c r="AJ48" s="9" t="str">
        <f t="shared" si="32"/>
        <v>19:30-20:00</v>
      </c>
      <c r="AK48" s="20">
        <f t="shared" si="33"/>
        <v>558</v>
      </c>
      <c r="AL48" s="20">
        <f t="shared" si="35"/>
        <v>558</v>
      </c>
      <c r="AM48" s="20">
        <f t="shared" si="36"/>
        <v>566</v>
      </c>
      <c r="AN48" s="20">
        <f t="shared" si="37"/>
        <v>513</v>
      </c>
      <c r="AO48" s="20">
        <f t="shared" si="38"/>
        <v>553</v>
      </c>
      <c r="AP48" s="10">
        <f t="shared" si="39"/>
        <v>550</v>
      </c>
      <c r="AQ48" s="20">
        <f t="shared" si="40"/>
        <v>569</v>
      </c>
      <c r="AR48" s="10">
        <f t="shared" si="41"/>
        <v>286</v>
      </c>
      <c r="AS48" s="10">
        <f t="shared" si="42"/>
        <v>264</v>
      </c>
      <c r="AT48" s="10">
        <f t="shared" si="43"/>
        <v>280</v>
      </c>
      <c r="AU48" s="10">
        <f t="shared" si="44"/>
        <v>243</v>
      </c>
      <c r="AV48" s="10">
        <f t="shared" si="45"/>
        <v>262</v>
      </c>
      <c r="AW48" s="10">
        <f t="shared" si="46"/>
        <v>257</v>
      </c>
      <c r="AX48" s="20">
        <f t="shared" si="47"/>
        <v>235</v>
      </c>
      <c r="AY48" s="10">
        <f t="shared" si="48"/>
        <v>262</v>
      </c>
      <c r="AZ48" s="10">
        <f t="shared" si="49"/>
        <v>301</v>
      </c>
      <c r="BA48" s="10">
        <f t="shared" si="50"/>
        <v>243</v>
      </c>
      <c r="BB48" s="10">
        <f t="shared" si="51"/>
        <v>264</v>
      </c>
      <c r="BC48" s="10">
        <f t="shared" si="52"/>
        <v>257</v>
      </c>
      <c r="BD48" s="10">
        <f t="shared" si="53"/>
        <v>230</v>
      </c>
      <c r="BE48" s="20">
        <f t="shared" si="54"/>
        <v>243</v>
      </c>
      <c r="BF48" s="10">
        <f t="shared" si="55"/>
        <v>246</v>
      </c>
      <c r="BG48" s="10">
        <f t="shared" si="56"/>
        <v>272</v>
      </c>
      <c r="BH48" s="10">
        <f t="shared" si="57"/>
        <v>270</v>
      </c>
      <c r="BI48" s="10">
        <f t="shared" si="58"/>
        <v>275</v>
      </c>
      <c r="BJ48" s="10">
        <f t="shared" si="59"/>
        <v>235</v>
      </c>
      <c r="BK48" s="10">
        <f t="shared" si="60"/>
        <v>262</v>
      </c>
      <c r="BL48" s="20">
        <f t="shared" si="61"/>
        <v>235</v>
      </c>
      <c r="BM48" s="10">
        <f t="shared" si="62"/>
        <v>257</v>
      </c>
      <c r="BN48" s="10">
        <f t="shared" si="63"/>
        <v>566</v>
      </c>
      <c r="BO48" s="10">
        <f t="shared" si="64"/>
        <v>558</v>
      </c>
      <c r="BP48" s="12">
        <f t="shared" si="34"/>
        <v>10670</v>
      </c>
    </row>
    <row r="49" spans="2:70" x14ac:dyDescent="0.15">
      <c r="B49" s="11" t="s">
        <v>78</v>
      </c>
      <c r="C49" s="12">
        <v>555</v>
      </c>
      <c r="D49" s="12">
        <v>563</v>
      </c>
      <c r="E49" s="12">
        <v>571</v>
      </c>
      <c r="F49" s="12">
        <v>574</v>
      </c>
      <c r="G49" s="12">
        <v>545</v>
      </c>
      <c r="H49" s="12">
        <v>555</v>
      </c>
      <c r="I49" s="12">
        <v>577</v>
      </c>
      <c r="J49" s="12">
        <v>249</v>
      </c>
      <c r="K49" s="12">
        <v>219</v>
      </c>
      <c r="L49" s="12">
        <v>254</v>
      </c>
      <c r="M49" s="12">
        <v>241</v>
      </c>
      <c r="N49" s="12">
        <v>270</v>
      </c>
      <c r="O49" s="12">
        <v>225</v>
      </c>
      <c r="P49" s="12">
        <v>238</v>
      </c>
      <c r="Q49" s="12">
        <v>259</v>
      </c>
      <c r="R49" s="12">
        <v>251</v>
      </c>
      <c r="S49" s="12">
        <v>227</v>
      </c>
      <c r="T49" s="12">
        <v>246</v>
      </c>
      <c r="U49" s="12">
        <v>227</v>
      </c>
      <c r="V49" s="12">
        <v>278</v>
      </c>
      <c r="W49" s="12">
        <v>267</v>
      </c>
      <c r="X49" s="12">
        <v>275</v>
      </c>
      <c r="Y49" s="12">
        <v>257</v>
      </c>
      <c r="Z49" s="12">
        <v>259</v>
      </c>
      <c r="AA49" s="12">
        <v>270</v>
      </c>
      <c r="AB49" s="12">
        <v>217</v>
      </c>
      <c r="AC49" s="12">
        <v>259</v>
      </c>
      <c r="AD49" s="12">
        <v>278</v>
      </c>
      <c r="AE49" s="12">
        <v>296</v>
      </c>
      <c r="AF49" s="12">
        <v>561</v>
      </c>
      <c r="AG49" s="12">
        <v>566</v>
      </c>
      <c r="AH49" s="12">
        <f t="shared" si="31"/>
        <v>10629</v>
      </c>
      <c r="AJ49" s="9" t="str">
        <f t="shared" si="32"/>
        <v>20:00-20:30</v>
      </c>
      <c r="AK49" s="20">
        <f t="shared" si="33"/>
        <v>555</v>
      </c>
      <c r="AL49" s="20">
        <f t="shared" si="35"/>
        <v>563</v>
      </c>
      <c r="AM49" s="20">
        <f t="shared" si="36"/>
        <v>571</v>
      </c>
      <c r="AN49" s="20">
        <f t="shared" si="37"/>
        <v>574</v>
      </c>
      <c r="AO49" s="20">
        <f t="shared" si="38"/>
        <v>545</v>
      </c>
      <c r="AP49" s="10">
        <f t="shared" si="39"/>
        <v>555</v>
      </c>
      <c r="AQ49" s="20">
        <f t="shared" si="40"/>
        <v>577</v>
      </c>
      <c r="AR49" s="10">
        <f t="shared" si="41"/>
        <v>249</v>
      </c>
      <c r="AS49" s="10">
        <f t="shared" si="42"/>
        <v>219</v>
      </c>
      <c r="AT49" s="10">
        <f t="shared" si="43"/>
        <v>254</v>
      </c>
      <c r="AU49" s="10">
        <f t="shared" si="44"/>
        <v>241</v>
      </c>
      <c r="AV49" s="10">
        <f t="shared" si="45"/>
        <v>270</v>
      </c>
      <c r="AW49" s="10">
        <f t="shared" si="46"/>
        <v>225</v>
      </c>
      <c r="AX49" s="20">
        <f t="shared" si="47"/>
        <v>238</v>
      </c>
      <c r="AY49" s="10">
        <f t="shared" si="48"/>
        <v>259</v>
      </c>
      <c r="AZ49" s="10">
        <f t="shared" si="49"/>
        <v>251</v>
      </c>
      <c r="BA49" s="10">
        <f t="shared" si="50"/>
        <v>227</v>
      </c>
      <c r="BB49" s="10">
        <f t="shared" si="51"/>
        <v>246</v>
      </c>
      <c r="BC49" s="10">
        <f t="shared" si="52"/>
        <v>227</v>
      </c>
      <c r="BD49" s="10">
        <f t="shared" si="53"/>
        <v>278</v>
      </c>
      <c r="BE49" s="20">
        <f t="shared" si="54"/>
        <v>267</v>
      </c>
      <c r="BF49" s="10">
        <f t="shared" si="55"/>
        <v>275</v>
      </c>
      <c r="BG49" s="10">
        <f t="shared" si="56"/>
        <v>257</v>
      </c>
      <c r="BH49" s="10">
        <f t="shared" si="57"/>
        <v>259</v>
      </c>
      <c r="BI49" s="10">
        <f t="shared" si="58"/>
        <v>270</v>
      </c>
      <c r="BJ49" s="10">
        <f t="shared" si="59"/>
        <v>217</v>
      </c>
      <c r="BK49" s="10">
        <f t="shared" si="60"/>
        <v>259</v>
      </c>
      <c r="BL49" s="20">
        <f t="shared" si="61"/>
        <v>278</v>
      </c>
      <c r="BM49" s="10">
        <f t="shared" si="62"/>
        <v>296</v>
      </c>
      <c r="BN49" s="10">
        <f t="shared" si="63"/>
        <v>561</v>
      </c>
      <c r="BO49" s="10">
        <f t="shared" si="64"/>
        <v>566</v>
      </c>
      <c r="BP49" s="12">
        <f t="shared" si="34"/>
        <v>10629</v>
      </c>
    </row>
    <row r="50" spans="2:70" x14ac:dyDescent="0.15">
      <c r="B50" s="11" t="s">
        <v>79</v>
      </c>
      <c r="C50" s="12">
        <v>555</v>
      </c>
      <c r="D50" s="12">
        <v>569</v>
      </c>
      <c r="E50" s="12">
        <v>566</v>
      </c>
      <c r="F50" s="12">
        <v>539</v>
      </c>
      <c r="G50" s="12">
        <v>561</v>
      </c>
      <c r="H50" s="12">
        <v>558</v>
      </c>
      <c r="I50" s="12">
        <v>577</v>
      </c>
      <c r="J50" s="12">
        <v>251</v>
      </c>
      <c r="K50" s="12">
        <v>264</v>
      </c>
      <c r="L50" s="12">
        <v>251</v>
      </c>
      <c r="M50" s="12">
        <v>246</v>
      </c>
      <c r="N50" s="12">
        <v>270</v>
      </c>
      <c r="O50" s="12">
        <v>264</v>
      </c>
      <c r="P50" s="12">
        <v>238</v>
      </c>
      <c r="Q50" s="12">
        <v>230</v>
      </c>
      <c r="R50" s="12">
        <v>264</v>
      </c>
      <c r="S50" s="12">
        <v>259</v>
      </c>
      <c r="T50" s="12">
        <v>251</v>
      </c>
      <c r="U50" s="12">
        <v>259</v>
      </c>
      <c r="V50" s="12">
        <v>249</v>
      </c>
      <c r="W50" s="12">
        <v>272</v>
      </c>
      <c r="X50" s="12">
        <v>270</v>
      </c>
      <c r="Y50" s="12">
        <v>243</v>
      </c>
      <c r="Z50" s="12">
        <v>246</v>
      </c>
      <c r="AA50" s="12">
        <v>272</v>
      </c>
      <c r="AB50" s="12">
        <v>262</v>
      </c>
      <c r="AC50" s="12">
        <v>251</v>
      </c>
      <c r="AD50" s="12">
        <v>264</v>
      </c>
      <c r="AE50" s="12">
        <v>291</v>
      </c>
      <c r="AF50" s="12">
        <v>563</v>
      </c>
      <c r="AG50" s="12">
        <v>561</v>
      </c>
      <c r="AH50" s="12">
        <f t="shared" si="31"/>
        <v>10716</v>
      </c>
      <c r="AJ50" s="9" t="str">
        <f t="shared" si="32"/>
        <v>20:30-21:00</v>
      </c>
      <c r="AK50" s="20">
        <f t="shared" si="33"/>
        <v>555</v>
      </c>
      <c r="AL50" s="20">
        <f t="shared" si="35"/>
        <v>569</v>
      </c>
      <c r="AM50" s="20">
        <f t="shared" si="36"/>
        <v>566</v>
      </c>
      <c r="AN50" s="20">
        <f t="shared" si="37"/>
        <v>539</v>
      </c>
      <c r="AO50" s="20">
        <f t="shared" si="38"/>
        <v>561</v>
      </c>
      <c r="AP50" s="10">
        <f t="shared" si="39"/>
        <v>558</v>
      </c>
      <c r="AQ50" s="20">
        <f t="shared" si="40"/>
        <v>577</v>
      </c>
      <c r="AR50" s="10">
        <f t="shared" si="41"/>
        <v>251</v>
      </c>
      <c r="AS50" s="10">
        <f t="shared" si="42"/>
        <v>264</v>
      </c>
      <c r="AT50" s="10">
        <f t="shared" si="43"/>
        <v>251</v>
      </c>
      <c r="AU50" s="10">
        <f t="shared" si="44"/>
        <v>246</v>
      </c>
      <c r="AV50" s="10">
        <f t="shared" si="45"/>
        <v>270</v>
      </c>
      <c r="AW50" s="10">
        <f t="shared" si="46"/>
        <v>264</v>
      </c>
      <c r="AX50" s="20">
        <f t="shared" si="47"/>
        <v>238</v>
      </c>
      <c r="AY50" s="10">
        <f t="shared" si="48"/>
        <v>230</v>
      </c>
      <c r="AZ50" s="10">
        <f t="shared" si="49"/>
        <v>264</v>
      </c>
      <c r="BA50" s="10">
        <f t="shared" si="50"/>
        <v>259</v>
      </c>
      <c r="BB50" s="10">
        <f t="shared" si="51"/>
        <v>251</v>
      </c>
      <c r="BC50" s="10">
        <f t="shared" si="52"/>
        <v>259</v>
      </c>
      <c r="BD50" s="10">
        <f t="shared" si="53"/>
        <v>249</v>
      </c>
      <c r="BE50" s="20">
        <f t="shared" si="54"/>
        <v>272</v>
      </c>
      <c r="BF50" s="10">
        <f t="shared" si="55"/>
        <v>270</v>
      </c>
      <c r="BG50" s="10">
        <f t="shared" si="56"/>
        <v>243</v>
      </c>
      <c r="BH50" s="10">
        <f t="shared" si="57"/>
        <v>246</v>
      </c>
      <c r="BI50" s="10">
        <f t="shared" si="58"/>
        <v>272</v>
      </c>
      <c r="BJ50" s="10">
        <f t="shared" si="59"/>
        <v>262</v>
      </c>
      <c r="BK50" s="10">
        <f t="shared" si="60"/>
        <v>251</v>
      </c>
      <c r="BL50" s="20">
        <f t="shared" si="61"/>
        <v>264</v>
      </c>
      <c r="BM50" s="10">
        <f t="shared" si="62"/>
        <v>291</v>
      </c>
      <c r="BN50" s="10">
        <f t="shared" si="63"/>
        <v>563</v>
      </c>
      <c r="BO50" s="10">
        <f t="shared" si="64"/>
        <v>561</v>
      </c>
      <c r="BP50" s="12">
        <f t="shared" si="34"/>
        <v>10716</v>
      </c>
    </row>
    <row r="51" spans="2:70" x14ac:dyDescent="0.15">
      <c r="B51" s="11" t="s">
        <v>80</v>
      </c>
      <c r="C51" s="12">
        <v>566</v>
      </c>
      <c r="D51" s="12">
        <v>569</v>
      </c>
      <c r="E51" s="12">
        <v>495</v>
      </c>
      <c r="F51" s="12">
        <v>508</v>
      </c>
      <c r="G51" s="12">
        <v>539</v>
      </c>
      <c r="H51" s="12">
        <v>558</v>
      </c>
      <c r="I51" s="12">
        <v>571</v>
      </c>
      <c r="J51" s="12">
        <v>254</v>
      </c>
      <c r="K51" s="12">
        <v>254</v>
      </c>
      <c r="L51" s="12">
        <v>246</v>
      </c>
      <c r="M51" s="12">
        <v>198</v>
      </c>
      <c r="N51" s="12">
        <v>254</v>
      </c>
      <c r="O51" s="12">
        <v>278</v>
      </c>
      <c r="P51" s="12">
        <v>233</v>
      </c>
      <c r="Q51" s="12">
        <v>259</v>
      </c>
      <c r="R51" s="12">
        <v>254</v>
      </c>
      <c r="S51" s="12">
        <v>249</v>
      </c>
      <c r="T51" s="12">
        <v>262</v>
      </c>
      <c r="U51" s="12">
        <v>254</v>
      </c>
      <c r="V51" s="12">
        <v>235</v>
      </c>
      <c r="W51" s="12">
        <v>243</v>
      </c>
      <c r="X51" s="12">
        <v>278</v>
      </c>
      <c r="Y51" s="12">
        <v>272</v>
      </c>
      <c r="Z51" s="12">
        <v>251</v>
      </c>
      <c r="AA51" s="12">
        <v>259</v>
      </c>
      <c r="AB51" s="12">
        <v>254</v>
      </c>
      <c r="AC51" s="12">
        <v>251</v>
      </c>
      <c r="AD51" s="12">
        <v>278</v>
      </c>
      <c r="AE51" s="12">
        <v>272</v>
      </c>
      <c r="AF51" s="12">
        <v>569</v>
      </c>
      <c r="AG51" s="12">
        <v>566</v>
      </c>
      <c r="AH51" s="12">
        <f t="shared" si="31"/>
        <v>10529</v>
      </c>
      <c r="AJ51" s="9" t="str">
        <f t="shared" si="32"/>
        <v>21:00-21:30</v>
      </c>
      <c r="AK51" s="20">
        <f t="shared" si="33"/>
        <v>566</v>
      </c>
      <c r="AL51" s="20">
        <f t="shared" si="35"/>
        <v>569</v>
      </c>
      <c r="AM51" s="20">
        <f t="shared" si="36"/>
        <v>495</v>
      </c>
      <c r="AN51" s="20">
        <f t="shared" si="37"/>
        <v>508</v>
      </c>
      <c r="AO51" s="20">
        <f t="shared" si="38"/>
        <v>539</v>
      </c>
      <c r="AP51" s="10">
        <f t="shared" si="39"/>
        <v>558</v>
      </c>
      <c r="AQ51" s="20">
        <f t="shared" si="40"/>
        <v>571</v>
      </c>
      <c r="AR51" s="10">
        <f t="shared" si="41"/>
        <v>254</v>
      </c>
      <c r="AS51" s="10">
        <f t="shared" si="42"/>
        <v>254</v>
      </c>
      <c r="AT51" s="10">
        <f t="shared" si="43"/>
        <v>246</v>
      </c>
      <c r="AU51" s="10">
        <f t="shared" si="44"/>
        <v>198</v>
      </c>
      <c r="AV51" s="10">
        <f t="shared" si="45"/>
        <v>254</v>
      </c>
      <c r="AW51" s="10">
        <f t="shared" si="46"/>
        <v>278</v>
      </c>
      <c r="AX51" s="20">
        <f t="shared" si="47"/>
        <v>233</v>
      </c>
      <c r="AY51" s="10">
        <f t="shared" si="48"/>
        <v>259</v>
      </c>
      <c r="AZ51" s="10">
        <f t="shared" si="49"/>
        <v>254</v>
      </c>
      <c r="BA51" s="10">
        <f t="shared" si="50"/>
        <v>249</v>
      </c>
      <c r="BB51" s="10">
        <f t="shared" si="51"/>
        <v>262</v>
      </c>
      <c r="BC51" s="10">
        <f t="shared" si="52"/>
        <v>254</v>
      </c>
      <c r="BD51" s="10">
        <f t="shared" si="53"/>
        <v>235</v>
      </c>
      <c r="BE51" s="20">
        <f t="shared" si="54"/>
        <v>243</v>
      </c>
      <c r="BF51" s="10">
        <f t="shared" si="55"/>
        <v>278</v>
      </c>
      <c r="BG51" s="10">
        <f t="shared" si="56"/>
        <v>272</v>
      </c>
      <c r="BH51" s="10">
        <f t="shared" si="57"/>
        <v>251</v>
      </c>
      <c r="BI51" s="10">
        <f t="shared" si="58"/>
        <v>259</v>
      </c>
      <c r="BJ51" s="10">
        <f t="shared" si="59"/>
        <v>254</v>
      </c>
      <c r="BK51" s="10">
        <f t="shared" si="60"/>
        <v>251</v>
      </c>
      <c r="BL51" s="20">
        <f t="shared" si="61"/>
        <v>278</v>
      </c>
      <c r="BM51" s="10">
        <f t="shared" si="62"/>
        <v>272</v>
      </c>
      <c r="BN51" s="10">
        <f t="shared" si="63"/>
        <v>569</v>
      </c>
      <c r="BO51" s="10">
        <f t="shared" si="64"/>
        <v>566</v>
      </c>
      <c r="BP51" s="12">
        <f t="shared" si="34"/>
        <v>10529</v>
      </c>
    </row>
    <row r="52" spans="2:70" x14ac:dyDescent="0.15">
      <c r="B52" s="13" t="s">
        <v>81</v>
      </c>
      <c r="C52" s="14">
        <v>569</v>
      </c>
      <c r="D52" s="14">
        <v>547</v>
      </c>
      <c r="E52" s="14">
        <v>513</v>
      </c>
      <c r="F52" s="14">
        <v>489</v>
      </c>
      <c r="G52" s="14">
        <v>545</v>
      </c>
      <c r="H52" s="14">
        <v>558</v>
      </c>
      <c r="I52" s="14">
        <v>569</v>
      </c>
      <c r="J52" s="14">
        <v>267</v>
      </c>
      <c r="K52" s="14">
        <v>264</v>
      </c>
      <c r="L52" s="14">
        <v>241</v>
      </c>
      <c r="M52" s="14">
        <v>243</v>
      </c>
      <c r="N52" s="14">
        <v>270</v>
      </c>
      <c r="O52" s="14">
        <v>262</v>
      </c>
      <c r="P52" s="14">
        <v>249</v>
      </c>
      <c r="Q52" s="14">
        <v>267</v>
      </c>
      <c r="R52" s="14">
        <v>243</v>
      </c>
      <c r="S52" s="14">
        <v>257</v>
      </c>
      <c r="T52" s="14">
        <v>270</v>
      </c>
      <c r="U52" s="14">
        <v>249</v>
      </c>
      <c r="V52" s="14">
        <v>227</v>
      </c>
      <c r="W52" s="14">
        <v>262</v>
      </c>
      <c r="X52" s="14">
        <v>251</v>
      </c>
      <c r="Y52" s="14">
        <v>267</v>
      </c>
      <c r="Z52" s="14">
        <v>249</v>
      </c>
      <c r="AA52" s="14">
        <v>264</v>
      </c>
      <c r="AB52" s="14">
        <v>249</v>
      </c>
      <c r="AC52" s="14">
        <v>243</v>
      </c>
      <c r="AD52" s="14">
        <v>278</v>
      </c>
      <c r="AE52" s="14">
        <v>267</v>
      </c>
      <c r="AF52" s="14">
        <v>563</v>
      </c>
      <c r="AG52" s="14">
        <v>569</v>
      </c>
      <c r="AH52" s="14">
        <f t="shared" si="31"/>
        <v>10561</v>
      </c>
      <c r="AJ52" s="9" t="str">
        <f t="shared" si="32"/>
        <v>21:30-22:00</v>
      </c>
      <c r="AK52" s="20">
        <f t="shared" si="33"/>
        <v>569</v>
      </c>
      <c r="AL52" s="20">
        <f t="shared" si="35"/>
        <v>547</v>
      </c>
      <c r="AM52" s="20">
        <f t="shared" si="36"/>
        <v>513</v>
      </c>
      <c r="AN52" s="20">
        <f t="shared" si="37"/>
        <v>489</v>
      </c>
      <c r="AO52" s="20">
        <f t="shared" si="38"/>
        <v>545</v>
      </c>
      <c r="AP52" s="10">
        <f t="shared" si="39"/>
        <v>558</v>
      </c>
      <c r="AQ52" s="20">
        <f t="shared" si="40"/>
        <v>569</v>
      </c>
      <c r="AR52" s="10">
        <f t="shared" si="41"/>
        <v>267</v>
      </c>
      <c r="AS52" s="10">
        <f t="shared" si="42"/>
        <v>264</v>
      </c>
      <c r="AT52" s="10">
        <f t="shared" si="43"/>
        <v>241</v>
      </c>
      <c r="AU52" s="10">
        <f t="shared" si="44"/>
        <v>243</v>
      </c>
      <c r="AV52" s="10">
        <f t="shared" si="45"/>
        <v>270</v>
      </c>
      <c r="AW52" s="10">
        <f t="shared" si="46"/>
        <v>262</v>
      </c>
      <c r="AX52" s="20">
        <f t="shared" si="47"/>
        <v>249</v>
      </c>
      <c r="AY52" s="10">
        <f t="shared" si="48"/>
        <v>267</v>
      </c>
      <c r="AZ52" s="10">
        <f t="shared" si="49"/>
        <v>243</v>
      </c>
      <c r="BA52" s="10">
        <f t="shared" si="50"/>
        <v>257</v>
      </c>
      <c r="BB52" s="10">
        <f t="shared" si="51"/>
        <v>270</v>
      </c>
      <c r="BC52" s="10">
        <f t="shared" si="52"/>
        <v>249</v>
      </c>
      <c r="BD52" s="10">
        <f t="shared" si="53"/>
        <v>227</v>
      </c>
      <c r="BE52" s="20">
        <f t="shared" si="54"/>
        <v>262</v>
      </c>
      <c r="BF52" s="10">
        <f t="shared" si="55"/>
        <v>251</v>
      </c>
      <c r="BG52" s="10">
        <f t="shared" si="56"/>
        <v>267</v>
      </c>
      <c r="BH52" s="10">
        <f t="shared" si="57"/>
        <v>249</v>
      </c>
      <c r="BI52" s="10">
        <f t="shared" si="58"/>
        <v>264</v>
      </c>
      <c r="BJ52" s="10">
        <f t="shared" si="59"/>
        <v>249</v>
      </c>
      <c r="BK52" s="10">
        <f t="shared" si="60"/>
        <v>243</v>
      </c>
      <c r="BL52" s="20">
        <f t="shared" si="61"/>
        <v>278</v>
      </c>
      <c r="BM52" s="10">
        <f t="shared" si="62"/>
        <v>267</v>
      </c>
      <c r="BN52" s="10">
        <f t="shared" si="63"/>
        <v>563</v>
      </c>
      <c r="BO52" s="10">
        <f t="shared" si="64"/>
        <v>569</v>
      </c>
      <c r="BP52" s="14">
        <f t="shared" si="34"/>
        <v>10561</v>
      </c>
    </row>
    <row r="53" spans="2:70" x14ac:dyDescent="0.15">
      <c r="B53" s="9" t="s">
        <v>82</v>
      </c>
      <c r="C53" s="10">
        <v>571</v>
      </c>
      <c r="D53" s="10">
        <v>508</v>
      </c>
      <c r="E53" s="10">
        <v>571</v>
      </c>
      <c r="F53" s="10">
        <v>492</v>
      </c>
      <c r="G53" s="10">
        <v>555</v>
      </c>
      <c r="H53" s="10">
        <v>561</v>
      </c>
      <c r="I53" s="10">
        <v>569</v>
      </c>
      <c r="J53" s="10">
        <v>280</v>
      </c>
      <c r="K53" s="10">
        <v>251</v>
      </c>
      <c r="L53" s="10">
        <v>283</v>
      </c>
      <c r="M53" s="10">
        <v>267</v>
      </c>
      <c r="N53" s="10">
        <v>275</v>
      </c>
      <c r="O53" s="10">
        <v>257</v>
      </c>
      <c r="P53" s="10">
        <v>235</v>
      </c>
      <c r="Q53" s="10">
        <v>262</v>
      </c>
      <c r="R53" s="10">
        <v>233</v>
      </c>
      <c r="S53" s="10">
        <v>243</v>
      </c>
      <c r="T53" s="10">
        <v>270</v>
      </c>
      <c r="U53" s="10">
        <v>254</v>
      </c>
      <c r="V53" s="10">
        <v>241</v>
      </c>
      <c r="W53" s="10">
        <v>259</v>
      </c>
      <c r="X53" s="10">
        <v>283</v>
      </c>
      <c r="Y53" s="10">
        <v>264</v>
      </c>
      <c r="Z53" s="10">
        <v>251</v>
      </c>
      <c r="AA53" s="10">
        <v>270</v>
      </c>
      <c r="AB53" s="10">
        <v>241</v>
      </c>
      <c r="AC53" s="10">
        <v>246</v>
      </c>
      <c r="AD53" s="10">
        <v>116</v>
      </c>
      <c r="AE53" s="10">
        <v>267</v>
      </c>
      <c r="AF53" s="10">
        <v>563</v>
      </c>
      <c r="AG53" s="10">
        <v>571</v>
      </c>
      <c r="AH53" s="10">
        <f t="shared" si="31"/>
        <v>10509</v>
      </c>
      <c r="AJ53" s="9" t="str">
        <f t="shared" si="32"/>
        <v>22:00-22:30</v>
      </c>
      <c r="AK53" s="20">
        <f t="shared" si="33"/>
        <v>571</v>
      </c>
      <c r="AL53" s="20">
        <f t="shared" si="35"/>
        <v>508</v>
      </c>
      <c r="AM53" s="20">
        <f t="shared" si="36"/>
        <v>571</v>
      </c>
      <c r="AN53" s="20">
        <f t="shared" si="37"/>
        <v>492</v>
      </c>
      <c r="AO53" s="20">
        <f t="shared" si="38"/>
        <v>555</v>
      </c>
      <c r="AP53" s="10">
        <f t="shared" si="39"/>
        <v>561</v>
      </c>
      <c r="AQ53" s="20">
        <f t="shared" si="40"/>
        <v>569</v>
      </c>
      <c r="AR53" s="10">
        <f t="shared" si="41"/>
        <v>280</v>
      </c>
      <c r="AS53" s="10">
        <f t="shared" si="42"/>
        <v>251</v>
      </c>
      <c r="AT53" s="10">
        <f t="shared" si="43"/>
        <v>283</v>
      </c>
      <c r="AU53" s="10">
        <f t="shared" si="44"/>
        <v>267</v>
      </c>
      <c r="AV53" s="10">
        <f t="shared" si="45"/>
        <v>275</v>
      </c>
      <c r="AW53" s="10">
        <f t="shared" si="46"/>
        <v>257</v>
      </c>
      <c r="AX53" s="20">
        <f t="shared" si="47"/>
        <v>235</v>
      </c>
      <c r="AY53" s="10">
        <f t="shared" si="48"/>
        <v>262</v>
      </c>
      <c r="AZ53" s="10">
        <f t="shared" si="49"/>
        <v>233</v>
      </c>
      <c r="BA53" s="10">
        <f t="shared" si="50"/>
        <v>243</v>
      </c>
      <c r="BB53" s="10">
        <f t="shared" si="51"/>
        <v>270</v>
      </c>
      <c r="BC53" s="10">
        <f t="shared" si="52"/>
        <v>254</v>
      </c>
      <c r="BD53" s="10">
        <f t="shared" si="53"/>
        <v>241</v>
      </c>
      <c r="BE53" s="20">
        <f t="shared" si="54"/>
        <v>259</v>
      </c>
      <c r="BF53" s="10">
        <f t="shared" si="55"/>
        <v>283</v>
      </c>
      <c r="BG53" s="10">
        <f t="shared" si="56"/>
        <v>264</v>
      </c>
      <c r="BH53" s="10">
        <f t="shared" si="57"/>
        <v>251</v>
      </c>
      <c r="BI53" s="10">
        <f t="shared" si="58"/>
        <v>270</v>
      </c>
      <c r="BJ53" s="10">
        <f t="shared" si="59"/>
        <v>241</v>
      </c>
      <c r="BK53" s="10">
        <f t="shared" si="60"/>
        <v>246</v>
      </c>
      <c r="BL53" s="20">
        <f t="shared" si="61"/>
        <v>116</v>
      </c>
      <c r="BM53" s="10">
        <f t="shared" si="62"/>
        <v>267</v>
      </c>
      <c r="BN53" s="10">
        <f t="shared" si="63"/>
        <v>563</v>
      </c>
      <c r="BO53" s="10">
        <f t="shared" si="64"/>
        <v>571</v>
      </c>
      <c r="BP53" s="10">
        <f t="shared" si="34"/>
        <v>10509</v>
      </c>
    </row>
    <row r="54" spans="2:70" x14ac:dyDescent="0.15">
      <c r="B54" s="11" t="s">
        <v>83</v>
      </c>
      <c r="C54" s="12">
        <v>571</v>
      </c>
      <c r="D54" s="12">
        <v>513</v>
      </c>
      <c r="E54" s="12">
        <v>545</v>
      </c>
      <c r="F54" s="12">
        <v>569</v>
      </c>
      <c r="G54" s="12">
        <v>571</v>
      </c>
      <c r="H54" s="12">
        <v>484</v>
      </c>
      <c r="I54" s="12">
        <v>566</v>
      </c>
      <c r="J54" s="12">
        <v>278</v>
      </c>
      <c r="K54" s="12">
        <v>230</v>
      </c>
      <c r="L54" s="12">
        <v>246</v>
      </c>
      <c r="M54" s="12">
        <v>182</v>
      </c>
      <c r="N54" s="12">
        <v>286</v>
      </c>
      <c r="O54" s="12">
        <v>278</v>
      </c>
      <c r="P54" s="12">
        <v>241</v>
      </c>
      <c r="Q54" s="12">
        <v>259</v>
      </c>
      <c r="R54" s="12">
        <v>246</v>
      </c>
      <c r="S54" s="12">
        <v>267</v>
      </c>
      <c r="T54" s="12">
        <v>254</v>
      </c>
      <c r="U54" s="12">
        <v>259</v>
      </c>
      <c r="V54" s="12">
        <v>249</v>
      </c>
      <c r="W54" s="12">
        <v>254</v>
      </c>
      <c r="X54" s="12">
        <v>267</v>
      </c>
      <c r="Y54" s="12">
        <v>270</v>
      </c>
      <c r="Z54" s="12">
        <v>257</v>
      </c>
      <c r="AA54" s="12">
        <v>254</v>
      </c>
      <c r="AB54" s="12">
        <v>257</v>
      </c>
      <c r="AC54" s="12">
        <v>254</v>
      </c>
      <c r="AD54" s="12">
        <v>0</v>
      </c>
      <c r="AE54" s="12">
        <v>286</v>
      </c>
      <c r="AF54" s="12">
        <v>571</v>
      </c>
      <c r="AG54" s="12">
        <v>555</v>
      </c>
      <c r="AH54" s="12">
        <f t="shared" si="31"/>
        <v>10319</v>
      </c>
      <c r="AJ54" s="9" t="str">
        <f t="shared" si="32"/>
        <v>22:30-23:00</v>
      </c>
      <c r="AK54" s="20">
        <f t="shared" si="33"/>
        <v>571</v>
      </c>
      <c r="AL54" s="20">
        <f t="shared" si="35"/>
        <v>513</v>
      </c>
      <c r="AM54" s="20">
        <f t="shared" si="36"/>
        <v>545</v>
      </c>
      <c r="AN54" s="20">
        <f t="shared" si="37"/>
        <v>569</v>
      </c>
      <c r="AO54" s="20">
        <f t="shared" si="38"/>
        <v>571</v>
      </c>
      <c r="AP54" s="10">
        <f t="shared" si="39"/>
        <v>484</v>
      </c>
      <c r="AQ54" s="20">
        <f t="shared" si="40"/>
        <v>566</v>
      </c>
      <c r="AR54" s="10">
        <f t="shared" si="41"/>
        <v>278</v>
      </c>
      <c r="AS54" s="10">
        <f t="shared" si="42"/>
        <v>230</v>
      </c>
      <c r="AT54" s="10">
        <f t="shared" si="43"/>
        <v>246</v>
      </c>
      <c r="AU54" s="10">
        <f t="shared" si="44"/>
        <v>182</v>
      </c>
      <c r="AV54" s="10">
        <f t="shared" si="45"/>
        <v>286</v>
      </c>
      <c r="AW54" s="10">
        <f t="shared" si="46"/>
        <v>278</v>
      </c>
      <c r="AX54" s="20">
        <f t="shared" si="47"/>
        <v>241</v>
      </c>
      <c r="AY54" s="10">
        <f t="shared" si="48"/>
        <v>259</v>
      </c>
      <c r="AZ54" s="10">
        <f t="shared" si="49"/>
        <v>246</v>
      </c>
      <c r="BA54" s="10">
        <f t="shared" si="50"/>
        <v>267</v>
      </c>
      <c r="BB54" s="10">
        <f t="shared" si="51"/>
        <v>254</v>
      </c>
      <c r="BC54" s="10">
        <f t="shared" si="52"/>
        <v>259</v>
      </c>
      <c r="BD54" s="10">
        <f t="shared" si="53"/>
        <v>249</v>
      </c>
      <c r="BE54" s="20">
        <f t="shared" si="54"/>
        <v>254</v>
      </c>
      <c r="BF54" s="10">
        <f t="shared" si="55"/>
        <v>267</v>
      </c>
      <c r="BG54" s="10">
        <f t="shared" si="56"/>
        <v>270</v>
      </c>
      <c r="BH54" s="10">
        <f t="shared" si="57"/>
        <v>257</v>
      </c>
      <c r="BI54" s="10">
        <f t="shared" si="58"/>
        <v>254</v>
      </c>
      <c r="BJ54" s="10">
        <f t="shared" si="59"/>
        <v>257</v>
      </c>
      <c r="BK54" s="10">
        <f t="shared" si="60"/>
        <v>254</v>
      </c>
      <c r="BL54" s="20">
        <f t="shared" si="61"/>
        <v>0</v>
      </c>
      <c r="BM54" s="10">
        <f t="shared" si="62"/>
        <v>286</v>
      </c>
      <c r="BN54" s="10">
        <f t="shared" si="63"/>
        <v>571</v>
      </c>
      <c r="BO54" s="10">
        <f t="shared" si="64"/>
        <v>555</v>
      </c>
      <c r="BP54" s="12">
        <f t="shared" si="34"/>
        <v>10319</v>
      </c>
    </row>
    <row r="55" spans="2:70" x14ac:dyDescent="0.15">
      <c r="B55" s="11" t="s">
        <v>84</v>
      </c>
      <c r="C55" s="12">
        <v>526</v>
      </c>
      <c r="D55" s="12">
        <v>484</v>
      </c>
      <c r="E55" s="12">
        <v>534</v>
      </c>
      <c r="F55" s="12">
        <v>563</v>
      </c>
      <c r="G55" s="12">
        <v>566</v>
      </c>
      <c r="H55" s="12">
        <v>489</v>
      </c>
      <c r="I55" s="12">
        <v>566</v>
      </c>
      <c r="J55" s="12">
        <v>259</v>
      </c>
      <c r="K55" s="12">
        <v>251</v>
      </c>
      <c r="L55" s="12">
        <v>249</v>
      </c>
      <c r="M55" s="12">
        <v>259</v>
      </c>
      <c r="N55" s="12">
        <v>280</v>
      </c>
      <c r="O55" s="12">
        <v>270</v>
      </c>
      <c r="P55" s="12">
        <v>238</v>
      </c>
      <c r="Q55" s="12">
        <v>249</v>
      </c>
      <c r="R55" s="12">
        <v>235</v>
      </c>
      <c r="S55" s="12">
        <v>264</v>
      </c>
      <c r="T55" s="12">
        <v>270</v>
      </c>
      <c r="U55" s="12">
        <v>262</v>
      </c>
      <c r="V55" s="12">
        <v>257</v>
      </c>
      <c r="W55" s="12">
        <v>230</v>
      </c>
      <c r="X55" s="12">
        <v>272</v>
      </c>
      <c r="Y55" s="12">
        <v>254</v>
      </c>
      <c r="Z55" s="12">
        <v>249</v>
      </c>
      <c r="AA55" s="12">
        <v>264</v>
      </c>
      <c r="AB55" s="12">
        <v>235</v>
      </c>
      <c r="AC55" s="12">
        <v>270</v>
      </c>
      <c r="AD55" s="12">
        <v>0</v>
      </c>
      <c r="AE55" s="12">
        <v>272</v>
      </c>
      <c r="AF55" s="12">
        <v>555</v>
      </c>
      <c r="AG55" s="12">
        <v>574</v>
      </c>
      <c r="AH55" s="12">
        <f t="shared" si="31"/>
        <v>10246</v>
      </c>
      <c r="AJ55" s="9" t="str">
        <f t="shared" si="32"/>
        <v>23:00-23:30</v>
      </c>
      <c r="AK55" s="20">
        <f t="shared" si="33"/>
        <v>526</v>
      </c>
      <c r="AL55" s="20">
        <f t="shared" si="35"/>
        <v>484</v>
      </c>
      <c r="AM55" s="20">
        <f t="shared" si="36"/>
        <v>534</v>
      </c>
      <c r="AN55" s="20">
        <f t="shared" si="37"/>
        <v>563</v>
      </c>
      <c r="AO55" s="20">
        <f t="shared" si="38"/>
        <v>566</v>
      </c>
      <c r="AP55" s="10">
        <f t="shared" si="39"/>
        <v>489</v>
      </c>
      <c r="AQ55" s="20">
        <f t="shared" si="40"/>
        <v>566</v>
      </c>
      <c r="AR55" s="10">
        <f t="shared" si="41"/>
        <v>259</v>
      </c>
      <c r="AS55" s="10">
        <f t="shared" si="42"/>
        <v>251</v>
      </c>
      <c r="AT55" s="10">
        <f t="shared" si="43"/>
        <v>249</v>
      </c>
      <c r="AU55" s="10">
        <f t="shared" si="44"/>
        <v>259</v>
      </c>
      <c r="AV55" s="10">
        <f t="shared" si="45"/>
        <v>280</v>
      </c>
      <c r="AW55" s="10">
        <f t="shared" si="46"/>
        <v>270</v>
      </c>
      <c r="AX55" s="20">
        <f t="shared" si="47"/>
        <v>238</v>
      </c>
      <c r="AY55" s="10">
        <f t="shared" si="48"/>
        <v>249</v>
      </c>
      <c r="AZ55" s="10">
        <f t="shared" si="49"/>
        <v>235</v>
      </c>
      <c r="BA55" s="10">
        <f t="shared" si="50"/>
        <v>264</v>
      </c>
      <c r="BB55" s="10">
        <f t="shared" si="51"/>
        <v>270</v>
      </c>
      <c r="BC55" s="10">
        <f t="shared" si="52"/>
        <v>262</v>
      </c>
      <c r="BD55" s="10">
        <f t="shared" si="53"/>
        <v>257</v>
      </c>
      <c r="BE55" s="20">
        <f t="shared" si="54"/>
        <v>230</v>
      </c>
      <c r="BF55" s="10">
        <f t="shared" si="55"/>
        <v>272</v>
      </c>
      <c r="BG55" s="10">
        <f t="shared" si="56"/>
        <v>254</v>
      </c>
      <c r="BH55" s="10">
        <f t="shared" si="57"/>
        <v>249</v>
      </c>
      <c r="BI55" s="10">
        <f t="shared" si="58"/>
        <v>264</v>
      </c>
      <c r="BJ55" s="10">
        <f t="shared" si="59"/>
        <v>235</v>
      </c>
      <c r="BK55" s="10">
        <f t="shared" si="60"/>
        <v>270</v>
      </c>
      <c r="BL55" s="20">
        <f t="shared" si="61"/>
        <v>0</v>
      </c>
      <c r="BM55" s="10">
        <f t="shared" si="62"/>
        <v>272</v>
      </c>
      <c r="BN55" s="10">
        <f t="shared" si="63"/>
        <v>555</v>
      </c>
      <c r="BO55" s="10">
        <f t="shared" si="64"/>
        <v>574</v>
      </c>
      <c r="BP55" s="12">
        <f t="shared" si="34"/>
        <v>10246</v>
      </c>
    </row>
    <row r="56" spans="2:70" x14ac:dyDescent="0.15">
      <c r="B56" s="13" t="s">
        <v>85</v>
      </c>
      <c r="C56" s="14">
        <v>495</v>
      </c>
      <c r="D56" s="14">
        <v>447</v>
      </c>
      <c r="E56" s="14">
        <v>558</v>
      </c>
      <c r="F56" s="14">
        <v>574</v>
      </c>
      <c r="G56" s="14">
        <v>571</v>
      </c>
      <c r="H56" s="14">
        <v>510</v>
      </c>
      <c r="I56" s="14">
        <v>566</v>
      </c>
      <c r="J56" s="14">
        <v>267</v>
      </c>
      <c r="K56" s="14">
        <v>251</v>
      </c>
      <c r="L56" s="14">
        <v>270</v>
      </c>
      <c r="M56" s="14">
        <v>254</v>
      </c>
      <c r="N56" s="14">
        <v>243</v>
      </c>
      <c r="O56" s="14">
        <v>275</v>
      </c>
      <c r="P56" s="14">
        <v>270</v>
      </c>
      <c r="Q56" s="14">
        <v>283</v>
      </c>
      <c r="R56" s="14">
        <v>257</v>
      </c>
      <c r="S56" s="14">
        <v>254</v>
      </c>
      <c r="T56" s="14">
        <v>259</v>
      </c>
      <c r="U56" s="14">
        <v>251</v>
      </c>
      <c r="V56" s="14">
        <v>246</v>
      </c>
      <c r="W56" s="14">
        <v>254</v>
      </c>
      <c r="X56" s="14">
        <v>267</v>
      </c>
      <c r="Y56" s="14">
        <v>262</v>
      </c>
      <c r="Z56" s="14">
        <v>262</v>
      </c>
      <c r="AA56" s="14">
        <v>257</v>
      </c>
      <c r="AB56" s="14">
        <v>227</v>
      </c>
      <c r="AC56" s="14">
        <v>270</v>
      </c>
      <c r="AD56" s="14">
        <v>0</v>
      </c>
      <c r="AE56" s="14">
        <v>270</v>
      </c>
      <c r="AF56" s="14">
        <v>516</v>
      </c>
      <c r="AG56" s="14">
        <v>569</v>
      </c>
      <c r="AH56" s="14">
        <f t="shared" si="31"/>
        <v>10255</v>
      </c>
      <c r="AJ56" s="9" t="str">
        <f t="shared" si="32"/>
        <v>23:30-24:00</v>
      </c>
      <c r="AK56" s="20">
        <f t="shared" si="33"/>
        <v>495</v>
      </c>
      <c r="AL56" s="20">
        <f t="shared" si="35"/>
        <v>447</v>
      </c>
      <c r="AM56" s="20">
        <f t="shared" si="36"/>
        <v>558</v>
      </c>
      <c r="AN56" s="20">
        <f t="shared" si="37"/>
        <v>574</v>
      </c>
      <c r="AO56" s="20">
        <f t="shared" si="38"/>
        <v>571</v>
      </c>
      <c r="AP56" s="10">
        <f t="shared" si="39"/>
        <v>510</v>
      </c>
      <c r="AQ56" s="20">
        <f t="shared" si="40"/>
        <v>566</v>
      </c>
      <c r="AR56" s="10">
        <f t="shared" si="41"/>
        <v>267</v>
      </c>
      <c r="AS56" s="10">
        <f t="shared" si="42"/>
        <v>251</v>
      </c>
      <c r="AT56" s="10">
        <f t="shared" si="43"/>
        <v>270</v>
      </c>
      <c r="AU56" s="10">
        <f t="shared" si="44"/>
        <v>254</v>
      </c>
      <c r="AV56" s="10">
        <f t="shared" si="45"/>
        <v>243</v>
      </c>
      <c r="AW56" s="10">
        <f t="shared" si="46"/>
        <v>275</v>
      </c>
      <c r="AX56" s="20">
        <f t="shared" si="47"/>
        <v>270</v>
      </c>
      <c r="AY56" s="10">
        <f t="shared" si="48"/>
        <v>283</v>
      </c>
      <c r="AZ56" s="10">
        <f t="shared" si="49"/>
        <v>257</v>
      </c>
      <c r="BA56" s="10">
        <f t="shared" si="50"/>
        <v>254</v>
      </c>
      <c r="BB56" s="10">
        <f t="shared" si="51"/>
        <v>259</v>
      </c>
      <c r="BC56" s="10">
        <f t="shared" si="52"/>
        <v>251</v>
      </c>
      <c r="BD56" s="10">
        <f t="shared" si="53"/>
        <v>246</v>
      </c>
      <c r="BE56" s="20">
        <f t="shared" si="54"/>
        <v>254</v>
      </c>
      <c r="BF56" s="10">
        <f t="shared" si="55"/>
        <v>267</v>
      </c>
      <c r="BG56" s="10">
        <f t="shared" si="56"/>
        <v>262</v>
      </c>
      <c r="BH56" s="10">
        <f t="shared" si="57"/>
        <v>262</v>
      </c>
      <c r="BI56" s="10">
        <f t="shared" si="58"/>
        <v>257</v>
      </c>
      <c r="BJ56" s="10">
        <f t="shared" si="59"/>
        <v>227</v>
      </c>
      <c r="BK56" s="10">
        <f t="shared" si="60"/>
        <v>270</v>
      </c>
      <c r="BL56" s="20">
        <f t="shared" si="61"/>
        <v>0</v>
      </c>
      <c r="BM56" s="10">
        <f t="shared" si="62"/>
        <v>270</v>
      </c>
      <c r="BN56" s="10">
        <f t="shared" si="63"/>
        <v>516</v>
      </c>
      <c r="BO56" s="10">
        <f t="shared" si="64"/>
        <v>569</v>
      </c>
      <c r="BP56" s="14">
        <f t="shared" si="34"/>
        <v>10255</v>
      </c>
    </row>
    <row r="57" spans="2:70" x14ac:dyDescent="0.15">
      <c r="B57" s="1" t="s">
        <v>86</v>
      </c>
      <c r="C57" s="3">
        <f>SUM(C9:C56)</f>
        <v>26186</v>
      </c>
      <c r="D57" s="3">
        <f t="shared" ref="D57:AG57" si="65">SUM(D9:D56)</f>
        <v>25993</v>
      </c>
      <c r="E57" s="3">
        <f t="shared" si="65"/>
        <v>26495</v>
      </c>
      <c r="F57" s="3">
        <f t="shared" si="65"/>
        <v>26314</v>
      </c>
      <c r="G57" s="3">
        <f t="shared" si="65"/>
        <v>25997</v>
      </c>
      <c r="H57" s="3">
        <f t="shared" si="65"/>
        <v>26465</v>
      </c>
      <c r="I57" s="3">
        <f t="shared" si="65"/>
        <v>26359</v>
      </c>
      <c r="J57" s="3">
        <f t="shared" si="65"/>
        <v>20357</v>
      </c>
      <c r="K57" s="3">
        <f t="shared" si="65"/>
        <v>12195</v>
      </c>
      <c r="L57" s="3">
        <f t="shared" si="65"/>
        <v>12366</v>
      </c>
      <c r="M57" s="3">
        <f t="shared" si="65"/>
        <v>12293</v>
      </c>
      <c r="N57" s="3">
        <f t="shared" si="65"/>
        <v>12363</v>
      </c>
      <c r="O57" s="3">
        <f t="shared" si="65"/>
        <v>11191</v>
      </c>
      <c r="P57" s="3">
        <f t="shared" si="65"/>
        <v>11203</v>
      </c>
      <c r="Q57" s="3">
        <f t="shared" si="65"/>
        <v>12024</v>
      </c>
      <c r="R57" s="3">
        <f t="shared" si="65"/>
        <v>12204</v>
      </c>
      <c r="S57" s="3">
        <f t="shared" si="65"/>
        <v>12106</v>
      </c>
      <c r="T57" s="3">
        <f t="shared" si="65"/>
        <v>12142</v>
      </c>
      <c r="U57" s="3">
        <f t="shared" si="65"/>
        <v>11961</v>
      </c>
      <c r="V57" s="3">
        <f t="shared" si="65"/>
        <v>11359</v>
      </c>
      <c r="W57" s="3">
        <f t="shared" si="65"/>
        <v>11507</v>
      </c>
      <c r="X57" s="3">
        <f t="shared" si="65"/>
        <v>11756</v>
      </c>
      <c r="Y57" s="3">
        <f t="shared" si="65"/>
        <v>11900</v>
      </c>
      <c r="Z57" s="3">
        <f t="shared" si="65"/>
        <v>12093</v>
      </c>
      <c r="AA57" s="3">
        <f t="shared" si="65"/>
        <v>12199</v>
      </c>
      <c r="AB57" s="3">
        <f t="shared" si="65"/>
        <v>11927</v>
      </c>
      <c r="AC57" s="3">
        <f t="shared" si="65"/>
        <v>11642</v>
      </c>
      <c r="AD57" s="3">
        <f t="shared" si="65"/>
        <v>11401</v>
      </c>
      <c r="AE57" s="3">
        <f t="shared" si="65"/>
        <v>7264</v>
      </c>
      <c r="AF57" s="3">
        <f t="shared" si="65"/>
        <v>17790</v>
      </c>
      <c r="AG57" s="3">
        <f t="shared" si="65"/>
        <v>26507</v>
      </c>
      <c r="AH57" s="3">
        <f>SUM(C9:AG56)</f>
        <v>493559</v>
      </c>
      <c r="AJ57" s="2" t="str">
        <f>B57</f>
        <v>計</v>
      </c>
      <c r="AK57" s="21">
        <f>SUM(AK9:AK56)</f>
        <v>26186</v>
      </c>
      <c r="AL57" s="21">
        <f t="shared" ref="AL57:BO57" si="66">SUM(AL9:AL56)</f>
        <v>25993</v>
      </c>
      <c r="AM57" s="21">
        <f t="shared" si="66"/>
        <v>26495</v>
      </c>
      <c r="AN57" s="21">
        <f t="shared" si="66"/>
        <v>26314</v>
      </c>
      <c r="AO57" s="21">
        <f t="shared" si="66"/>
        <v>25997</v>
      </c>
      <c r="AP57" s="3">
        <f t="shared" si="66"/>
        <v>26465</v>
      </c>
      <c r="AQ57" s="21">
        <f t="shared" si="66"/>
        <v>26359</v>
      </c>
      <c r="AR57" s="3">
        <f t="shared" si="66"/>
        <v>20357</v>
      </c>
      <c r="AS57" s="3">
        <f t="shared" si="66"/>
        <v>12195</v>
      </c>
      <c r="AT57" s="3">
        <f t="shared" si="66"/>
        <v>12366</v>
      </c>
      <c r="AU57" s="3">
        <f t="shared" si="66"/>
        <v>12293</v>
      </c>
      <c r="AV57" s="3">
        <f t="shared" si="66"/>
        <v>12363</v>
      </c>
      <c r="AW57" s="3">
        <f t="shared" si="66"/>
        <v>11191</v>
      </c>
      <c r="AX57" s="21">
        <f t="shared" si="66"/>
        <v>11203</v>
      </c>
      <c r="AY57" s="3">
        <f t="shared" si="66"/>
        <v>12024</v>
      </c>
      <c r="AZ57" s="3">
        <f t="shared" si="66"/>
        <v>12204</v>
      </c>
      <c r="BA57" s="3">
        <f t="shared" si="66"/>
        <v>12106</v>
      </c>
      <c r="BB57" s="3">
        <f t="shared" si="66"/>
        <v>12142</v>
      </c>
      <c r="BC57" s="3">
        <f t="shared" si="66"/>
        <v>11961</v>
      </c>
      <c r="BD57" s="3">
        <f t="shared" si="66"/>
        <v>11359</v>
      </c>
      <c r="BE57" s="21">
        <f t="shared" si="66"/>
        <v>11507</v>
      </c>
      <c r="BF57" s="3">
        <f t="shared" si="66"/>
        <v>11756</v>
      </c>
      <c r="BG57" s="3">
        <f t="shared" si="66"/>
        <v>11900</v>
      </c>
      <c r="BH57" s="3">
        <f t="shared" si="66"/>
        <v>12093</v>
      </c>
      <c r="BI57" s="3">
        <f t="shared" si="66"/>
        <v>12199</v>
      </c>
      <c r="BJ57" s="3">
        <f t="shared" si="66"/>
        <v>11927</v>
      </c>
      <c r="BK57" s="3">
        <f t="shared" si="66"/>
        <v>11642</v>
      </c>
      <c r="BL57" s="21">
        <f t="shared" si="66"/>
        <v>11401</v>
      </c>
      <c r="BM57" s="3">
        <f t="shared" si="66"/>
        <v>7264</v>
      </c>
      <c r="BN57" s="3">
        <f t="shared" si="66"/>
        <v>17790</v>
      </c>
      <c r="BO57" s="3">
        <f t="shared" si="66"/>
        <v>26507</v>
      </c>
      <c r="BP57" s="3">
        <f>SUM(AK9:BO56)</f>
        <v>493559</v>
      </c>
    </row>
    <row r="59" spans="2:70" x14ac:dyDescent="0.15">
      <c r="C59" t="s">
        <v>97</v>
      </c>
      <c r="AJ59" s="46" t="s">
        <v>101</v>
      </c>
      <c r="BQ59" s="8" t="s">
        <v>106</v>
      </c>
    </row>
    <row r="60" spans="2:70" x14ac:dyDescent="0.15">
      <c r="C60" t="s">
        <v>98</v>
      </c>
      <c r="E60" t="s">
        <v>115</v>
      </c>
      <c r="AJ60" s="46" t="s">
        <v>100</v>
      </c>
      <c r="BP60">
        <f>SUM(AK60:BO60)</f>
        <v>0</v>
      </c>
      <c r="BQ60" s="8">
        <f>AVERAGE(AR62:AT62,AV62:BA62,BC62:BH62,BJ62:BM62)</f>
        <v>1405.5</v>
      </c>
      <c r="BR60" t="s">
        <v>112</v>
      </c>
    </row>
    <row r="61" spans="2:70" ht="40.5" x14ac:dyDescent="0.15">
      <c r="AJ61" s="47" t="s">
        <v>103</v>
      </c>
      <c r="AK61" s="22"/>
      <c r="AL61" s="22"/>
      <c r="AM61" s="22"/>
      <c r="AN61" s="22"/>
      <c r="AO61" s="22"/>
      <c r="AP61" s="22"/>
      <c r="AQ61" s="22"/>
      <c r="AR61" s="22">
        <f t="shared" ref="AR61:BM61" si="67">SUM(AR$9:AR$24,AR$53:AR$56)</f>
        <v>9978</v>
      </c>
      <c r="AS61" s="22">
        <f t="shared" si="67"/>
        <v>5144</v>
      </c>
      <c r="AT61" s="22">
        <f t="shared" si="67"/>
        <v>5267</v>
      </c>
      <c r="AU61" s="22">
        <f>SUM(AU$9:AU$56)</f>
        <v>12293</v>
      </c>
      <c r="AV61" s="22">
        <f>SUM(AV$9:AV$56)</f>
        <v>12363</v>
      </c>
      <c r="AW61" s="22">
        <f t="shared" si="67"/>
        <v>5099</v>
      </c>
      <c r="AX61" s="22">
        <f t="shared" si="67"/>
        <v>5123</v>
      </c>
      <c r="AY61" s="22">
        <f t="shared" si="67"/>
        <v>5102</v>
      </c>
      <c r="AZ61" s="22">
        <f t="shared" si="67"/>
        <v>5166</v>
      </c>
      <c r="BA61" s="22">
        <f t="shared" si="67"/>
        <v>5089</v>
      </c>
      <c r="BB61" s="22">
        <f>SUM(BB$9:BB$56)</f>
        <v>12142</v>
      </c>
      <c r="BC61" s="22">
        <f t="shared" si="67"/>
        <v>5061</v>
      </c>
      <c r="BD61" s="22">
        <f t="shared" si="67"/>
        <v>5027</v>
      </c>
      <c r="BE61" s="22">
        <f t="shared" si="67"/>
        <v>4792</v>
      </c>
      <c r="BF61" s="22">
        <f t="shared" si="67"/>
        <v>5119</v>
      </c>
      <c r="BG61" s="22">
        <f t="shared" si="67"/>
        <v>5175</v>
      </c>
      <c r="BH61" s="22">
        <f t="shared" si="67"/>
        <v>5247</v>
      </c>
      <c r="BI61" s="22">
        <f>SUM(BI$9:BI$56)</f>
        <v>12199</v>
      </c>
      <c r="BJ61" s="22">
        <f t="shared" si="67"/>
        <v>5144</v>
      </c>
      <c r="BK61" s="22">
        <f t="shared" si="67"/>
        <v>4785</v>
      </c>
      <c r="BL61" s="22">
        <f t="shared" si="67"/>
        <v>4294</v>
      </c>
      <c r="BM61" s="22">
        <f t="shared" si="67"/>
        <v>1095</v>
      </c>
      <c r="BN61" s="22"/>
      <c r="BO61" s="22"/>
      <c r="BP61" s="22">
        <f>SUM(AK61:BO61)</f>
        <v>140704</v>
      </c>
      <c r="BQ61" s="22">
        <f>AVERAGE(AR63:AT63,AV63:BA63,BC63:BH63,BJ63:BM63,)</f>
        <v>5234.2105263157891</v>
      </c>
      <c r="BR61" t="s">
        <v>111</v>
      </c>
    </row>
    <row r="62" spans="2:70" ht="40.5" x14ac:dyDescent="0.15">
      <c r="AJ62" s="47" t="s">
        <v>104</v>
      </c>
      <c r="AR62">
        <f t="shared" ref="AR62:BM62" si="68">SUM(AR$35:AR$40)</f>
        <v>2144</v>
      </c>
      <c r="AS62">
        <f t="shared" si="68"/>
        <v>1401</v>
      </c>
      <c r="AT62">
        <f t="shared" si="68"/>
        <v>1486</v>
      </c>
      <c r="AW62">
        <f t="shared" si="68"/>
        <v>1090</v>
      </c>
      <c r="AX62">
        <f t="shared" si="68"/>
        <v>941</v>
      </c>
      <c r="AY62">
        <f t="shared" si="68"/>
        <v>1434</v>
      </c>
      <c r="AZ62">
        <f t="shared" si="68"/>
        <v>1466</v>
      </c>
      <c r="BA62">
        <f t="shared" si="68"/>
        <v>1484</v>
      </c>
      <c r="BC62">
        <f t="shared" si="68"/>
        <v>1419</v>
      </c>
      <c r="BD62">
        <f t="shared" si="68"/>
        <v>1168</v>
      </c>
      <c r="BE62">
        <f t="shared" si="68"/>
        <v>1391</v>
      </c>
      <c r="BF62">
        <f t="shared" si="68"/>
        <v>1337</v>
      </c>
      <c r="BG62">
        <f t="shared" si="68"/>
        <v>1275</v>
      </c>
      <c r="BH62">
        <f t="shared" si="68"/>
        <v>1402</v>
      </c>
      <c r="BJ62">
        <f t="shared" si="68"/>
        <v>1356</v>
      </c>
      <c r="BK62">
        <f t="shared" si="68"/>
        <v>1506</v>
      </c>
      <c r="BL62">
        <f t="shared" si="68"/>
        <v>1528</v>
      </c>
      <c r="BM62">
        <f t="shared" si="68"/>
        <v>1471</v>
      </c>
      <c r="BP62" s="22">
        <f>SUM(AK62:BO62)</f>
        <v>25299</v>
      </c>
      <c r="BQ62" s="22">
        <f>AVERAGE(AR61:AT61,AV61:BA61,BC61:BH61,BJ61:BM61)</f>
        <v>5477.3684210526317</v>
      </c>
      <c r="BR62" t="s">
        <v>109</v>
      </c>
    </row>
    <row r="63" spans="2:70" ht="54" x14ac:dyDescent="0.15">
      <c r="AJ63" s="47" t="s">
        <v>105</v>
      </c>
      <c r="AR63">
        <f t="shared" ref="AR63:AT63" si="69">SUM(AR$25:AR$34,AR41:AR52)</f>
        <v>8235</v>
      </c>
      <c r="AS63">
        <f t="shared" si="69"/>
        <v>5650</v>
      </c>
      <c r="AT63">
        <f t="shared" si="69"/>
        <v>5613</v>
      </c>
      <c r="AW63">
        <f t="shared" ref="AW63:BA63" si="70">SUM(AW$25:AW$34,AW41:AW52)</f>
        <v>5002</v>
      </c>
      <c r="AX63">
        <f t="shared" si="70"/>
        <v>5139</v>
      </c>
      <c r="AY63">
        <f t="shared" si="70"/>
        <v>5488</v>
      </c>
      <c r="AZ63">
        <f t="shared" si="70"/>
        <v>5572</v>
      </c>
      <c r="BA63">
        <f t="shared" si="70"/>
        <v>5533</v>
      </c>
      <c r="BC63">
        <f t="shared" ref="BC63:BH63" si="71">SUM(BC$25:BC$34,BC41:BC52)</f>
        <v>5481</v>
      </c>
      <c r="BD63">
        <f t="shared" si="71"/>
        <v>5164</v>
      </c>
      <c r="BE63">
        <f t="shared" si="71"/>
        <v>5324</v>
      </c>
      <c r="BF63">
        <f t="shared" si="71"/>
        <v>5300</v>
      </c>
      <c r="BG63">
        <f t="shared" si="71"/>
        <v>5450</v>
      </c>
      <c r="BH63">
        <f t="shared" si="71"/>
        <v>5444</v>
      </c>
      <c r="BJ63">
        <f t="shared" ref="BJ63:BM63" si="72">SUM(BJ$25:BJ$34,BJ41:BJ52)</f>
        <v>5427</v>
      </c>
      <c r="BK63">
        <f t="shared" si="72"/>
        <v>5351</v>
      </c>
      <c r="BL63">
        <f t="shared" si="72"/>
        <v>5579</v>
      </c>
      <c r="BM63">
        <f t="shared" si="72"/>
        <v>4698</v>
      </c>
      <c r="BP63" s="22">
        <f>SUM(AK63:BO63)</f>
        <v>99450</v>
      </c>
      <c r="BQ63" s="22">
        <f>AVERAGE(AU61,BB61,BI61)</f>
        <v>12211.333333333334</v>
      </c>
      <c r="BR63" t="s">
        <v>110</v>
      </c>
    </row>
    <row r="64" spans="2:70" x14ac:dyDescent="0.15">
      <c r="AJ64" s="48"/>
      <c r="BP64" s="22"/>
    </row>
    <row r="65" spans="36:70" x14ac:dyDescent="0.15">
      <c r="AJ65" s="49" t="s">
        <v>102</v>
      </c>
      <c r="BP65" s="22"/>
      <c r="BQ65" s="8" t="s">
        <v>106</v>
      </c>
    </row>
    <row r="66" spans="36:70" ht="27" x14ac:dyDescent="0.15">
      <c r="AJ66" s="45" t="s">
        <v>100</v>
      </c>
      <c r="AK66" s="22"/>
      <c r="AL66" s="22"/>
      <c r="AM66" s="22"/>
      <c r="AN66" s="22"/>
      <c r="AO66" s="22"/>
      <c r="AP66" s="22"/>
      <c r="AQ66" s="22"/>
      <c r="AR66" s="22"/>
      <c r="AS66" s="22"/>
      <c r="AT66" s="22"/>
      <c r="AU66" s="22"/>
      <c r="AV66" s="22"/>
      <c r="AW66" s="22"/>
      <c r="AX66" s="22"/>
      <c r="AY66" s="22"/>
      <c r="AZ66" s="22"/>
      <c r="BA66" s="22"/>
      <c r="BB66" s="22"/>
      <c r="BC66" s="22"/>
      <c r="BD66" s="22"/>
      <c r="BE66" s="22"/>
      <c r="BF66" s="22"/>
      <c r="BG66" s="22"/>
      <c r="BH66" s="22"/>
      <c r="BI66" s="22"/>
      <c r="BJ66" s="22"/>
      <c r="BK66" s="22"/>
      <c r="BL66" s="22"/>
      <c r="BM66" s="22"/>
      <c r="BN66" s="22"/>
      <c r="BO66" s="22"/>
      <c r="BP66" s="22">
        <f t="shared" ref="BP66" si="73">SUM(AK66:BO66)</f>
        <v>0</v>
      </c>
      <c r="BQ66" s="22">
        <f>AVERAGE(AK68:AM68,AO68:AQ68,BN68:BO68)</f>
        <v>3124.75</v>
      </c>
      <c r="BR66" t="s">
        <v>112</v>
      </c>
    </row>
    <row r="67" spans="36:70" ht="40.5" x14ac:dyDescent="0.15">
      <c r="AJ67" s="45" t="s">
        <v>103</v>
      </c>
      <c r="AK67" s="22">
        <f t="shared" ref="AK67:AM67" si="74">SUM(AK$9:AK$24,AK$53:AK$56)</f>
        <v>10984</v>
      </c>
      <c r="AL67" s="22">
        <f t="shared" si="74"/>
        <v>10894</v>
      </c>
      <c r="AM67" s="22">
        <f t="shared" si="74"/>
        <v>11058</v>
      </c>
      <c r="AN67" s="22">
        <f t="shared" ref="AN67" si="75">SUM(AN$9:AN$56)</f>
        <v>26314</v>
      </c>
      <c r="AO67" s="22">
        <f t="shared" ref="AO67:BO67" si="76">SUM(AO$9:AO$24,AO$53:AO$56)</f>
        <v>11135</v>
      </c>
      <c r="AP67" s="22">
        <f t="shared" si="76"/>
        <v>11150</v>
      </c>
      <c r="AQ67" s="22">
        <f t="shared" si="76"/>
        <v>10934</v>
      </c>
      <c r="AR67" s="22"/>
      <c r="AS67" s="22"/>
      <c r="AT67" s="22"/>
      <c r="AU67" s="22"/>
      <c r="AV67" s="22"/>
      <c r="AW67" s="22"/>
      <c r="AX67" s="22"/>
      <c r="AY67" s="22"/>
      <c r="AZ67" s="22"/>
      <c r="BA67" s="22"/>
      <c r="BB67" s="22"/>
      <c r="BC67" s="22"/>
      <c r="BD67" s="22"/>
      <c r="BE67" s="22"/>
      <c r="BF67" s="22"/>
      <c r="BG67" s="22"/>
      <c r="BH67" s="22"/>
      <c r="BI67" s="22"/>
      <c r="BJ67" s="22"/>
      <c r="BK67" s="22"/>
      <c r="BL67" s="22"/>
      <c r="BM67" s="22"/>
      <c r="BN67" s="22">
        <f t="shared" si="76"/>
        <v>6464</v>
      </c>
      <c r="BO67" s="22">
        <f t="shared" si="76"/>
        <v>11137</v>
      </c>
      <c r="BP67" s="22">
        <f>SUM(AK67:BO67)</f>
        <v>110070</v>
      </c>
      <c r="BQ67" s="22">
        <f>AVERAGE(AQ69:AT69,AV69,AX69:BC69,BE69:BJ69,BL69:BM69)</f>
        <v>12167</v>
      </c>
      <c r="BR67" t="s">
        <v>111</v>
      </c>
    </row>
    <row r="68" spans="36:70" ht="40.5" x14ac:dyDescent="0.15">
      <c r="AJ68" s="45" t="s">
        <v>104</v>
      </c>
      <c r="AK68">
        <f t="shared" ref="AK68:AM68" si="77">SUM(AK$35:AK$40)</f>
        <v>3274</v>
      </c>
      <c r="AL68">
        <f t="shared" si="77"/>
        <v>3172</v>
      </c>
      <c r="AM68">
        <f t="shared" si="77"/>
        <v>3316</v>
      </c>
      <c r="AO68">
        <f t="shared" ref="AO68:BO68" si="78">SUM(AO$35:AO$40)</f>
        <v>3187</v>
      </c>
      <c r="AP68">
        <f t="shared" si="78"/>
        <v>3181</v>
      </c>
      <c r="AQ68">
        <f t="shared" si="78"/>
        <v>3258</v>
      </c>
      <c r="BN68">
        <f t="shared" si="78"/>
        <v>2377</v>
      </c>
      <c r="BO68">
        <f t="shared" si="78"/>
        <v>3233</v>
      </c>
      <c r="BP68" s="22">
        <f>SUM(AK68:BO68)</f>
        <v>24998</v>
      </c>
      <c r="BQ68" s="22">
        <f>AVERAGE(AK67:AM67,AO67:AQ67,BN67:BO67)</f>
        <v>10469.5</v>
      </c>
      <c r="BR68" t="s">
        <v>109</v>
      </c>
    </row>
    <row r="69" spans="36:70" ht="54" x14ac:dyDescent="0.15">
      <c r="AJ69" s="45" t="s">
        <v>105</v>
      </c>
      <c r="AK69">
        <f t="shared" ref="AK69:AM69" si="79">SUM(AK25:AK34,AK$41:AK$52)</f>
        <v>11928</v>
      </c>
      <c r="AL69">
        <f t="shared" si="79"/>
        <v>11927</v>
      </c>
      <c r="AM69">
        <f t="shared" si="79"/>
        <v>12121</v>
      </c>
      <c r="AO69">
        <f t="shared" ref="AO69:AQ69" si="80">SUM(AO25:AO34,AO$41:AO$52)</f>
        <v>11675</v>
      </c>
      <c r="AP69">
        <f t="shared" si="80"/>
        <v>12134</v>
      </c>
      <c r="AQ69">
        <f t="shared" si="80"/>
        <v>12167</v>
      </c>
      <c r="BN69">
        <f t="shared" ref="BN69:BO69" si="81">SUM(BN25:BN34,BN$41:BN$52)</f>
        <v>8949</v>
      </c>
      <c r="BO69">
        <f t="shared" si="81"/>
        <v>12137</v>
      </c>
      <c r="BP69" s="22">
        <f>SUM(AK69:BO69)</f>
        <v>93038</v>
      </c>
      <c r="BQ69" s="22">
        <f>AVERAGE(AN67)</f>
        <v>26314</v>
      </c>
      <c r="BR69" t="s">
        <v>110</v>
      </c>
    </row>
    <row r="71" spans="36:70" x14ac:dyDescent="0.15">
      <c r="BO71" s="7" t="s">
        <v>107</v>
      </c>
      <c r="BP71" s="22">
        <f>SUM(BP60:BP69)</f>
        <v>493559</v>
      </c>
    </row>
  </sheetData>
  <mergeCells count="2">
    <mergeCell ref="AH7:AH8"/>
    <mergeCell ref="BP7:BP8"/>
  </mergeCells>
  <phoneticPr fontId="2"/>
  <conditionalFormatting sqref="C9:AG56">
    <cfRule type="expression" dxfId="9" priority="1">
      <formula>MONTH(C$4)&lt;&gt;MONTH($D$4)</formula>
    </cfRule>
    <cfRule type="expression" dxfId="8" priority="2">
      <formula>COUNTIF($AJ:$AJ,C$4)=1</formula>
    </cfRule>
    <cfRule type="expression" dxfId="7" priority="3">
      <formula>C$5=1</formula>
    </cfRule>
  </conditionalFormatting>
  <pageMargins left="0.23622047244094491" right="0.23622047244094491" top="0.74803149606299213" bottom="0.74803149606299213" header="0.31496062992125984" footer="0.31496062992125984"/>
  <pageSetup paperSize="9" scale="46" fitToWidth="0" orientation="landscape" r:id="rId1"/>
  <colBreaks count="1" manualBreakCount="1">
    <brk id="34" max="68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BR71"/>
  <sheetViews>
    <sheetView view="pageBreakPreview" topLeftCell="C1" zoomScale="60" zoomScaleNormal="100" workbookViewId="0">
      <selection activeCell="E24" sqref="E24"/>
    </sheetView>
  </sheetViews>
  <sheetFormatPr defaultRowHeight="13.5" x14ac:dyDescent="0.15"/>
  <cols>
    <col min="2" max="2" width="18.375" bestFit="1" customWidth="1"/>
    <col min="35" max="35" width="0" hidden="1" customWidth="1"/>
    <col min="36" max="36" width="13.5" hidden="1" customWidth="1"/>
    <col min="37" max="70" width="8.875" hidden="1" customWidth="1"/>
  </cols>
  <sheetData>
    <row r="2" spans="2:68" ht="17.25" x14ac:dyDescent="0.2">
      <c r="B2" s="6" t="str">
        <f>'４月'!B2</f>
        <v>資料５　令和６年度　時間別電力量（非バイオマス電力）実績（ｋWｈ）</v>
      </c>
      <c r="AJ2" s="6" t="str">
        <f>'４月'!$B$2</f>
        <v>資料５　令和６年度　時間別電力量（非バイオマス電力）実績（ｋWｈ）</v>
      </c>
    </row>
    <row r="3" spans="2:68" x14ac:dyDescent="0.15">
      <c r="AJ3" t="s">
        <v>108</v>
      </c>
    </row>
    <row r="4" spans="2:68" x14ac:dyDescent="0.15">
      <c r="B4" s="4" t="s">
        <v>93</v>
      </c>
      <c r="C4" s="5">
        <v>0.73380999999999996</v>
      </c>
      <c r="AJ4" s="25" t="str">
        <f>B4</f>
        <v>バイオマス比率</v>
      </c>
      <c r="AK4" s="24">
        <f>C4</f>
        <v>0.73380999999999996</v>
      </c>
    </row>
    <row r="5" spans="2:68" x14ac:dyDescent="0.15">
      <c r="B5" s="4" t="s">
        <v>94</v>
      </c>
      <c r="C5" s="5">
        <f>1-C4</f>
        <v>0.26619000000000004</v>
      </c>
      <c r="AJ5" s="25" t="str">
        <f>B5</f>
        <v>非バイオマス比率</v>
      </c>
      <c r="AK5" s="24">
        <f>C5</f>
        <v>0.26619000000000004</v>
      </c>
    </row>
    <row r="6" spans="2:68" x14ac:dyDescent="0.15">
      <c r="T6" s="8"/>
      <c r="X6" t="s">
        <v>117</v>
      </c>
      <c r="AZ6" s="8"/>
    </row>
    <row r="7" spans="2:68" x14ac:dyDescent="0.15">
      <c r="B7" s="1" t="s">
        <v>113</v>
      </c>
      <c r="C7" s="1" t="s">
        <v>0</v>
      </c>
      <c r="D7" s="1" t="s">
        <v>1</v>
      </c>
      <c r="E7" s="1" t="s">
        <v>2</v>
      </c>
      <c r="F7" s="1" t="s">
        <v>3</v>
      </c>
      <c r="G7" s="1" t="s">
        <v>4</v>
      </c>
      <c r="H7" s="1" t="s">
        <v>5</v>
      </c>
      <c r="I7" s="1" t="s">
        <v>6</v>
      </c>
      <c r="J7" s="1" t="s">
        <v>7</v>
      </c>
      <c r="K7" s="1" t="s">
        <v>8</v>
      </c>
      <c r="L7" s="1" t="s">
        <v>9</v>
      </c>
      <c r="M7" s="1" t="s">
        <v>10</v>
      </c>
      <c r="N7" s="1" t="s">
        <v>11</v>
      </c>
      <c r="O7" s="1" t="s">
        <v>12</v>
      </c>
      <c r="P7" s="1" t="s">
        <v>13</v>
      </c>
      <c r="Q7" s="1" t="s">
        <v>14</v>
      </c>
      <c r="R7" s="1" t="s">
        <v>15</v>
      </c>
      <c r="S7" s="1" t="s">
        <v>16</v>
      </c>
      <c r="T7" s="1" t="s">
        <v>17</v>
      </c>
      <c r="U7" s="1" t="s">
        <v>18</v>
      </c>
      <c r="V7" s="1" t="s">
        <v>19</v>
      </c>
      <c r="W7" s="1" t="s">
        <v>20</v>
      </c>
      <c r="X7" s="1" t="s">
        <v>21</v>
      </c>
      <c r="Y7" s="1" t="s">
        <v>22</v>
      </c>
      <c r="Z7" s="1" t="s">
        <v>23</v>
      </c>
      <c r="AA7" s="1" t="s">
        <v>24</v>
      </c>
      <c r="AB7" s="1" t="s">
        <v>25</v>
      </c>
      <c r="AC7" s="1" t="s">
        <v>26</v>
      </c>
      <c r="AD7" s="1" t="s">
        <v>27</v>
      </c>
      <c r="AE7" s="1" t="s">
        <v>28</v>
      </c>
      <c r="AF7" s="1" t="s">
        <v>29</v>
      </c>
      <c r="AG7" s="1"/>
      <c r="AH7" s="64" t="s">
        <v>30</v>
      </c>
      <c r="AJ7" s="1" t="str">
        <f t="shared" ref="AJ7:AK9" si="0">B7</f>
        <v>令和６年</v>
      </c>
      <c r="AK7" s="41" t="str">
        <f t="shared" si="0"/>
        <v>1日</v>
      </c>
      <c r="AL7" s="19" t="str">
        <f t="shared" ref="AL7:AL38" si="1">D7</f>
        <v>2日</v>
      </c>
      <c r="AM7" s="19" t="str">
        <f t="shared" ref="AM7:AM38" si="2">E7</f>
        <v>3日</v>
      </c>
      <c r="AN7" s="19" t="str">
        <f t="shared" ref="AN7:AN38" si="3">F7</f>
        <v>4日</v>
      </c>
      <c r="AO7" s="19" t="str">
        <f t="shared" ref="AO7:AO38" si="4">G7</f>
        <v>5日</v>
      </c>
      <c r="AP7" s="1" t="str">
        <f t="shared" ref="AP7:AP38" si="5">H7</f>
        <v>6日</v>
      </c>
      <c r="AQ7" s="19" t="str">
        <f t="shared" ref="AQ7:AQ38" si="6">I7</f>
        <v>7日</v>
      </c>
      <c r="AR7" s="40" t="str">
        <f t="shared" ref="AR7:AR38" si="7">J7</f>
        <v>8日</v>
      </c>
      <c r="AS7" s="1" t="str">
        <f t="shared" ref="AS7:AS38" si="8">K7</f>
        <v>9日</v>
      </c>
      <c r="AT7" s="1" t="str">
        <f t="shared" ref="AT7:AT38" si="9">L7</f>
        <v>10日</v>
      </c>
      <c r="AU7" s="1" t="str">
        <f t="shared" ref="AU7:AU38" si="10">M7</f>
        <v>11日</v>
      </c>
      <c r="AV7" s="1" t="str">
        <f t="shared" ref="AV7:AV38" si="11">N7</f>
        <v>12日</v>
      </c>
      <c r="AW7" s="1" t="str">
        <f t="shared" ref="AW7:AW38" si="12">O7</f>
        <v>13日</v>
      </c>
      <c r="AX7" s="19" t="str">
        <f t="shared" ref="AX7:AX38" si="13">P7</f>
        <v>14日</v>
      </c>
      <c r="AY7" s="40" t="str">
        <f t="shared" ref="AY7:AY38" si="14">Q7</f>
        <v>15日</v>
      </c>
      <c r="AZ7" s="40" t="str">
        <f t="shared" ref="AZ7:AZ38" si="15">R7</f>
        <v>16日</v>
      </c>
      <c r="BA7" s="1" t="str">
        <f t="shared" ref="BA7:BA38" si="16">S7</f>
        <v>17日</v>
      </c>
      <c r="BB7" s="1" t="str">
        <f t="shared" ref="BB7:BB38" si="17">T7</f>
        <v>18日</v>
      </c>
      <c r="BC7" s="1" t="str">
        <f t="shared" ref="BC7:BC38" si="18">U7</f>
        <v>19日</v>
      </c>
      <c r="BD7" s="1" t="str">
        <f t="shared" ref="BD7:BD38" si="19">V7</f>
        <v>20日</v>
      </c>
      <c r="BE7" s="19" t="str">
        <f t="shared" ref="BE7:BE38" si="20">W7</f>
        <v>21日</v>
      </c>
      <c r="BF7" s="40" t="str">
        <f t="shared" ref="BF7:BF38" si="21">X7</f>
        <v>22日</v>
      </c>
      <c r="BG7" s="40" t="str">
        <f t="shared" ref="BG7:BG38" si="22">Y7</f>
        <v>23日</v>
      </c>
      <c r="BH7" s="1" t="str">
        <f t="shared" ref="BH7:BH38" si="23">Z7</f>
        <v>24日</v>
      </c>
      <c r="BI7" s="1" t="str">
        <f t="shared" ref="BI7:BI38" si="24">AA7</f>
        <v>25日</v>
      </c>
      <c r="BJ7" s="1" t="str">
        <f t="shared" ref="BJ7:BJ38" si="25">AB7</f>
        <v>26日</v>
      </c>
      <c r="BK7" s="1" t="str">
        <f t="shared" ref="BK7:BK38" si="26">AC7</f>
        <v>27日</v>
      </c>
      <c r="BL7" s="19" t="str">
        <f t="shared" ref="BL7:BL38" si="27">AD7</f>
        <v>28日</v>
      </c>
      <c r="BM7" s="40" t="str">
        <f t="shared" ref="BM7:BM38" si="28">AE7</f>
        <v>29日</v>
      </c>
      <c r="BN7" s="1" t="str">
        <f t="shared" ref="BN7:BN38" si="29">AF7</f>
        <v>30日</v>
      </c>
      <c r="BO7" s="1">
        <f t="shared" ref="BO7:BO38" si="30">AG7</f>
        <v>0</v>
      </c>
      <c r="BP7" s="64" t="s">
        <v>30</v>
      </c>
    </row>
    <row r="8" spans="2:68" ht="17.25" x14ac:dyDescent="0.15">
      <c r="B8" s="30" t="s">
        <v>92</v>
      </c>
      <c r="C8" s="40" t="s">
        <v>32</v>
      </c>
      <c r="D8" s="1" t="s">
        <v>33</v>
      </c>
      <c r="E8" s="1" t="s">
        <v>34</v>
      </c>
      <c r="F8" s="1" t="s">
        <v>35</v>
      </c>
      <c r="G8" s="1" t="s">
        <v>36</v>
      </c>
      <c r="H8" s="1" t="s">
        <v>37</v>
      </c>
      <c r="I8" s="1" t="s">
        <v>31</v>
      </c>
      <c r="J8" s="40" t="s">
        <v>32</v>
      </c>
      <c r="K8" s="1" t="s">
        <v>33</v>
      </c>
      <c r="L8" s="1" t="s">
        <v>34</v>
      </c>
      <c r="M8" s="1" t="s">
        <v>35</v>
      </c>
      <c r="N8" s="1" t="s">
        <v>36</v>
      </c>
      <c r="O8" s="1" t="s">
        <v>37</v>
      </c>
      <c r="P8" s="1" t="s">
        <v>31</v>
      </c>
      <c r="Q8" s="40" t="s">
        <v>32</v>
      </c>
      <c r="R8" s="40" t="s">
        <v>33</v>
      </c>
      <c r="S8" s="1" t="s">
        <v>34</v>
      </c>
      <c r="T8" s="1" t="s">
        <v>35</v>
      </c>
      <c r="U8" s="1" t="s">
        <v>36</v>
      </c>
      <c r="V8" s="1" t="s">
        <v>37</v>
      </c>
      <c r="W8" s="1" t="s">
        <v>31</v>
      </c>
      <c r="X8" s="40" t="s">
        <v>32</v>
      </c>
      <c r="Y8" s="40" t="s">
        <v>33</v>
      </c>
      <c r="Z8" s="1" t="s">
        <v>34</v>
      </c>
      <c r="AA8" s="1" t="s">
        <v>35</v>
      </c>
      <c r="AB8" s="1" t="s">
        <v>36</v>
      </c>
      <c r="AC8" s="1" t="s">
        <v>37</v>
      </c>
      <c r="AD8" s="1" t="s">
        <v>31</v>
      </c>
      <c r="AE8" s="40" t="s">
        <v>32</v>
      </c>
      <c r="AF8" s="1" t="s">
        <v>33</v>
      </c>
      <c r="AG8" s="1"/>
      <c r="AH8" s="64"/>
      <c r="AJ8" s="1" t="str">
        <f t="shared" si="0"/>
        <v>９月</v>
      </c>
      <c r="AK8" s="41" t="str">
        <f t="shared" si="0"/>
        <v>日</v>
      </c>
      <c r="AL8" s="19" t="str">
        <f t="shared" si="1"/>
        <v>月</v>
      </c>
      <c r="AM8" s="19" t="str">
        <f t="shared" si="2"/>
        <v>火</v>
      </c>
      <c r="AN8" s="19" t="str">
        <f t="shared" si="3"/>
        <v>水</v>
      </c>
      <c r="AO8" s="19" t="str">
        <f t="shared" si="4"/>
        <v>木</v>
      </c>
      <c r="AP8" s="1" t="str">
        <f t="shared" si="5"/>
        <v>金</v>
      </c>
      <c r="AQ8" s="19" t="str">
        <f t="shared" si="6"/>
        <v>土</v>
      </c>
      <c r="AR8" s="40" t="str">
        <f t="shared" si="7"/>
        <v>日</v>
      </c>
      <c r="AS8" s="1" t="str">
        <f t="shared" si="8"/>
        <v>月</v>
      </c>
      <c r="AT8" s="1" t="str">
        <f t="shared" si="9"/>
        <v>火</v>
      </c>
      <c r="AU8" s="1" t="str">
        <f t="shared" si="10"/>
        <v>水</v>
      </c>
      <c r="AV8" s="1" t="str">
        <f t="shared" si="11"/>
        <v>木</v>
      </c>
      <c r="AW8" s="1" t="str">
        <f t="shared" si="12"/>
        <v>金</v>
      </c>
      <c r="AX8" s="19" t="str">
        <f t="shared" si="13"/>
        <v>土</v>
      </c>
      <c r="AY8" s="40" t="str">
        <f t="shared" si="14"/>
        <v>日</v>
      </c>
      <c r="AZ8" s="40" t="str">
        <f t="shared" si="15"/>
        <v>月</v>
      </c>
      <c r="BA8" s="1" t="str">
        <f t="shared" si="16"/>
        <v>火</v>
      </c>
      <c r="BB8" s="1" t="str">
        <f t="shared" si="17"/>
        <v>水</v>
      </c>
      <c r="BC8" s="1" t="str">
        <f t="shared" si="18"/>
        <v>木</v>
      </c>
      <c r="BD8" s="1" t="str">
        <f t="shared" si="19"/>
        <v>金</v>
      </c>
      <c r="BE8" s="19" t="str">
        <f t="shared" si="20"/>
        <v>土</v>
      </c>
      <c r="BF8" s="40" t="str">
        <f t="shared" si="21"/>
        <v>日</v>
      </c>
      <c r="BG8" s="40" t="str">
        <f t="shared" si="22"/>
        <v>月</v>
      </c>
      <c r="BH8" s="1" t="str">
        <f t="shared" si="23"/>
        <v>火</v>
      </c>
      <c r="BI8" s="1" t="str">
        <f t="shared" si="24"/>
        <v>水</v>
      </c>
      <c r="BJ8" s="1" t="str">
        <f t="shared" si="25"/>
        <v>木</v>
      </c>
      <c r="BK8" s="1" t="str">
        <f t="shared" si="26"/>
        <v>金</v>
      </c>
      <c r="BL8" s="19" t="str">
        <f t="shared" si="27"/>
        <v>土</v>
      </c>
      <c r="BM8" s="40" t="str">
        <f t="shared" si="28"/>
        <v>日</v>
      </c>
      <c r="BN8" s="1" t="str">
        <f t="shared" si="29"/>
        <v>月</v>
      </c>
      <c r="BO8" s="1">
        <f t="shared" si="30"/>
        <v>0</v>
      </c>
      <c r="BP8" s="64"/>
    </row>
    <row r="9" spans="2:68" x14ac:dyDescent="0.15">
      <c r="B9" s="9" t="s">
        <v>38</v>
      </c>
      <c r="C9" s="10">
        <v>456</v>
      </c>
      <c r="D9" s="10">
        <v>458</v>
      </c>
      <c r="E9" s="10">
        <v>464</v>
      </c>
      <c r="F9" s="10">
        <v>462</v>
      </c>
      <c r="G9" s="10">
        <v>454</v>
      </c>
      <c r="H9" s="10">
        <v>454</v>
      </c>
      <c r="I9" s="10">
        <v>460</v>
      </c>
      <c r="J9" s="10">
        <v>451</v>
      </c>
      <c r="K9" s="10">
        <v>462</v>
      </c>
      <c r="L9" s="10">
        <v>456</v>
      </c>
      <c r="M9" s="10">
        <v>449</v>
      </c>
      <c r="N9" s="10">
        <v>456</v>
      </c>
      <c r="O9" s="10">
        <v>456</v>
      </c>
      <c r="P9" s="10">
        <v>209</v>
      </c>
      <c r="Q9" s="10">
        <v>217</v>
      </c>
      <c r="R9" s="10">
        <v>149</v>
      </c>
      <c r="S9" s="10">
        <v>204</v>
      </c>
      <c r="T9" s="10">
        <v>175</v>
      </c>
      <c r="U9" s="10">
        <v>445</v>
      </c>
      <c r="V9" s="10">
        <v>443</v>
      </c>
      <c r="W9" s="10">
        <v>192</v>
      </c>
      <c r="X9" s="10">
        <v>196</v>
      </c>
      <c r="Y9" s="10">
        <v>221</v>
      </c>
      <c r="Z9" s="10">
        <v>209</v>
      </c>
      <c r="AA9" s="10">
        <v>196</v>
      </c>
      <c r="AB9" s="10">
        <v>196</v>
      </c>
      <c r="AC9" s="10">
        <v>211</v>
      </c>
      <c r="AD9" s="10">
        <v>213</v>
      </c>
      <c r="AE9" s="10">
        <v>226</v>
      </c>
      <c r="AF9" s="10">
        <v>232</v>
      </c>
      <c r="AG9" s="10"/>
      <c r="AH9" s="10">
        <f>SUM(C9:AG9)</f>
        <v>9872</v>
      </c>
      <c r="AJ9" s="9" t="str">
        <f t="shared" si="0"/>
        <v xml:space="preserve"> 0:00- 0:30</v>
      </c>
      <c r="AK9" s="20">
        <f t="shared" si="0"/>
        <v>456</v>
      </c>
      <c r="AL9" s="20">
        <f t="shared" si="1"/>
        <v>458</v>
      </c>
      <c r="AM9" s="20">
        <f t="shared" si="2"/>
        <v>464</v>
      </c>
      <c r="AN9" s="20">
        <f t="shared" si="3"/>
        <v>462</v>
      </c>
      <c r="AO9" s="20">
        <f t="shared" si="4"/>
        <v>454</v>
      </c>
      <c r="AP9" s="10">
        <f t="shared" si="5"/>
        <v>454</v>
      </c>
      <c r="AQ9" s="20">
        <f t="shared" si="6"/>
        <v>460</v>
      </c>
      <c r="AR9" s="10">
        <f t="shared" si="7"/>
        <v>451</v>
      </c>
      <c r="AS9" s="10">
        <f t="shared" si="8"/>
        <v>462</v>
      </c>
      <c r="AT9" s="10">
        <f t="shared" si="9"/>
        <v>456</v>
      </c>
      <c r="AU9" s="10">
        <f t="shared" si="10"/>
        <v>449</v>
      </c>
      <c r="AV9" s="10">
        <f t="shared" si="11"/>
        <v>456</v>
      </c>
      <c r="AW9" s="10">
        <f t="shared" si="12"/>
        <v>456</v>
      </c>
      <c r="AX9" s="20">
        <f t="shared" si="13"/>
        <v>209</v>
      </c>
      <c r="AY9" s="10">
        <f t="shared" si="14"/>
        <v>217</v>
      </c>
      <c r="AZ9" s="10">
        <f t="shared" si="15"/>
        <v>149</v>
      </c>
      <c r="BA9" s="10">
        <f t="shared" si="16"/>
        <v>204</v>
      </c>
      <c r="BB9" s="10">
        <f t="shared" si="17"/>
        <v>175</v>
      </c>
      <c r="BC9" s="10">
        <f t="shared" si="18"/>
        <v>445</v>
      </c>
      <c r="BD9" s="10">
        <f t="shared" si="19"/>
        <v>443</v>
      </c>
      <c r="BE9" s="20">
        <f t="shared" si="20"/>
        <v>192</v>
      </c>
      <c r="BF9" s="10">
        <f t="shared" si="21"/>
        <v>196</v>
      </c>
      <c r="BG9" s="10">
        <f t="shared" si="22"/>
        <v>221</v>
      </c>
      <c r="BH9" s="10">
        <f t="shared" si="23"/>
        <v>209</v>
      </c>
      <c r="BI9" s="10">
        <f t="shared" si="24"/>
        <v>196</v>
      </c>
      <c r="BJ9" s="10">
        <f t="shared" si="25"/>
        <v>196</v>
      </c>
      <c r="BK9" s="10">
        <f t="shared" si="26"/>
        <v>211</v>
      </c>
      <c r="BL9" s="20">
        <f t="shared" si="27"/>
        <v>213</v>
      </c>
      <c r="BM9" s="10">
        <f t="shared" si="28"/>
        <v>226</v>
      </c>
      <c r="BN9" s="10">
        <f t="shared" si="29"/>
        <v>232</v>
      </c>
      <c r="BO9" s="10">
        <f t="shared" si="30"/>
        <v>0</v>
      </c>
      <c r="BP9" s="10">
        <f>SUM(AK9:BO9)</f>
        <v>9872</v>
      </c>
    </row>
    <row r="10" spans="2:68" x14ac:dyDescent="0.15">
      <c r="B10" s="11" t="s">
        <v>39</v>
      </c>
      <c r="C10" s="12">
        <v>456</v>
      </c>
      <c r="D10" s="12">
        <v>466</v>
      </c>
      <c r="E10" s="12">
        <v>466</v>
      </c>
      <c r="F10" s="12">
        <v>464</v>
      </c>
      <c r="G10" s="12">
        <v>454</v>
      </c>
      <c r="H10" s="12">
        <v>451</v>
      </c>
      <c r="I10" s="12">
        <v>466</v>
      </c>
      <c r="J10" s="12">
        <v>464</v>
      </c>
      <c r="K10" s="12">
        <v>460</v>
      </c>
      <c r="L10" s="12">
        <v>456</v>
      </c>
      <c r="M10" s="12">
        <v>451</v>
      </c>
      <c r="N10" s="12">
        <v>451</v>
      </c>
      <c r="O10" s="12">
        <v>460</v>
      </c>
      <c r="P10" s="12">
        <v>202</v>
      </c>
      <c r="Q10" s="12">
        <v>196</v>
      </c>
      <c r="R10" s="12">
        <v>194</v>
      </c>
      <c r="S10" s="12">
        <v>200</v>
      </c>
      <c r="T10" s="12">
        <v>190</v>
      </c>
      <c r="U10" s="12">
        <v>447</v>
      </c>
      <c r="V10" s="12">
        <v>447</v>
      </c>
      <c r="W10" s="12">
        <v>196</v>
      </c>
      <c r="X10" s="12">
        <v>202</v>
      </c>
      <c r="Y10" s="12">
        <v>239</v>
      </c>
      <c r="Z10" s="12">
        <v>209</v>
      </c>
      <c r="AA10" s="12">
        <v>207</v>
      </c>
      <c r="AB10" s="12">
        <v>198</v>
      </c>
      <c r="AC10" s="12">
        <v>202</v>
      </c>
      <c r="AD10" s="12">
        <v>204</v>
      </c>
      <c r="AE10" s="12">
        <v>211</v>
      </c>
      <c r="AF10" s="12">
        <v>194</v>
      </c>
      <c r="AG10" s="12"/>
      <c r="AH10" s="12">
        <f t="shared" ref="AH10:AH56" si="31">SUM(C10:AG10)</f>
        <v>9903</v>
      </c>
      <c r="AJ10" s="9" t="str">
        <f t="shared" ref="AJ10:AJ56" si="32">B10</f>
        <v xml:space="preserve"> 0:30- 1:00</v>
      </c>
      <c r="AK10" s="20">
        <f t="shared" ref="AK10:AK56" si="33">C10</f>
        <v>456</v>
      </c>
      <c r="AL10" s="20">
        <f t="shared" si="1"/>
        <v>466</v>
      </c>
      <c r="AM10" s="20">
        <f t="shared" si="2"/>
        <v>466</v>
      </c>
      <c r="AN10" s="20">
        <f t="shared" si="3"/>
        <v>464</v>
      </c>
      <c r="AO10" s="20">
        <f t="shared" si="4"/>
        <v>454</v>
      </c>
      <c r="AP10" s="10">
        <f t="shared" si="5"/>
        <v>451</v>
      </c>
      <c r="AQ10" s="20">
        <f t="shared" si="6"/>
        <v>466</v>
      </c>
      <c r="AR10" s="10">
        <f t="shared" si="7"/>
        <v>464</v>
      </c>
      <c r="AS10" s="10">
        <f t="shared" si="8"/>
        <v>460</v>
      </c>
      <c r="AT10" s="10">
        <f t="shared" si="9"/>
        <v>456</v>
      </c>
      <c r="AU10" s="10">
        <f t="shared" si="10"/>
        <v>451</v>
      </c>
      <c r="AV10" s="10">
        <f t="shared" si="11"/>
        <v>451</v>
      </c>
      <c r="AW10" s="10">
        <f t="shared" si="12"/>
        <v>460</v>
      </c>
      <c r="AX10" s="20">
        <f t="shared" si="13"/>
        <v>202</v>
      </c>
      <c r="AY10" s="10">
        <f t="shared" si="14"/>
        <v>196</v>
      </c>
      <c r="AZ10" s="10">
        <f t="shared" si="15"/>
        <v>194</v>
      </c>
      <c r="BA10" s="10">
        <f t="shared" si="16"/>
        <v>200</v>
      </c>
      <c r="BB10" s="10">
        <f t="shared" si="17"/>
        <v>190</v>
      </c>
      <c r="BC10" s="10">
        <f t="shared" si="18"/>
        <v>447</v>
      </c>
      <c r="BD10" s="10">
        <f t="shared" si="19"/>
        <v>447</v>
      </c>
      <c r="BE10" s="20">
        <f t="shared" si="20"/>
        <v>196</v>
      </c>
      <c r="BF10" s="10">
        <f t="shared" si="21"/>
        <v>202</v>
      </c>
      <c r="BG10" s="10">
        <f t="shared" si="22"/>
        <v>239</v>
      </c>
      <c r="BH10" s="10">
        <f t="shared" si="23"/>
        <v>209</v>
      </c>
      <c r="BI10" s="10">
        <f t="shared" si="24"/>
        <v>207</v>
      </c>
      <c r="BJ10" s="10">
        <f t="shared" si="25"/>
        <v>198</v>
      </c>
      <c r="BK10" s="10">
        <f t="shared" si="26"/>
        <v>202</v>
      </c>
      <c r="BL10" s="20">
        <f t="shared" si="27"/>
        <v>204</v>
      </c>
      <c r="BM10" s="10">
        <f t="shared" si="28"/>
        <v>211</v>
      </c>
      <c r="BN10" s="10">
        <f t="shared" si="29"/>
        <v>194</v>
      </c>
      <c r="BO10" s="10">
        <f t="shared" si="30"/>
        <v>0</v>
      </c>
      <c r="BP10" s="12">
        <f t="shared" ref="BP10:BP56" si="34">SUM(AK10:BO10)</f>
        <v>9903</v>
      </c>
    </row>
    <row r="11" spans="2:68" x14ac:dyDescent="0.15">
      <c r="B11" s="11" t="s">
        <v>40</v>
      </c>
      <c r="C11" s="12">
        <v>458</v>
      </c>
      <c r="D11" s="12">
        <v>458</v>
      </c>
      <c r="E11" s="12">
        <v>466</v>
      </c>
      <c r="F11" s="12">
        <v>462</v>
      </c>
      <c r="G11" s="12">
        <v>456</v>
      </c>
      <c r="H11" s="12">
        <v>454</v>
      </c>
      <c r="I11" s="12">
        <v>468</v>
      </c>
      <c r="J11" s="12">
        <v>464</v>
      </c>
      <c r="K11" s="12">
        <v>458</v>
      </c>
      <c r="L11" s="12">
        <v>451</v>
      </c>
      <c r="M11" s="12">
        <v>447</v>
      </c>
      <c r="N11" s="12">
        <v>447</v>
      </c>
      <c r="O11" s="12">
        <v>458</v>
      </c>
      <c r="P11" s="12">
        <v>209</v>
      </c>
      <c r="Q11" s="12">
        <v>196</v>
      </c>
      <c r="R11" s="12">
        <v>177</v>
      </c>
      <c r="S11" s="12">
        <v>192</v>
      </c>
      <c r="T11" s="12">
        <v>170</v>
      </c>
      <c r="U11" s="12">
        <v>443</v>
      </c>
      <c r="V11" s="12">
        <v>447</v>
      </c>
      <c r="W11" s="12">
        <v>192</v>
      </c>
      <c r="X11" s="12">
        <v>209</v>
      </c>
      <c r="Y11" s="12">
        <v>211</v>
      </c>
      <c r="Z11" s="12">
        <v>192</v>
      </c>
      <c r="AA11" s="12">
        <v>219</v>
      </c>
      <c r="AB11" s="12">
        <v>164</v>
      </c>
      <c r="AC11" s="12">
        <v>194</v>
      </c>
      <c r="AD11" s="12">
        <v>198</v>
      </c>
      <c r="AE11" s="12">
        <v>209</v>
      </c>
      <c r="AF11" s="12">
        <v>211</v>
      </c>
      <c r="AG11" s="12"/>
      <c r="AH11" s="12">
        <f t="shared" si="31"/>
        <v>9780</v>
      </c>
      <c r="AJ11" s="9" t="str">
        <f t="shared" si="32"/>
        <v xml:space="preserve"> 1:00- 1:30</v>
      </c>
      <c r="AK11" s="20">
        <f t="shared" si="33"/>
        <v>458</v>
      </c>
      <c r="AL11" s="20">
        <f t="shared" si="1"/>
        <v>458</v>
      </c>
      <c r="AM11" s="20">
        <f t="shared" si="2"/>
        <v>466</v>
      </c>
      <c r="AN11" s="20">
        <f t="shared" si="3"/>
        <v>462</v>
      </c>
      <c r="AO11" s="20">
        <f t="shared" si="4"/>
        <v>456</v>
      </c>
      <c r="AP11" s="10">
        <f t="shared" si="5"/>
        <v>454</v>
      </c>
      <c r="AQ11" s="20">
        <f t="shared" si="6"/>
        <v>468</v>
      </c>
      <c r="AR11" s="10">
        <f t="shared" si="7"/>
        <v>464</v>
      </c>
      <c r="AS11" s="10">
        <f t="shared" si="8"/>
        <v>458</v>
      </c>
      <c r="AT11" s="10">
        <f t="shared" si="9"/>
        <v>451</v>
      </c>
      <c r="AU11" s="10">
        <f t="shared" si="10"/>
        <v>447</v>
      </c>
      <c r="AV11" s="10">
        <f t="shared" si="11"/>
        <v>447</v>
      </c>
      <c r="AW11" s="10">
        <f t="shared" si="12"/>
        <v>458</v>
      </c>
      <c r="AX11" s="20">
        <f t="shared" si="13"/>
        <v>209</v>
      </c>
      <c r="AY11" s="10">
        <f t="shared" si="14"/>
        <v>196</v>
      </c>
      <c r="AZ11" s="10">
        <f t="shared" si="15"/>
        <v>177</v>
      </c>
      <c r="BA11" s="10">
        <f t="shared" si="16"/>
        <v>192</v>
      </c>
      <c r="BB11" s="10">
        <f t="shared" si="17"/>
        <v>170</v>
      </c>
      <c r="BC11" s="10">
        <f t="shared" si="18"/>
        <v>443</v>
      </c>
      <c r="BD11" s="10">
        <f t="shared" si="19"/>
        <v>447</v>
      </c>
      <c r="BE11" s="20">
        <f t="shared" si="20"/>
        <v>192</v>
      </c>
      <c r="BF11" s="10">
        <f t="shared" si="21"/>
        <v>209</v>
      </c>
      <c r="BG11" s="10">
        <f t="shared" si="22"/>
        <v>211</v>
      </c>
      <c r="BH11" s="10">
        <f t="shared" si="23"/>
        <v>192</v>
      </c>
      <c r="BI11" s="10">
        <f t="shared" si="24"/>
        <v>219</v>
      </c>
      <c r="BJ11" s="10">
        <f t="shared" si="25"/>
        <v>164</v>
      </c>
      <c r="BK11" s="10">
        <f t="shared" si="26"/>
        <v>194</v>
      </c>
      <c r="BL11" s="20">
        <f t="shared" si="27"/>
        <v>198</v>
      </c>
      <c r="BM11" s="10">
        <f t="shared" si="28"/>
        <v>209</v>
      </c>
      <c r="BN11" s="10">
        <f t="shared" si="29"/>
        <v>211</v>
      </c>
      <c r="BO11" s="10">
        <f t="shared" si="30"/>
        <v>0</v>
      </c>
      <c r="BP11" s="12">
        <f t="shared" si="34"/>
        <v>9780</v>
      </c>
    </row>
    <row r="12" spans="2:68" x14ac:dyDescent="0.15">
      <c r="B12" s="11" t="s">
        <v>41</v>
      </c>
      <c r="C12" s="12">
        <v>456</v>
      </c>
      <c r="D12" s="12">
        <v>458</v>
      </c>
      <c r="E12" s="12">
        <v>468</v>
      </c>
      <c r="F12" s="12">
        <v>460</v>
      </c>
      <c r="G12" s="12">
        <v>462</v>
      </c>
      <c r="H12" s="12">
        <v>451</v>
      </c>
      <c r="I12" s="12">
        <v>464</v>
      </c>
      <c r="J12" s="12">
        <v>462</v>
      </c>
      <c r="K12" s="12">
        <v>462</v>
      </c>
      <c r="L12" s="12">
        <v>456</v>
      </c>
      <c r="M12" s="12">
        <v>447</v>
      </c>
      <c r="N12" s="12">
        <v>451</v>
      </c>
      <c r="O12" s="12">
        <v>458</v>
      </c>
      <c r="P12" s="12">
        <v>211</v>
      </c>
      <c r="Q12" s="12">
        <v>194</v>
      </c>
      <c r="R12" s="12">
        <v>198</v>
      </c>
      <c r="S12" s="12">
        <v>204</v>
      </c>
      <c r="T12" s="12">
        <v>170</v>
      </c>
      <c r="U12" s="12">
        <v>443</v>
      </c>
      <c r="V12" s="12">
        <v>454</v>
      </c>
      <c r="W12" s="12">
        <v>217</v>
      </c>
      <c r="X12" s="12">
        <v>207</v>
      </c>
      <c r="Y12" s="12">
        <v>232</v>
      </c>
      <c r="Z12" s="12">
        <v>221</v>
      </c>
      <c r="AA12" s="12">
        <v>215</v>
      </c>
      <c r="AB12" s="12">
        <v>192</v>
      </c>
      <c r="AC12" s="12">
        <v>166</v>
      </c>
      <c r="AD12" s="12">
        <v>200</v>
      </c>
      <c r="AE12" s="12">
        <v>232</v>
      </c>
      <c r="AF12" s="12">
        <v>204</v>
      </c>
      <c r="AG12" s="12"/>
      <c r="AH12" s="12">
        <f t="shared" si="31"/>
        <v>9915</v>
      </c>
      <c r="AJ12" s="9" t="str">
        <f t="shared" si="32"/>
        <v xml:space="preserve"> 1:30- 2:00</v>
      </c>
      <c r="AK12" s="20">
        <f t="shared" si="33"/>
        <v>456</v>
      </c>
      <c r="AL12" s="20">
        <f t="shared" si="1"/>
        <v>458</v>
      </c>
      <c r="AM12" s="20">
        <f t="shared" si="2"/>
        <v>468</v>
      </c>
      <c r="AN12" s="20">
        <f t="shared" si="3"/>
        <v>460</v>
      </c>
      <c r="AO12" s="20">
        <f t="shared" si="4"/>
        <v>462</v>
      </c>
      <c r="AP12" s="10">
        <f t="shared" si="5"/>
        <v>451</v>
      </c>
      <c r="AQ12" s="20">
        <f t="shared" si="6"/>
        <v>464</v>
      </c>
      <c r="AR12" s="10">
        <f t="shared" si="7"/>
        <v>462</v>
      </c>
      <c r="AS12" s="10">
        <f t="shared" si="8"/>
        <v>462</v>
      </c>
      <c r="AT12" s="10">
        <f t="shared" si="9"/>
        <v>456</v>
      </c>
      <c r="AU12" s="10">
        <f t="shared" si="10"/>
        <v>447</v>
      </c>
      <c r="AV12" s="10">
        <f t="shared" si="11"/>
        <v>451</v>
      </c>
      <c r="AW12" s="10">
        <f t="shared" si="12"/>
        <v>458</v>
      </c>
      <c r="AX12" s="20">
        <f t="shared" si="13"/>
        <v>211</v>
      </c>
      <c r="AY12" s="10">
        <f t="shared" si="14"/>
        <v>194</v>
      </c>
      <c r="AZ12" s="10">
        <f t="shared" si="15"/>
        <v>198</v>
      </c>
      <c r="BA12" s="10">
        <f t="shared" si="16"/>
        <v>204</v>
      </c>
      <c r="BB12" s="10">
        <f t="shared" si="17"/>
        <v>170</v>
      </c>
      <c r="BC12" s="10">
        <f t="shared" si="18"/>
        <v>443</v>
      </c>
      <c r="BD12" s="10">
        <f t="shared" si="19"/>
        <v>454</v>
      </c>
      <c r="BE12" s="20">
        <f t="shared" si="20"/>
        <v>217</v>
      </c>
      <c r="BF12" s="10">
        <f t="shared" si="21"/>
        <v>207</v>
      </c>
      <c r="BG12" s="10">
        <f t="shared" si="22"/>
        <v>232</v>
      </c>
      <c r="BH12" s="10">
        <f t="shared" si="23"/>
        <v>221</v>
      </c>
      <c r="BI12" s="10">
        <f t="shared" si="24"/>
        <v>215</v>
      </c>
      <c r="BJ12" s="10">
        <f t="shared" si="25"/>
        <v>192</v>
      </c>
      <c r="BK12" s="10">
        <f t="shared" si="26"/>
        <v>166</v>
      </c>
      <c r="BL12" s="20">
        <f t="shared" si="27"/>
        <v>200</v>
      </c>
      <c r="BM12" s="10">
        <f t="shared" si="28"/>
        <v>232</v>
      </c>
      <c r="BN12" s="10">
        <f t="shared" si="29"/>
        <v>204</v>
      </c>
      <c r="BO12" s="10">
        <f t="shared" si="30"/>
        <v>0</v>
      </c>
      <c r="BP12" s="12">
        <f t="shared" si="34"/>
        <v>9915</v>
      </c>
    </row>
    <row r="13" spans="2:68" x14ac:dyDescent="0.15">
      <c r="B13" s="11" t="s">
        <v>42</v>
      </c>
      <c r="C13" s="12">
        <v>456</v>
      </c>
      <c r="D13" s="12">
        <v>458</v>
      </c>
      <c r="E13" s="12">
        <v>466</v>
      </c>
      <c r="F13" s="12">
        <v>462</v>
      </c>
      <c r="G13" s="12">
        <v>458</v>
      </c>
      <c r="H13" s="12">
        <v>456</v>
      </c>
      <c r="I13" s="12">
        <v>464</v>
      </c>
      <c r="J13" s="12">
        <v>464</v>
      </c>
      <c r="K13" s="12">
        <v>462</v>
      </c>
      <c r="L13" s="12">
        <v>451</v>
      </c>
      <c r="M13" s="12">
        <v>445</v>
      </c>
      <c r="N13" s="12">
        <v>451</v>
      </c>
      <c r="O13" s="12">
        <v>451</v>
      </c>
      <c r="P13" s="12">
        <v>202</v>
      </c>
      <c r="Q13" s="12">
        <v>194</v>
      </c>
      <c r="R13" s="12">
        <v>179</v>
      </c>
      <c r="S13" s="12">
        <v>190</v>
      </c>
      <c r="T13" s="12">
        <v>170</v>
      </c>
      <c r="U13" s="12">
        <v>445</v>
      </c>
      <c r="V13" s="12">
        <v>454</v>
      </c>
      <c r="W13" s="12">
        <v>213</v>
      </c>
      <c r="X13" s="12">
        <v>219</v>
      </c>
      <c r="Y13" s="12">
        <v>221</v>
      </c>
      <c r="Z13" s="12">
        <v>215</v>
      </c>
      <c r="AA13" s="12">
        <v>187</v>
      </c>
      <c r="AB13" s="12">
        <v>179</v>
      </c>
      <c r="AC13" s="12">
        <v>194</v>
      </c>
      <c r="AD13" s="12">
        <v>175</v>
      </c>
      <c r="AE13" s="12">
        <v>224</v>
      </c>
      <c r="AF13" s="12">
        <v>200</v>
      </c>
      <c r="AG13" s="12"/>
      <c r="AH13" s="12">
        <f t="shared" si="31"/>
        <v>9805</v>
      </c>
      <c r="AJ13" s="9" t="str">
        <f t="shared" si="32"/>
        <v xml:space="preserve"> 2:00- 2:30</v>
      </c>
      <c r="AK13" s="20">
        <f t="shared" si="33"/>
        <v>456</v>
      </c>
      <c r="AL13" s="20">
        <f t="shared" si="1"/>
        <v>458</v>
      </c>
      <c r="AM13" s="20">
        <f t="shared" si="2"/>
        <v>466</v>
      </c>
      <c r="AN13" s="20">
        <f t="shared" si="3"/>
        <v>462</v>
      </c>
      <c r="AO13" s="20">
        <f t="shared" si="4"/>
        <v>458</v>
      </c>
      <c r="AP13" s="10">
        <f t="shared" si="5"/>
        <v>456</v>
      </c>
      <c r="AQ13" s="20">
        <f t="shared" si="6"/>
        <v>464</v>
      </c>
      <c r="AR13" s="10">
        <f t="shared" si="7"/>
        <v>464</v>
      </c>
      <c r="AS13" s="10">
        <f t="shared" si="8"/>
        <v>462</v>
      </c>
      <c r="AT13" s="10">
        <f t="shared" si="9"/>
        <v>451</v>
      </c>
      <c r="AU13" s="10">
        <f t="shared" si="10"/>
        <v>445</v>
      </c>
      <c r="AV13" s="10">
        <f t="shared" si="11"/>
        <v>451</v>
      </c>
      <c r="AW13" s="10">
        <f t="shared" si="12"/>
        <v>451</v>
      </c>
      <c r="AX13" s="20">
        <f t="shared" si="13"/>
        <v>202</v>
      </c>
      <c r="AY13" s="10">
        <f t="shared" si="14"/>
        <v>194</v>
      </c>
      <c r="AZ13" s="10">
        <f t="shared" si="15"/>
        <v>179</v>
      </c>
      <c r="BA13" s="10">
        <f t="shared" si="16"/>
        <v>190</v>
      </c>
      <c r="BB13" s="10">
        <f t="shared" si="17"/>
        <v>170</v>
      </c>
      <c r="BC13" s="10">
        <f t="shared" si="18"/>
        <v>445</v>
      </c>
      <c r="BD13" s="10">
        <f t="shared" si="19"/>
        <v>454</v>
      </c>
      <c r="BE13" s="20">
        <f t="shared" si="20"/>
        <v>213</v>
      </c>
      <c r="BF13" s="10">
        <f t="shared" si="21"/>
        <v>219</v>
      </c>
      <c r="BG13" s="10">
        <f t="shared" si="22"/>
        <v>221</v>
      </c>
      <c r="BH13" s="10">
        <f t="shared" si="23"/>
        <v>215</v>
      </c>
      <c r="BI13" s="10">
        <f t="shared" si="24"/>
        <v>187</v>
      </c>
      <c r="BJ13" s="10">
        <f t="shared" si="25"/>
        <v>179</v>
      </c>
      <c r="BK13" s="10">
        <f t="shared" si="26"/>
        <v>194</v>
      </c>
      <c r="BL13" s="20">
        <f t="shared" si="27"/>
        <v>175</v>
      </c>
      <c r="BM13" s="10">
        <f t="shared" si="28"/>
        <v>224</v>
      </c>
      <c r="BN13" s="10">
        <f t="shared" si="29"/>
        <v>200</v>
      </c>
      <c r="BO13" s="10">
        <f t="shared" si="30"/>
        <v>0</v>
      </c>
      <c r="BP13" s="12">
        <f t="shared" si="34"/>
        <v>9805</v>
      </c>
    </row>
    <row r="14" spans="2:68" x14ac:dyDescent="0.15">
      <c r="B14" s="11" t="s">
        <v>43</v>
      </c>
      <c r="C14" s="12">
        <v>454</v>
      </c>
      <c r="D14" s="12">
        <v>462</v>
      </c>
      <c r="E14" s="12">
        <v>468</v>
      </c>
      <c r="F14" s="12">
        <v>456</v>
      </c>
      <c r="G14" s="12">
        <v>460</v>
      </c>
      <c r="H14" s="12">
        <v>458</v>
      </c>
      <c r="I14" s="12">
        <v>466</v>
      </c>
      <c r="J14" s="12">
        <v>464</v>
      </c>
      <c r="K14" s="12">
        <v>462</v>
      </c>
      <c r="L14" s="12">
        <v>454</v>
      </c>
      <c r="M14" s="12">
        <v>449</v>
      </c>
      <c r="N14" s="12">
        <v>454</v>
      </c>
      <c r="O14" s="12">
        <v>451</v>
      </c>
      <c r="P14" s="12">
        <v>200</v>
      </c>
      <c r="Q14" s="12">
        <v>187</v>
      </c>
      <c r="R14" s="12">
        <v>179</v>
      </c>
      <c r="S14" s="12">
        <v>217</v>
      </c>
      <c r="T14" s="12">
        <v>164</v>
      </c>
      <c r="U14" s="12">
        <v>441</v>
      </c>
      <c r="V14" s="12">
        <v>454</v>
      </c>
      <c r="W14" s="12">
        <v>194</v>
      </c>
      <c r="X14" s="12">
        <v>221</v>
      </c>
      <c r="Y14" s="12">
        <v>200</v>
      </c>
      <c r="Z14" s="12">
        <v>175</v>
      </c>
      <c r="AA14" s="12">
        <v>204</v>
      </c>
      <c r="AB14" s="12">
        <v>190</v>
      </c>
      <c r="AC14" s="12">
        <v>198</v>
      </c>
      <c r="AD14" s="12">
        <v>219</v>
      </c>
      <c r="AE14" s="12">
        <v>202</v>
      </c>
      <c r="AF14" s="12">
        <v>213</v>
      </c>
      <c r="AG14" s="12"/>
      <c r="AH14" s="12">
        <f t="shared" si="31"/>
        <v>9816</v>
      </c>
      <c r="AJ14" s="9" t="str">
        <f t="shared" si="32"/>
        <v xml:space="preserve"> 2:30- 3:00</v>
      </c>
      <c r="AK14" s="20">
        <f t="shared" si="33"/>
        <v>454</v>
      </c>
      <c r="AL14" s="20">
        <f t="shared" si="1"/>
        <v>462</v>
      </c>
      <c r="AM14" s="20">
        <f t="shared" si="2"/>
        <v>468</v>
      </c>
      <c r="AN14" s="20">
        <f t="shared" si="3"/>
        <v>456</v>
      </c>
      <c r="AO14" s="20">
        <f t="shared" si="4"/>
        <v>460</v>
      </c>
      <c r="AP14" s="10">
        <f t="shared" si="5"/>
        <v>458</v>
      </c>
      <c r="AQ14" s="20">
        <f t="shared" si="6"/>
        <v>466</v>
      </c>
      <c r="AR14" s="10">
        <f t="shared" si="7"/>
        <v>464</v>
      </c>
      <c r="AS14" s="10">
        <f t="shared" si="8"/>
        <v>462</v>
      </c>
      <c r="AT14" s="10">
        <f t="shared" si="9"/>
        <v>454</v>
      </c>
      <c r="AU14" s="10">
        <f t="shared" si="10"/>
        <v>449</v>
      </c>
      <c r="AV14" s="10">
        <f t="shared" si="11"/>
        <v>454</v>
      </c>
      <c r="AW14" s="10">
        <f t="shared" si="12"/>
        <v>451</v>
      </c>
      <c r="AX14" s="20">
        <f t="shared" si="13"/>
        <v>200</v>
      </c>
      <c r="AY14" s="10">
        <f t="shared" si="14"/>
        <v>187</v>
      </c>
      <c r="AZ14" s="10">
        <f t="shared" si="15"/>
        <v>179</v>
      </c>
      <c r="BA14" s="10">
        <f t="shared" si="16"/>
        <v>217</v>
      </c>
      <c r="BB14" s="10">
        <f t="shared" si="17"/>
        <v>164</v>
      </c>
      <c r="BC14" s="10">
        <f t="shared" si="18"/>
        <v>441</v>
      </c>
      <c r="BD14" s="10">
        <f t="shared" si="19"/>
        <v>454</v>
      </c>
      <c r="BE14" s="20">
        <f t="shared" si="20"/>
        <v>194</v>
      </c>
      <c r="BF14" s="10">
        <f t="shared" si="21"/>
        <v>221</v>
      </c>
      <c r="BG14" s="10">
        <f t="shared" si="22"/>
        <v>200</v>
      </c>
      <c r="BH14" s="10">
        <f t="shared" si="23"/>
        <v>175</v>
      </c>
      <c r="BI14" s="10">
        <f t="shared" si="24"/>
        <v>204</v>
      </c>
      <c r="BJ14" s="10">
        <f t="shared" si="25"/>
        <v>190</v>
      </c>
      <c r="BK14" s="10">
        <f t="shared" si="26"/>
        <v>198</v>
      </c>
      <c r="BL14" s="20">
        <f t="shared" si="27"/>
        <v>219</v>
      </c>
      <c r="BM14" s="10">
        <f t="shared" si="28"/>
        <v>202</v>
      </c>
      <c r="BN14" s="10">
        <f t="shared" si="29"/>
        <v>213</v>
      </c>
      <c r="BO14" s="10">
        <f t="shared" si="30"/>
        <v>0</v>
      </c>
      <c r="BP14" s="12">
        <f t="shared" si="34"/>
        <v>9816</v>
      </c>
    </row>
    <row r="15" spans="2:68" x14ac:dyDescent="0.15">
      <c r="B15" s="11" t="s">
        <v>44</v>
      </c>
      <c r="C15" s="12">
        <v>456</v>
      </c>
      <c r="D15" s="12">
        <v>464</v>
      </c>
      <c r="E15" s="12">
        <v>464</v>
      </c>
      <c r="F15" s="12">
        <v>462</v>
      </c>
      <c r="G15" s="12">
        <v>464</v>
      </c>
      <c r="H15" s="12">
        <v>458</v>
      </c>
      <c r="I15" s="12">
        <v>471</v>
      </c>
      <c r="J15" s="12">
        <v>464</v>
      </c>
      <c r="K15" s="12">
        <v>462</v>
      </c>
      <c r="L15" s="12">
        <v>454</v>
      </c>
      <c r="M15" s="12">
        <v>449</v>
      </c>
      <c r="N15" s="12">
        <v>454</v>
      </c>
      <c r="O15" s="12">
        <v>449</v>
      </c>
      <c r="P15" s="12">
        <v>213</v>
      </c>
      <c r="Q15" s="12">
        <v>190</v>
      </c>
      <c r="R15" s="12">
        <v>192</v>
      </c>
      <c r="S15" s="12">
        <v>196</v>
      </c>
      <c r="T15" s="12">
        <v>166</v>
      </c>
      <c r="U15" s="12">
        <v>447</v>
      </c>
      <c r="V15" s="12">
        <v>451</v>
      </c>
      <c r="W15" s="12">
        <v>202</v>
      </c>
      <c r="X15" s="12">
        <v>230</v>
      </c>
      <c r="Y15" s="12">
        <v>177</v>
      </c>
      <c r="Z15" s="12">
        <v>160</v>
      </c>
      <c r="AA15" s="12">
        <v>221</v>
      </c>
      <c r="AB15" s="12">
        <v>183</v>
      </c>
      <c r="AC15" s="12">
        <v>202</v>
      </c>
      <c r="AD15" s="12">
        <v>202</v>
      </c>
      <c r="AE15" s="12">
        <v>196</v>
      </c>
      <c r="AF15" s="12">
        <v>224</v>
      </c>
      <c r="AG15" s="12"/>
      <c r="AH15" s="12">
        <f t="shared" si="31"/>
        <v>9823</v>
      </c>
      <c r="AJ15" s="9" t="str">
        <f t="shared" si="32"/>
        <v xml:space="preserve"> 3:00- 3:30</v>
      </c>
      <c r="AK15" s="20">
        <f t="shared" si="33"/>
        <v>456</v>
      </c>
      <c r="AL15" s="20">
        <f t="shared" si="1"/>
        <v>464</v>
      </c>
      <c r="AM15" s="20">
        <f t="shared" si="2"/>
        <v>464</v>
      </c>
      <c r="AN15" s="20">
        <f t="shared" si="3"/>
        <v>462</v>
      </c>
      <c r="AO15" s="20">
        <f t="shared" si="4"/>
        <v>464</v>
      </c>
      <c r="AP15" s="10">
        <f t="shared" si="5"/>
        <v>458</v>
      </c>
      <c r="AQ15" s="20">
        <f t="shared" si="6"/>
        <v>471</v>
      </c>
      <c r="AR15" s="10">
        <f t="shared" si="7"/>
        <v>464</v>
      </c>
      <c r="AS15" s="10">
        <f t="shared" si="8"/>
        <v>462</v>
      </c>
      <c r="AT15" s="10">
        <f t="shared" si="9"/>
        <v>454</v>
      </c>
      <c r="AU15" s="10">
        <f t="shared" si="10"/>
        <v>449</v>
      </c>
      <c r="AV15" s="10">
        <f t="shared" si="11"/>
        <v>454</v>
      </c>
      <c r="AW15" s="10">
        <f t="shared" si="12"/>
        <v>449</v>
      </c>
      <c r="AX15" s="20">
        <f t="shared" si="13"/>
        <v>213</v>
      </c>
      <c r="AY15" s="10">
        <f t="shared" si="14"/>
        <v>190</v>
      </c>
      <c r="AZ15" s="10">
        <f t="shared" si="15"/>
        <v>192</v>
      </c>
      <c r="BA15" s="10">
        <f t="shared" si="16"/>
        <v>196</v>
      </c>
      <c r="BB15" s="10">
        <f t="shared" si="17"/>
        <v>166</v>
      </c>
      <c r="BC15" s="10">
        <f t="shared" si="18"/>
        <v>447</v>
      </c>
      <c r="BD15" s="10">
        <f t="shared" si="19"/>
        <v>451</v>
      </c>
      <c r="BE15" s="20">
        <f t="shared" si="20"/>
        <v>202</v>
      </c>
      <c r="BF15" s="10">
        <f t="shared" si="21"/>
        <v>230</v>
      </c>
      <c r="BG15" s="10">
        <f t="shared" si="22"/>
        <v>177</v>
      </c>
      <c r="BH15" s="10">
        <f t="shared" si="23"/>
        <v>160</v>
      </c>
      <c r="BI15" s="10">
        <f t="shared" si="24"/>
        <v>221</v>
      </c>
      <c r="BJ15" s="10">
        <f t="shared" si="25"/>
        <v>183</v>
      </c>
      <c r="BK15" s="10">
        <f t="shared" si="26"/>
        <v>202</v>
      </c>
      <c r="BL15" s="20">
        <f t="shared" si="27"/>
        <v>202</v>
      </c>
      <c r="BM15" s="10">
        <f t="shared" si="28"/>
        <v>196</v>
      </c>
      <c r="BN15" s="10">
        <f t="shared" si="29"/>
        <v>224</v>
      </c>
      <c r="BO15" s="10">
        <f t="shared" si="30"/>
        <v>0</v>
      </c>
      <c r="BP15" s="12">
        <f t="shared" si="34"/>
        <v>9823</v>
      </c>
    </row>
    <row r="16" spans="2:68" x14ac:dyDescent="0.15">
      <c r="B16" s="11" t="s">
        <v>45</v>
      </c>
      <c r="C16" s="12">
        <v>454</v>
      </c>
      <c r="D16" s="12">
        <v>462</v>
      </c>
      <c r="E16" s="12">
        <v>471</v>
      </c>
      <c r="F16" s="12">
        <v>460</v>
      </c>
      <c r="G16" s="12">
        <v>460</v>
      </c>
      <c r="H16" s="12">
        <v>458</v>
      </c>
      <c r="I16" s="12">
        <v>471</v>
      </c>
      <c r="J16" s="12">
        <v>466</v>
      </c>
      <c r="K16" s="12">
        <v>462</v>
      </c>
      <c r="L16" s="12">
        <v>456</v>
      </c>
      <c r="M16" s="12">
        <v>449</v>
      </c>
      <c r="N16" s="12">
        <v>456</v>
      </c>
      <c r="O16" s="12">
        <v>451</v>
      </c>
      <c r="P16" s="12">
        <v>202</v>
      </c>
      <c r="Q16" s="12">
        <v>177</v>
      </c>
      <c r="R16" s="12">
        <v>185</v>
      </c>
      <c r="S16" s="12">
        <v>200</v>
      </c>
      <c r="T16" s="12">
        <v>164</v>
      </c>
      <c r="U16" s="12">
        <v>443</v>
      </c>
      <c r="V16" s="12">
        <v>449</v>
      </c>
      <c r="W16" s="12">
        <v>187</v>
      </c>
      <c r="X16" s="12">
        <v>236</v>
      </c>
      <c r="Y16" s="12">
        <v>187</v>
      </c>
      <c r="Z16" s="12">
        <v>204</v>
      </c>
      <c r="AA16" s="12">
        <v>215</v>
      </c>
      <c r="AB16" s="12">
        <v>207</v>
      </c>
      <c r="AC16" s="12">
        <v>192</v>
      </c>
      <c r="AD16" s="12">
        <v>187</v>
      </c>
      <c r="AE16" s="12">
        <v>200</v>
      </c>
      <c r="AF16" s="12">
        <v>230</v>
      </c>
      <c r="AG16" s="12"/>
      <c r="AH16" s="12">
        <f t="shared" si="31"/>
        <v>9841</v>
      </c>
      <c r="AJ16" s="9" t="str">
        <f t="shared" si="32"/>
        <v xml:space="preserve"> 3:30- 4:00</v>
      </c>
      <c r="AK16" s="20">
        <f t="shared" si="33"/>
        <v>454</v>
      </c>
      <c r="AL16" s="20">
        <f t="shared" si="1"/>
        <v>462</v>
      </c>
      <c r="AM16" s="20">
        <f t="shared" si="2"/>
        <v>471</v>
      </c>
      <c r="AN16" s="20">
        <f t="shared" si="3"/>
        <v>460</v>
      </c>
      <c r="AO16" s="20">
        <f t="shared" si="4"/>
        <v>460</v>
      </c>
      <c r="AP16" s="10">
        <f t="shared" si="5"/>
        <v>458</v>
      </c>
      <c r="AQ16" s="20">
        <f t="shared" si="6"/>
        <v>471</v>
      </c>
      <c r="AR16" s="10">
        <f t="shared" si="7"/>
        <v>466</v>
      </c>
      <c r="AS16" s="10">
        <f t="shared" si="8"/>
        <v>462</v>
      </c>
      <c r="AT16" s="10">
        <f t="shared" si="9"/>
        <v>456</v>
      </c>
      <c r="AU16" s="10">
        <f t="shared" si="10"/>
        <v>449</v>
      </c>
      <c r="AV16" s="10">
        <f t="shared" si="11"/>
        <v>456</v>
      </c>
      <c r="AW16" s="10">
        <f t="shared" si="12"/>
        <v>451</v>
      </c>
      <c r="AX16" s="20">
        <f t="shared" si="13"/>
        <v>202</v>
      </c>
      <c r="AY16" s="10">
        <f t="shared" si="14"/>
        <v>177</v>
      </c>
      <c r="AZ16" s="10">
        <f t="shared" si="15"/>
        <v>185</v>
      </c>
      <c r="BA16" s="10">
        <f t="shared" si="16"/>
        <v>200</v>
      </c>
      <c r="BB16" s="10">
        <f t="shared" si="17"/>
        <v>164</v>
      </c>
      <c r="BC16" s="10">
        <f t="shared" si="18"/>
        <v>443</v>
      </c>
      <c r="BD16" s="10">
        <f t="shared" si="19"/>
        <v>449</v>
      </c>
      <c r="BE16" s="20">
        <f t="shared" si="20"/>
        <v>187</v>
      </c>
      <c r="BF16" s="10">
        <f t="shared" si="21"/>
        <v>236</v>
      </c>
      <c r="BG16" s="10">
        <f t="shared" si="22"/>
        <v>187</v>
      </c>
      <c r="BH16" s="10">
        <f t="shared" si="23"/>
        <v>204</v>
      </c>
      <c r="BI16" s="10">
        <f t="shared" si="24"/>
        <v>215</v>
      </c>
      <c r="BJ16" s="10">
        <f t="shared" si="25"/>
        <v>207</v>
      </c>
      <c r="BK16" s="10">
        <f t="shared" si="26"/>
        <v>192</v>
      </c>
      <c r="BL16" s="20">
        <f t="shared" si="27"/>
        <v>187</v>
      </c>
      <c r="BM16" s="10">
        <f t="shared" si="28"/>
        <v>200</v>
      </c>
      <c r="BN16" s="10">
        <f t="shared" si="29"/>
        <v>230</v>
      </c>
      <c r="BO16" s="10">
        <f t="shared" si="30"/>
        <v>0</v>
      </c>
      <c r="BP16" s="12">
        <f t="shared" si="34"/>
        <v>9841</v>
      </c>
    </row>
    <row r="17" spans="2:68" x14ac:dyDescent="0.15">
      <c r="B17" s="11" t="s">
        <v>46</v>
      </c>
      <c r="C17" s="12">
        <v>454</v>
      </c>
      <c r="D17" s="12">
        <v>458</v>
      </c>
      <c r="E17" s="12">
        <v>471</v>
      </c>
      <c r="F17" s="12">
        <v>458</v>
      </c>
      <c r="G17" s="12">
        <v>464</v>
      </c>
      <c r="H17" s="12">
        <v>460</v>
      </c>
      <c r="I17" s="12">
        <v>468</v>
      </c>
      <c r="J17" s="12">
        <v>462</v>
      </c>
      <c r="K17" s="12">
        <v>462</v>
      </c>
      <c r="L17" s="12">
        <v>456</v>
      </c>
      <c r="M17" s="12">
        <v>451</v>
      </c>
      <c r="N17" s="12">
        <v>454</v>
      </c>
      <c r="O17" s="12">
        <v>451</v>
      </c>
      <c r="P17" s="12">
        <v>209</v>
      </c>
      <c r="Q17" s="12">
        <v>185</v>
      </c>
      <c r="R17" s="12">
        <v>166</v>
      </c>
      <c r="S17" s="12">
        <v>207</v>
      </c>
      <c r="T17" s="12">
        <v>151</v>
      </c>
      <c r="U17" s="12">
        <v>443</v>
      </c>
      <c r="V17" s="12">
        <v>447</v>
      </c>
      <c r="W17" s="12">
        <v>196</v>
      </c>
      <c r="X17" s="12">
        <v>251</v>
      </c>
      <c r="Y17" s="12">
        <v>207</v>
      </c>
      <c r="Z17" s="12">
        <v>207</v>
      </c>
      <c r="AA17" s="12">
        <v>209</v>
      </c>
      <c r="AB17" s="12">
        <v>204</v>
      </c>
      <c r="AC17" s="12">
        <v>215</v>
      </c>
      <c r="AD17" s="12">
        <v>209</v>
      </c>
      <c r="AE17" s="12">
        <v>202</v>
      </c>
      <c r="AF17" s="12">
        <v>232</v>
      </c>
      <c r="AG17" s="12"/>
      <c r="AH17" s="12">
        <f t="shared" si="31"/>
        <v>9909</v>
      </c>
      <c r="AJ17" s="9" t="str">
        <f t="shared" si="32"/>
        <v xml:space="preserve"> 4:00- 4:30</v>
      </c>
      <c r="AK17" s="20">
        <f t="shared" si="33"/>
        <v>454</v>
      </c>
      <c r="AL17" s="20">
        <f t="shared" si="1"/>
        <v>458</v>
      </c>
      <c r="AM17" s="20">
        <f t="shared" si="2"/>
        <v>471</v>
      </c>
      <c r="AN17" s="20">
        <f t="shared" si="3"/>
        <v>458</v>
      </c>
      <c r="AO17" s="20">
        <f t="shared" si="4"/>
        <v>464</v>
      </c>
      <c r="AP17" s="10">
        <f t="shared" si="5"/>
        <v>460</v>
      </c>
      <c r="AQ17" s="20">
        <f t="shared" si="6"/>
        <v>468</v>
      </c>
      <c r="AR17" s="10">
        <f t="shared" si="7"/>
        <v>462</v>
      </c>
      <c r="AS17" s="10">
        <f t="shared" si="8"/>
        <v>462</v>
      </c>
      <c r="AT17" s="10">
        <f t="shared" si="9"/>
        <v>456</v>
      </c>
      <c r="AU17" s="10">
        <f t="shared" si="10"/>
        <v>451</v>
      </c>
      <c r="AV17" s="10">
        <f t="shared" si="11"/>
        <v>454</v>
      </c>
      <c r="AW17" s="10">
        <f t="shared" si="12"/>
        <v>451</v>
      </c>
      <c r="AX17" s="20">
        <f t="shared" si="13"/>
        <v>209</v>
      </c>
      <c r="AY17" s="10">
        <f t="shared" si="14"/>
        <v>185</v>
      </c>
      <c r="AZ17" s="10">
        <f t="shared" si="15"/>
        <v>166</v>
      </c>
      <c r="BA17" s="10">
        <f t="shared" si="16"/>
        <v>207</v>
      </c>
      <c r="BB17" s="10">
        <f t="shared" si="17"/>
        <v>151</v>
      </c>
      <c r="BC17" s="10">
        <f t="shared" si="18"/>
        <v>443</v>
      </c>
      <c r="BD17" s="10">
        <f t="shared" si="19"/>
        <v>447</v>
      </c>
      <c r="BE17" s="20">
        <f t="shared" si="20"/>
        <v>196</v>
      </c>
      <c r="BF17" s="10">
        <f t="shared" si="21"/>
        <v>251</v>
      </c>
      <c r="BG17" s="10">
        <f t="shared" si="22"/>
        <v>207</v>
      </c>
      <c r="BH17" s="10">
        <f t="shared" si="23"/>
        <v>207</v>
      </c>
      <c r="BI17" s="10">
        <f t="shared" si="24"/>
        <v>209</v>
      </c>
      <c r="BJ17" s="10">
        <f t="shared" si="25"/>
        <v>204</v>
      </c>
      <c r="BK17" s="10">
        <f t="shared" si="26"/>
        <v>215</v>
      </c>
      <c r="BL17" s="20">
        <f t="shared" si="27"/>
        <v>209</v>
      </c>
      <c r="BM17" s="10">
        <f t="shared" si="28"/>
        <v>202</v>
      </c>
      <c r="BN17" s="10">
        <f t="shared" si="29"/>
        <v>232</v>
      </c>
      <c r="BO17" s="10">
        <f t="shared" si="30"/>
        <v>0</v>
      </c>
      <c r="BP17" s="12">
        <f t="shared" si="34"/>
        <v>9909</v>
      </c>
    </row>
    <row r="18" spans="2:68" x14ac:dyDescent="0.15">
      <c r="B18" s="11" t="s">
        <v>47</v>
      </c>
      <c r="C18" s="12">
        <v>456</v>
      </c>
      <c r="D18" s="12">
        <v>460</v>
      </c>
      <c r="E18" s="12">
        <v>471</v>
      </c>
      <c r="F18" s="12">
        <v>462</v>
      </c>
      <c r="G18" s="12">
        <v>462</v>
      </c>
      <c r="H18" s="12">
        <v>458</v>
      </c>
      <c r="I18" s="12">
        <v>466</v>
      </c>
      <c r="J18" s="12">
        <v>462</v>
      </c>
      <c r="K18" s="12">
        <v>466</v>
      </c>
      <c r="L18" s="12">
        <v>458</v>
      </c>
      <c r="M18" s="12">
        <v>454</v>
      </c>
      <c r="N18" s="12">
        <v>454</v>
      </c>
      <c r="O18" s="12">
        <v>456</v>
      </c>
      <c r="P18" s="12">
        <v>209</v>
      </c>
      <c r="Q18" s="12">
        <v>181</v>
      </c>
      <c r="R18" s="12">
        <v>196</v>
      </c>
      <c r="S18" s="12">
        <v>209</v>
      </c>
      <c r="T18" s="12">
        <v>113</v>
      </c>
      <c r="U18" s="12">
        <v>443</v>
      </c>
      <c r="V18" s="12">
        <v>445</v>
      </c>
      <c r="W18" s="12">
        <v>200</v>
      </c>
      <c r="X18" s="12">
        <v>236</v>
      </c>
      <c r="Y18" s="12">
        <v>230</v>
      </c>
      <c r="Z18" s="12">
        <v>217</v>
      </c>
      <c r="AA18" s="12">
        <v>219</v>
      </c>
      <c r="AB18" s="12">
        <v>219</v>
      </c>
      <c r="AC18" s="12">
        <v>213</v>
      </c>
      <c r="AD18" s="12">
        <v>200</v>
      </c>
      <c r="AE18" s="12">
        <v>202</v>
      </c>
      <c r="AF18" s="12">
        <v>202</v>
      </c>
      <c r="AG18" s="12"/>
      <c r="AH18" s="12">
        <f t="shared" si="31"/>
        <v>9919</v>
      </c>
      <c r="AJ18" s="9" t="str">
        <f t="shared" si="32"/>
        <v xml:space="preserve"> 4:30- 5:00</v>
      </c>
      <c r="AK18" s="20">
        <f t="shared" si="33"/>
        <v>456</v>
      </c>
      <c r="AL18" s="20">
        <f t="shared" si="1"/>
        <v>460</v>
      </c>
      <c r="AM18" s="20">
        <f t="shared" si="2"/>
        <v>471</v>
      </c>
      <c r="AN18" s="20">
        <f t="shared" si="3"/>
        <v>462</v>
      </c>
      <c r="AO18" s="20">
        <f t="shared" si="4"/>
        <v>462</v>
      </c>
      <c r="AP18" s="10">
        <f t="shared" si="5"/>
        <v>458</v>
      </c>
      <c r="AQ18" s="20">
        <f t="shared" si="6"/>
        <v>466</v>
      </c>
      <c r="AR18" s="10">
        <f t="shared" si="7"/>
        <v>462</v>
      </c>
      <c r="AS18" s="10">
        <f t="shared" si="8"/>
        <v>466</v>
      </c>
      <c r="AT18" s="10">
        <f t="shared" si="9"/>
        <v>458</v>
      </c>
      <c r="AU18" s="10">
        <f t="shared" si="10"/>
        <v>454</v>
      </c>
      <c r="AV18" s="10">
        <f t="shared" si="11"/>
        <v>454</v>
      </c>
      <c r="AW18" s="10">
        <f t="shared" si="12"/>
        <v>456</v>
      </c>
      <c r="AX18" s="20">
        <f t="shared" si="13"/>
        <v>209</v>
      </c>
      <c r="AY18" s="10">
        <f t="shared" si="14"/>
        <v>181</v>
      </c>
      <c r="AZ18" s="10">
        <f t="shared" si="15"/>
        <v>196</v>
      </c>
      <c r="BA18" s="10">
        <f t="shared" si="16"/>
        <v>209</v>
      </c>
      <c r="BB18" s="10">
        <f t="shared" si="17"/>
        <v>113</v>
      </c>
      <c r="BC18" s="10">
        <f t="shared" si="18"/>
        <v>443</v>
      </c>
      <c r="BD18" s="10">
        <f t="shared" si="19"/>
        <v>445</v>
      </c>
      <c r="BE18" s="20">
        <f t="shared" si="20"/>
        <v>200</v>
      </c>
      <c r="BF18" s="10">
        <f t="shared" si="21"/>
        <v>236</v>
      </c>
      <c r="BG18" s="10">
        <f t="shared" si="22"/>
        <v>230</v>
      </c>
      <c r="BH18" s="10">
        <f t="shared" si="23"/>
        <v>217</v>
      </c>
      <c r="BI18" s="10">
        <f t="shared" si="24"/>
        <v>219</v>
      </c>
      <c r="BJ18" s="10">
        <f t="shared" si="25"/>
        <v>219</v>
      </c>
      <c r="BK18" s="10">
        <f t="shared" si="26"/>
        <v>213</v>
      </c>
      <c r="BL18" s="20">
        <f t="shared" si="27"/>
        <v>200</v>
      </c>
      <c r="BM18" s="10">
        <f t="shared" si="28"/>
        <v>202</v>
      </c>
      <c r="BN18" s="10">
        <f t="shared" si="29"/>
        <v>202</v>
      </c>
      <c r="BO18" s="10">
        <f t="shared" si="30"/>
        <v>0</v>
      </c>
      <c r="BP18" s="12">
        <f t="shared" si="34"/>
        <v>9919</v>
      </c>
    </row>
    <row r="19" spans="2:68" x14ac:dyDescent="0.15">
      <c r="B19" s="11" t="s">
        <v>48</v>
      </c>
      <c r="C19" s="12">
        <v>458</v>
      </c>
      <c r="D19" s="12">
        <v>464</v>
      </c>
      <c r="E19" s="12">
        <v>464</v>
      </c>
      <c r="F19" s="12">
        <v>464</v>
      </c>
      <c r="G19" s="12">
        <v>464</v>
      </c>
      <c r="H19" s="12">
        <v>458</v>
      </c>
      <c r="I19" s="12">
        <v>458</v>
      </c>
      <c r="J19" s="12">
        <v>460</v>
      </c>
      <c r="K19" s="12">
        <v>464</v>
      </c>
      <c r="L19" s="12">
        <v>456</v>
      </c>
      <c r="M19" s="12">
        <v>462</v>
      </c>
      <c r="N19" s="12">
        <v>458</v>
      </c>
      <c r="O19" s="12">
        <v>447</v>
      </c>
      <c r="P19" s="12">
        <v>202</v>
      </c>
      <c r="Q19" s="12">
        <v>198</v>
      </c>
      <c r="R19" s="12">
        <v>170</v>
      </c>
      <c r="S19" s="12">
        <v>192</v>
      </c>
      <c r="T19" s="12">
        <v>170</v>
      </c>
      <c r="U19" s="12">
        <v>443</v>
      </c>
      <c r="V19" s="12">
        <v>445</v>
      </c>
      <c r="W19" s="12">
        <v>202</v>
      </c>
      <c r="X19" s="12">
        <v>232</v>
      </c>
      <c r="Y19" s="12">
        <v>215</v>
      </c>
      <c r="Z19" s="12">
        <v>221</v>
      </c>
      <c r="AA19" s="12">
        <v>221</v>
      </c>
      <c r="AB19" s="12">
        <v>198</v>
      </c>
      <c r="AC19" s="12">
        <v>209</v>
      </c>
      <c r="AD19" s="12">
        <v>181</v>
      </c>
      <c r="AE19" s="12">
        <v>190</v>
      </c>
      <c r="AF19" s="12">
        <v>211</v>
      </c>
      <c r="AG19" s="12"/>
      <c r="AH19" s="12">
        <f t="shared" si="31"/>
        <v>9877</v>
      </c>
      <c r="AJ19" s="9" t="str">
        <f t="shared" si="32"/>
        <v xml:space="preserve"> 5:00- 5:30</v>
      </c>
      <c r="AK19" s="20">
        <f t="shared" si="33"/>
        <v>458</v>
      </c>
      <c r="AL19" s="20">
        <f t="shared" si="1"/>
        <v>464</v>
      </c>
      <c r="AM19" s="20">
        <f t="shared" si="2"/>
        <v>464</v>
      </c>
      <c r="AN19" s="20">
        <f t="shared" si="3"/>
        <v>464</v>
      </c>
      <c r="AO19" s="20">
        <f t="shared" si="4"/>
        <v>464</v>
      </c>
      <c r="AP19" s="10">
        <f t="shared" si="5"/>
        <v>458</v>
      </c>
      <c r="AQ19" s="20">
        <f t="shared" si="6"/>
        <v>458</v>
      </c>
      <c r="AR19" s="10">
        <f t="shared" si="7"/>
        <v>460</v>
      </c>
      <c r="AS19" s="10">
        <f t="shared" si="8"/>
        <v>464</v>
      </c>
      <c r="AT19" s="10">
        <f t="shared" si="9"/>
        <v>456</v>
      </c>
      <c r="AU19" s="10">
        <f t="shared" si="10"/>
        <v>462</v>
      </c>
      <c r="AV19" s="10">
        <f t="shared" si="11"/>
        <v>458</v>
      </c>
      <c r="AW19" s="10">
        <f t="shared" si="12"/>
        <v>447</v>
      </c>
      <c r="AX19" s="20">
        <f t="shared" si="13"/>
        <v>202</v>
      </c>
      <c r="AY19" s="10">
        <f t="shared" si="14"/>
        <v>198</v>
      </c>
      <c r="AZ19" s="10">
        <f t="shared" si="15"/>
        <v>170</v>
      </c>
      <c r="BA19" s="10">
        <f t="shared" si="16"/>
        <v>192</v>
      </c>
      <c r="BB19" s="10">
        <f t="shared" si="17"/>
        <v>170</v>
      </c>
      <c r="BC19" s="10">
        <f t="shared" si="18"/>
        <v>443</v>
      </c>
      <c r="BD19" s="10">
        <f t="shared" si="19"/>
        <v>445</v>
      </c>
      <c r="BE19" s="20">
        <f t="shared" si="20"/>
        <v>202</v>
      </c>
      <c r="BF19" s="10">
        <f t="shared" si="21"/>
        <v>232</v>
      </c>
      <c r="BG19" s="10">
        <f t="shared" si="22"/>
        <v>215</v>
      </c>
      <c r="BH19" s="10">
        <f t="shared" si="23"/>
        <v>221</v>
      </c>
      <c r="BI19" s="10">
        <f t="shared" si="24"/>
        <v>221</v>
      </c>
      <c r="BJ19" s="10">
        <f t="shared" si="25"/>
        <v>198</v>
      </c>
      <c r="BK19" s="10">
        <f t="shared" si="26"/>
        <v>209</v>
      </c>
      <c r="BL19" s="20">
        <f t="shared" si="27"/>
        <v>181</v>
      </c>
      <c r="BM19" s="10">
        <f t="shared" si="28"/>
        <v>190</v>
      </c>
      <c r="BN19" s="10">
        <f t="shared" si="29"/>
        <v>211</v>
      </c>
      <c r="BO19" s="10">
        <f t="shared" si="30"/>
        <v>0</v>
      </c>
      <c r="BP19" s="12">
        <f t="shared" si="34"/>
        <v>9877</v>
      </c>
    </row>
    <row r="20" spans="2:68" x14ac:dyDescent="0.15">
      <c r="B20" s="11" t="s">
        <v>49</v>
      </c>
      <c r="C20" s="12">
        <v>456</v>
      </c>
      <c r="D20" s="12">
        <v>462</v>
      </c>
      <c r="E20" s="12">
        <v>462</v>
      </c>
      <c r="F20" s="12">
        <v>462</v>
      </c>
      <c r="G20" s="12">
        <v>458</v>
      </c>
      <c r="H20" s="12">
        <v>462</v>
      </c>
      <c r="I20" s="12">
        <v>462</v>
      </c>
      <c r="J20" s="12">
        <v>460</v>
      </c>
      <c r="K20" s="12">
        <v>468</v>
      </c>
      <c r="L20" s="12">
        <v>464</v>
      </c>
      <c r="M20" s="12">
        <v>460</v>
      </c>
      <c r="N20" s="12">
        <v>454</v>
      </c>
      <c r="O20" s="12">
        <v>449</v>
      </c>
      <c r="P20" s="12">
        <v>196</v>
      </c>
      <c r="Q20" s="12">
        <v>198</v>
      </c>
      <c r="R20" s="12">
        <v>177</v>
      </c>
      <c r="S20" s="12">
        <v>202</v>
      </c>
      <c r="T20" s="12">
        <v>170</v>
      </c>
      <c r="U20" s="12">
        <v>445</v>
      </c>
      <c r="V20" s="12">
        <v>443</v>
      </c>
      <c r="W20" s="12">
        <v>194</v>
      </c>
      <c r="X20" s="12">
        <v>239</v>
      </c>
      <c r="Y20" s="12">
        <v>196</v>
      </c>
      <c r="Z20" s="12">
        <v>230</v>
      </c>
      <c r="AA20" s="12">
        <v>211</v>
      </c>
      <c r="AB20" s="12">
        <v>190</v>
      </c>
      <c r="AC20" s="12">
        <v>228</v>
      </c>
      <c r="AD20" s="12">
        <v>164</v>
      </c>
      <c r="AE20" s="12">
        <v>207</v>
      </c>
      <c r="AF20" s="12">
        <v>198</v>
      </c>
      <c r="AG20" s="12"/>
      <c r="AH20" s="12">
        <f t="shared" si="31"/>
        <v>9867</v>
      </c>
      <c r="AJ20" s="9" t="str">
        <f t="shared" si="32"/>
        <v xml:space="preserve"> 5:30- 6:00</v>
      </c>
      <c r="AK20" s="20">
        <f t="shared" si="33"/>
        <v>456</v>
      </c>
      <c r="AL20" s="20">
        <f t="shared" si="1"/>
        <v>462</v>
      </c>
      <c r="AM20" s="20">
        <f t="shared" si="2"/>
        <v>462</v>
      </c>
      <c r="AN20" s="20">
        <f t="shared" si="3"/>
        <v>462</v>
      </c>
      <c r="AO20" s="20">
        <f t="shared" si="4"/>
        <v>458</v>
      </c>
      <c r="AP20" s="10">
        <f t="shared" si="5"/>
        <v>462</v>
      </c>
      <c r="AQ20" s="20">
        <f t="shared" si="6"/>
        <v>462</v>
      </c>
      <c r="AR20" s="10">
        <f t="shared" si="7"/>
        <v>460</v>
      </c>
      <c r="AS20" s="10">
        <f t="shared" si="8"/>
        <v>468</v>
      </c>
      <c r="AT20" s="10">
        <f t="shared" si="9"/>
        <v>464</v>
      </c>
      <c r="AU20" s="10">
        <f t="shared" si="10"/>
        <v>460</v>
      </c>
      <c r="AV20" s="10">
        <f t="shared" si="11"/>
        <v>454</v>
      </c>
      <c r="AW20" s="10">
        <f t="shared" si="12"/>
        <v>449</v>
      </c>
      <c r="AX20" s="20">
        <f t="shared" si="13"/>
        <v>196</v>
      </c>
      <c r="AY20" s="10">
        <f t="shared" si="14"/>
        <v>198</v>
      </c>
      <c r="AZ20" s="10">
        <f t="shared" si="15"/>
        <v>177</v>
      </c>
      <c r="BA20" s="10">
        <f t="shared" si="16"/>
        <v>202</v>
      </c>
      <c r="BB20" s="10">
        <f t="shared" si="17"/>
        <v>170</v>
      </c>
      <c r="BC20" s="10">
        <f t="shared" si="18"/>
        <v>445</v>
      </c>
      <c r="BD20" s="10">
        <f t="shared" si="19"/>
        <v>443</v>
      </c>
      <c r="BE20" s="20">
        <f t="shared" si="20"/>
        <v>194</v>
      </c>
      <c r="BF20" s="10">
        <f t="shared" si="21"/>
        <v>239</v>
      </c>
      <c r="BG20" s="10">
        <f t="shared" si="22"/>
        <v>196</v>
      </c>
      <c r="BH20" s="10">
        <f t="shared" si="23"/>
        <v>230</v>
      </c>
      <c r="BI20" s="10">
        <f t="shared" si="24"/>
        <v>211</v>
      </c>
      <c r="BJ20" s="10">
        <f t="shared" si="25"/>
        <v>190</v>
      </c>
      <c r="BK20" s="10">
        <f t="shared" si="26"/>
        <v>228</v>
      </c>
      <c r="BL20" s="20">
        <f t="shared" si="27"/>
        <v>164</v>
      </c>
      <c r="BM20" s="10">
        <f t="shared" si="28"/>
        <v>207</v>
      </c>
      <c r="BN20" s="10">
        <f t="shared" si="29"/>
        <v>198</v>
      </c>
      <c r="BO20" s="10">
        <f t="shared" si="30"/>
        <v>0</v>
      </c>
      <c r="BP20" s="12">
        <f t="shared" si="34"/>
        <v>9867</v>
      </c>
    </row>
    <row r="21" spans="2:68" x14ac:dyDescent="0.15">
      <c r="B21" s="11" t="s">
        <v>50</v>
      </c>
      <c r="C21" s="12">
        <v>456</v>
      </c>
      <c r="D21" s="12">
        <v>464</v>
      </c>
      <c r="E21" s="12">
        <v>464</v>
      </c>
      <c r="F21" s="12">
        <v>464</v>
      </c>
      <c r="G21" s="12">
        <v>460</v>
      </c>
      <c r="H21" s="12">
        <v>458</v>
      </c>
      <c r="I21" s="12">
        <v>464</v>
      </c>
      <c r="J21" s="12">
        <v>460</v>
      </c>
      <c r="K21" s="12">
        <v>466</v>
      </c>
      <c r="L21" s="12">
        <v>462</v>
      </c>
      <c r="M21" s="12">
        <v>449</v>
      </c>
      <c r="N21" s="12">
        <v>456</v>
      </c>
      <c r="O21" s="12">
        <v>449</v>
      </c>
      <c r="P21" s="12">
        <v>185</v>
      </c>
      <c r="Q21" s="12">
        <v>198</v>
      </c>
      <c r="R21" s="12">
        <v>192</v>
      </c>
      <c r="S21" s="12">
        <v>200</v>
      </c>
      <c r="T21" s="12">
        <v>179</v>
      </c>
      <c r="U21" s="12">
        <v>439</v>
      </c>
      <c r="V21" s="12">
        <v>443</v>
      </c>
      <c r="W21" s="12">
        <v>207</v>
      </c>
      <c r="X21" s="12">
        <v>217</v>
      </c>
      <c r="Y21" s="12">
        <v>221</v>
      </c>
      <c r="Z21" s="12">
        <v>192</v>
      </c>
      <c r="AA21" s="12">
        <v>185</v>
      </c>
      <c r="AB21" s="12">
        <v>204</v>
      </c>
      <c r="AC21" s="12">
        <v>224</v>
      </c>
      <c r="AD21" s="12">
        <v>166</v>
      </c>
      <c r="AE21" s="12">
        <v>219</v>
      </c>
      <c r="AF21" s="12">
        <v>181</v>
      </c>
      <c r="AG21" s="12"/>
      <c r="AH21" s="12">
        <f t="shared" si="31"/>
        <v>9824</v>
      </c>
      <c r="AJ21" s="9" t="str">
        <f t="shared" si="32"/>
        <v xml:space="preserve"> 6:00- 6:30</v>
      </c>
      <c r="AK21" s="20">
        <f t="shared" si="33"/>
        <v>456</v>
      </c>
      <c r="AL21" s="20">
        <f t="shared" si="1"/>
        <v>464</v>
      </c>
      <c r="AM21" s="20">
        <f t="shared" si="2"/>
        <v>464</v>
      </c>
      <c r="AN21" s="20">
        <f t="shared" si="3"/>
        <v>464</v>
      </c>
      <c r="AO21" s="20">
        <f t="shared" si="4"/>
        <v>460</v>
      </c>
      <c r="AP21" s="10">
        <f t="shared" si="5"/>
        <v>458</v>
      </c>
      <c r="AQ21" s="20">
        <f t="shared" si="6"/>
        <v>464</v>
      </c>
      <c r="AR21" s="10">
        <f t="shared" si="7"/>
        <v>460</v>
      </c>
      <c r="AS21" s="10">
        <f t="shared" si="8"/>
        <v>466</v>
      </c>
      <c r="AT21" s="10">
        <f t="shared" si="9"/>
        <v>462</v>
      </c>
      <c r="AU21" s="10">
        <f t="shared" si="10"/>
        <v>449</v>
      </c>
      <c r="AV21" s="10">
        <f t="shared" si="11"/>
        <v>456</v>
      </c>
      <c r="AW21" s="10">
        <f t="shared" si="12"/>
        <v>449</v>
      </c>
      <c r="AX21" s="20">
        <f t="shared" si="13"/>
        <v>185</v>
      </c>
      <c r="AY21" s="10">
        <f t="shared" si="14"/>
        <v>198</v>
      </c>
      <c r="AZ21" s="10">
        <f t="shared" si="15"/>
        <v>192</v>
      </c>
      <c r="BA21" s="10">
        <f t="shared" si="16"/>
        <v>200</v>
      </c>
      <c r="BB21" s="10">
        <f t="shared" si="17"/>
        <v>179</v>
      </c>
      <c r="BC21" s="10">
        <f t="shared" si="18"/>
        <v>439</v>
      </c>
      <c r="BD21" s="10">
        <f t="shared" si="19"/>
        <v>443</v>
      </c>
      <c r="BE21" s="20">
        <f t="shared" si="20"/>
        <v>207</v>
      </c>
      <c r="BF21" s="10">
        <f t="shared" si="21"/>
        <v>217</v>
      </c>
      <c r="BG21" s="10">
        <f t="shared" si="22"/>
        <v>221</v>
      </c>
      <c r="BH21" s="10">
        <f t="shared" si="23"/>
        <v>192</v>
      </c>
      <c r="BI21" s="10">
        <f t="shared" si="24"/>
        <v>185</v>
      </c>
      <c r="BJ21" s="10">
        <f t="shared" si="25"/>
        <v>204</v>
      </c>
      <c r="BK21" s="10">
        <f t="shared" si="26"/>
        <v>224</v>
      </c>
      <c r="BL21" s="20">
        <f t="shared" si="27"/>
        <v>166</v>
      </c>
      <c r="BM21" s="10">
        <f t="shared" si="28"/>
        <v>219</v>
      </c>
      <c r="BN21" s="10">
        <f t="shared" si="29"/>
        <v>181</v>
      </c>
      <c r="BO21" s="10">
        <f t="shared" si="30"/>
        <v>0</v>
      </c>
      <c r="BP21" s="12">
        <f t="shared" si="34"/>
        <v>9824</v>
      </c>
    </row>
    <row r="22" spans="2:68" x14ac:dyDescent="0.15">
      <c r="B22" s="11" t="s">
        <v>51</v>
      </c>
      <c r="C22" s="12">
        <v>458</v>
      </c>
      <c r="D22" s="12">
        <v>460</v>
      </c>
      <c r="E22" s="12">
        <v>458</v>
      </c>
      <c r="F22" s="12">
        <v>456</v>
      </c>
      <c r="G22" s="12">
        <v>458</v>
      </c>
      <c r="H22" s="12">
        <v>458</v>
      </c>
      <c r="I22" s="12">
        <v>462</v>
      </c>
      <c r="J22" s="12">
        <v>462</v>
      </c>
      <c r="K22" s="12">
        <v>454</v>
      </c>
      <c r="L22" s="12">
        <v>458</v>
      </c>
      <c r="M22" s="12">
        <v>409</v>
      </c>
      <c r="N22" s="12">
        <v>451</v>
      </c>
      <c r="O22" s="12">
        <v>449</v>
      </c>
      <c r="P22" s="12">
        <v>194</v>
      </c>
      <c r="Q22" s="12">
        <v>202</v>
      </c>
      <c r="R22" s="12">
        <v>177</v>
      </c>
      <c r="S22" s="12">
        <v>194</v>
      </c>
      <c r="T22" s="12">
        <v>168</v>
      </c>
      <c r="U22" s="12">
        <v>443</v>
      </c>
      <c r="V22" s="12">
        <v>437</v>
      </c>
      <c r="W22" s="12">
        <v>209</v>
      </c>
      <c r="X22" s="12">
        <v>234</v>
      </c>
      <c r="Y22" s="12">
        <v>211</v>
      </c>
      <c r="Z22" s="12">
        <v>202</v>
      </c>
      <c r="AA22" s="12">
        <v>217</v>
      </c>
      <c r="AB22" s="12">
        <v>194</v>
      </c>
      <c r="AC22" s="12">
        <v>228</v>
      </c>
      <c r="AD22" s="12">
        <v>160</v>
      </c>
      <c r="AE22" s="12">
        <v>198</v>
      </c>
      <c r="AF22" s="12">
        <v>196</v>
      </c>
      <c r="AG22" s="12"/>
      <c r="AH22" s="12">
        <f t="shared" si="31"/>
        <v>9757</v>
      </c>
      <c r="AJ22" s="9" t="str">
        <f t="shared" si="32"/>
        <v xml:space="preserve"> 6:30- 7:00</v>
      </c>
      <c r="AK22" s="20">
        <f t="shared" si="33"/>
        <v>458</v>
      </c>
      <c r="AL22" s="20">
        <f t="shared" si="1"/>
        <v>460</v>
      </c>
      <c r="AM22" s="20">
        <f t="shared" si="2"/>
        <v>458</v>
      </c>
      <c r="AN22" s="20">
        <f t="shared" si="3"/>
        <v>456</v>
      </c>
      <c r="AO22" s="20">
        <f t="shared" si="4"/>
        <v>458</v>
      </c>
      <c r="AP22" s="10">
        <f t="shared" si="5"/>
        <v>458</v>
      </c>
      <c r="AQ22" s="20">
        <f t="shared" si="6"/>
        <v>462</v>
      </c>
      <c r="AR22" s="10">
        <f t="shared" si="7"/>
        <v>462</v>
      </c>
      <c r="AS22" s="10">
        <f t="shared" si="8"/>
        <v>454</v>
      </c>
      <c r="AT22" s="10">
        <f t="shared" si="9"/>
        <v>458</v>
      </c>
      <c r="AU22" s="10">
        <f t="shared" si="10"/>
        <v>409</v>
      </c>
      <c r="AV22" s="10">
        <f t="shared" si="11"/>
        <v>451</v>
      </c>
      <c r="AW22" s="10">
        <f t="shared" si="12"/>
        <v>449</v>
      </c>
      <c r="AX22" s="20">
        <f t="shared" si="13"/>
        <v>194</v>
      </c>
      <c r="AY22" s="10">
        <f t="shared" si="14"/>
        <v>202</v>
      </c>
      <c r="AZ22" s="10">
        <f t="shared" si="15"/>
        <v>177</v>
      </c>
      <c r="BA22" s="10">
        <f t="shared" si="16"/>
        <v>194</v>
      </c>
      <c r="BB22" s="10">
        <f t="shared" si="17"/>
        <v>168</v>
      </c>
      <c r="BC22" s="10">
        <f t="shared" si="18"/>
        <v>443</v>
      </c>
      <c r="BD22" s="10">
        <f t="shared" si="19"/>
        <v>437</v>
      </c>
      <c r="BE22" s="20">
        <f t="shared" si="20"/>
        <v>209</v>
      </c>
      <c r="BF22" s="10">
        <f t="shared" si="21"/>
        <v>234</v>
      </c>
      <c r="BG22" s="10">
        <f t="shared" si="22"/>
        <v>211</v>
      </c>
      <c r="BH22" s="10">
        <f t="shared" si="23"/>
        <v>202</v>
      </c>
      <c r="BI22" s="10">
        <f t="shared" si="24"/>
        <v>217</v>
      </c>
      <c r="BJ22" s="10">
        <f t="shared" si="25"/>
        <v>194</v>
      </c>
      <c r="BK22" s="10">
        <f t="shared" si="26"/>
        <v>228</v>
      </c>
      <c r="BL22" s="20">
        <f t="shared" si="27"/>
        <v>160</v>
      </c>
      <c r="BM22" s="10">
        <f t="shared" si="28"/>
        <v>198</v>
      </c>
      <c r="BN22" s="10">
        <f t="shared" si="29"/>
        <v>196</v>
      </c>
      <c r="BO22" s="10">
        <f t="shared" si="30"/>
        <v>0</v>
      </c>
      <c r="BP22" s="12">
        <f t="shared" si="34"/>
        <v>9757</v>
      </c>
    </row>
    <row r="23" spans="2:68" x14ac:dyDescent="0.15">
      <c r="B23" s="11" t="s">
        <v>52</v>
      </c>
      <c r="C23" s="12">
        <v>460</v>
      </c>
      <c r="D23" s="12">
        <v>456</v>
      </c>
      <c r="E23" s="12">
        <v>458</v>
      </c>
      <c r="F23" s="12">
        <v>462</v>
      </c>
      <c r="G23" s="12">
        <v>458</v>
      </c>
      <c r="H23" s="12">
        <v>456</v>
      </c>
      <c r="I23" s="12">
        <v>464</v>
      </c>
      <c r="J23" s="12">
        <v>460</v>
      </c>
      <c r="K23" s="12">
        <v>426</v>
      </c>
      <c r="L23" s="12">
        <v>456</v>
      </c>
      <c r="M23" s="12">
        <v>426</v>
      </c>
      <c r="N23" s="12">
        <v>449</v>
      </c>
      <c r="O23" s="12">
        <v>447</v>
      </c>
      <c r="P23" s="12">
        <v>215</v>
      </c>
      <c r="Q23" s="12">
        <v>211</v>
      </c>
      <c r="R23" s="12">
        <v>177</v>
      </c>
      <c r="S23" s="12">
        <v>175</v>
      </c>
      <c r="T23" s="12">
        <v>164</v>
      </c>
      <c r="U23" s="12">
        <v>434</v>
      </c>
      <c r="V23" s="12">
        <v>441</v>
      </c>
      <c r="W23" s="12">
        <v>198</v>
      </c>
      <c r="X23" s="12">
        <v>202</v>
      </c>
      <c r="Y23" s="12">
        <v>207</v>
      </c>
      <c r="Z23" s="12">
        <v>207</v>
      </c>
      <c r="AA23" s="12">
        <v>215</v>
      </c>
      <c r="AB23" s="12">
        <v>198</v>
      </c>
      <c r="AC23" s="12">
        <v>221</v>
      </c>
      <c r="AD23" s="12">
        <v>162</v>
      </c>
      <c r="AE23" s="12">
        <v>198</v>
      </c>
      <c r="AF23" s="12">
        <v>204</v>
      </c>
      <c r="AG23" s="12"/>
      <c r="AH23" s="12">
        <f t="shared" si="31"/>
        <v>9707</v>
      </c>
      <c r="AJ23" s="9" t="str">
        <f t="shared" si="32"/>
        <v xml:space="preserve"> 7:00- 7:30</v>
      </c>
      <c r="AK23" s="20">
        <f t="shared" si="33"/>
        <v>460</v>
      </c>
      <c r="AL23" s="20">
        <f t="shared" si="1"/>
        <v>456</v>
      </c>
      <c r="AM23" s="20">
        <f t="shared" si="2"/>
        <v>458</v>
      </c>
      <c r="AN23" s="20">
        <f t="shared" si="3"/>
        <v>462</v>
      </c>
      <c r="AO23" s="20">
        <f t="shared" si="4"/>
        <v>458</v>
      </c>
      <c r="AP23" s="10">
        <f t="shared" si="5"/>
        <v>456</v>
      </c>
      <c r="AQ23" s="20">
        <f t="shared" si="6"/>
        <v>464</v>
      </c>
      <c r="AR23" s="10">
        <f t="shared" si="7"/>
        <v>460</v>
      </c>
      <c r="AS23" s="10">
        <f t="shared" si="8"/>
        <v>426</v>
      </c>
      <c r="AT23" s="10">
        <f t="shared" si="9"/>
        <v>456</v>
      </c>
      <c r="AU23" s="10">
        <f t="shared" si="10"/>
        <v>426</v>
      </c>
      <c r="AV23" s="10">
        <f t="shared" si="11"/>
        <v>449</v>
      </c>
      <c r="AW23" s="10">
        <f t="shared" si="12"/>
        <v>447</v>
      </c>
      <c r="AX23" s="20">
        <f t="shared" si="13"/>
        <v>215</v>
      </c>
      <c r="AY23" s="10">
        <f t="shared" si="14"/>
        <v>211</v>
      </c>
      <c r="AZ23" s="10">
        <f t="shared" si="15"/>
        <v>177</v>
      </c>
      <c r="BA23" s="10">
        <f t="shared" si="16"/>
        <v>175</v>
      </c>
      <c r="BB23" s="10">
        <f t="shared" si="17"/>
        <v>164</v>
      </c>
      <c r="BC23" s="10">
        <f t="shared" si="18"/>
        <v>434</v>
      </c>
      <c r="BD23" s="10">
        <f t="shared" si="19"/>
        <v>441</v>
      </c>
      <c r="BE23" s="20">
        <f t="shared" si="20"/>
        <v>198</v>
      </c>
      <c r="BF23" s="10">
        <f t="shared" si="21"/>
        <v>202</v>
      </c>
      <c r="BG23" s="10">
        <f t="shared" si="22"/>
        <v>207</v>
      </c>
      <c r="BH23" s="10">
        <f t="shared" si="23"/>
        <v>207</v>
      </c>
      <c r="BI23" s="10">
        <f t="shared" si="24"/>
        <v>215</v>
      </c>
      <c r="BJ23" s="10">
        <f t="shared" si="25"/>
        <v>198</v>
      </c>
      <c r="BK23" s="10">
        <f t="shared" si="26"/>
        <v>221</v>
      </c>
      <c r="BL23" s="20">
        <f t="shared" si="27"/>
        <v>162</v>
      </c>
      <c r="BM23" s="10">
        <f t="shared" si="28"/>
        <v>198</v>
      </c>
      <c r="BN23" s="10">
        <f t="shared" si="29"/>
        <v>204</v>
      </c>
      <c r="BO23" s="10">
        <f t="shared" si="30"/>
        <v>0</v>
      </c>
      <c r="BP23" s="12">
        <f t="shared" si="34"/>
        <v>9707</v>
      </c>
    </row>
    <row r="24" spans="2:68" x14ac:dyDescent="0.15">
      <c r="B24" s="13" t="s">
        <v>53</v>
      </c>
      <c r="C24" s="14">
        <v>460</v>
      </c>
      <c r="D24" s="14">
        <v>456</v>
      </c>
      <c r="E24" s="14">
        <v>458</v>
      </c>
      <c r="F24" s="14">
        <v>456</v>
      </c>
      <c r="G24" s="14">
        <v>462</v>
      </c>
      <c r="H24" s="14">
        <v>454</v>
      </c>
      <c r="I24" s="14">
        <v>462</v>
      </c>
      <c r="J24" s="14">
        <v>460</v>
      </c>
      <c r="K24" s="14">
        <v>424</v>
      </c>
      <c r="L24" s="14">
        <v>451</v>
      </c>
      <c r="M24" s="14">
        <v>434</v>
      </c>
      <c r="N24" s="14">
        <v>454</v>
      </c>
      <c r="O24" s="14">
        <v>449</v>
      </c>
      <c r="P24" s="14">
        <v>211</v>
      </c>
      <c r="Q24" s="14">
        <v>215</v>
      </c>
      <c r="R24" s="14">
        <v>187</v>
      </c>
      <c r="S24" s="14">
        <v>204</v>
      </c>
      <c r="T24" s="14">
        <v>164</v>
      </c>
      <c r="U24" s="14">
        <v>432</v>
      </c>
      <c r="V24" s="14">
        <v>432</v>
      </c>
      <c r="W24" s="14">
        <v>190</v>
      </c>
      <c r="X24" s="14">
        <v>217</v>
      </c>
      <c r="Y24" s="14">
        <v>153</v>
      </c>
      <c r="Z24" s="14">
        <v>217</v>
      </c>
      <c r="AA24" s="14">
        <v>215</v>
      </c>
      <c r="AB24" s="14">
        <v>215</v>
      </c>
      <c r="AC24" s="14">
        <v>204</v>
      </c>
      <c r="AD24" s="14">
        <v>168</v>
      </c>
      <c r="AE24" s="14">
        <v>204</v>
      </c>
      <c r="AF24" s="14">
        <v>194</v>
      </c>
      <c r="AG24" s="14"/>
      <c r="AH24" s="14">
        <f t="shared" si="31"/>
        <v>9702</v>
      </c>
      <c r="AJ24" s="9" t="str">
        <f t="shared" si="32"/>
        <v xml:space="preserve"> 7:30- 8:00</v>
      </c>
      <c r="AK24" s="20">
        <f t="shared" si="33"/>
        <v>460</v>
      </c>
      <c r="AL24" s="20">
        <f t="shared" si="1"/>
        <v>456</v>
      </c>
      <c r="AM24" s="20">
        <f t="shared" si="2"/>
        <v>458</v>
      </c>
      <c r="AN24" s="20">
        <f t="shared" si="3"/>
        <v>456</v>
      </c>
      <c r="AO24" s="20">
        <f t="shared" si="4"/>
        <v>462</v>
      </c>
      <c r="AP24" s="10">
        <f t="shared" si="5"/>
        <v>454</v>
      </c>
      <c r="AQ24" s="20">
        <f t="shared" si="6"/>
        <v>462</v>
      </c>
      <c r="AR24" s="10">
        <f t="shared" si="7"/>
        <v>460</v>
      </c>
      <c r="AS24" s="10">
        <f t="shared" si="8"/>
        <v>424</v>
      </c>
      <c r="AT24" s="10">
        <f t="shared" si="9"/>
        <v>451</v>
      </c>
      <c r="AU24" s="10">
        <f t="shared" si="10"/>
        <v>434</v>
      </c>
      <c r="AV24" s="10">
        <f t="shared" si="11"/>
        <v>454</v>
      </c>
      <c r="AW24" s="10">
        <f t="shared" si="12"/>
        <v>449</v>
      </c>
      <c r="AX24" s="20">
        <f t="shared" si="13"/>
        <v>211</v>
      </c>
      <c r="AY24" s="10">
        <f t="shared" si="14"/>
        <v>215</v>
      </c>
      <c r="AZ24" s="10">
        <f t="shared" si="15"/>
        <v>187</v>
      </c>
      <c r="BA24" s="10">
        <f t="shared" si="16"/>
        <v>204</v>
      </c>
      <c r="BB24" s="10">
        <f t="shared" si="17"/>
        <v>164</v>
      </c>
      <c r="BC24" s="10">
        <f t="shared" si="18"/>
        <v>432</v>
      </c>
      <c r="BD24" s="10">
        <f t="shared" si="19"/>
        <v>432</v>
      </c>
      <c r="BE24" s="20">
        <f t="shared" si="20"/>
        <v>190</v>
      </c>
      <c r="BF24" s="10">
        <f t="shared" si="21"/>
        <v>217</v>
      </c>
      <c r="BG24" s="10">
        <f t="shared" si="22"/>
        <v>153</v>
      </c>
      <c r="BH24" s="10">
        <f t="shared" si="23"/>
        <v>217</v>
      </c>
      <c r="BI24" s="10">
        <f t="shared" si="24"/>
        <v>215</v>
      </c>
      <c r="BJ24" s="10">
        <f t="shared" si="25"/>
        <v>215</v>
      </c>
      <c r="BK24" s="10">
        <f t="shared" si="26"/>
        <v>204</v>
      </c>
      <c r="BL24" s="20">
        <f t="shared" si="27"/>
        <v>168</v>
      </c>
      <c r="BM24" s="10">
        <f t="shared" si="28"/>
        <v>204</v>
      </c>
      <c r="BN24" s="10">
        <f t="shared" si="29"/>
        <v>194</v>
      </c>
      <c r="BO24" s="10">
        <f t="shared" si="30"/>
        <v>0</v>
      </c>
      <c r="BP24" s="14">
        <f t="shared" si="34"/>
        <v>9702</v>
      </c>
    </row>
    <row r="25" spans="2:68" x14ac:dyDescent="0.15">
      <c r="B25" s="9" t="s">
        <v>54</v>
      </c>
      <c r="C25" s="10">
        <v>462</v>
      </c>
      <c r="D25" s="10">
        <v>456</v>
      </c>
      <c r="E25" s="10">
        <v>460</v>
      </c>
      <c r="F25" s="10">
        <v>451</v>
      </c>
      <c r="G25" s="10">
        <v>454</v>
      </c>
      <c r="H25" s="10">
        <v>451</v>
      </c>
      <c r="I25" s="10">
        <v>456</v>
      </c>
      <c r="J25" s="10">
        <v>458</v>
      </c>
      <c r="K25" s="10">
        <v>439</v>
      </c>
      <c r="L25" s="10">
        <v>449</v>
      </c>
      <c r="M25" s="10">
        <v>458</v>
      </c>
      <c r="N25" s="10">
        <v>445</v>
      </c>
      <c r="O25" s="10">
        <v>441</v>
      </c>
      <c r="P25" s="10">
        <v>213</v>
      </c>
      <c r="Q25" s="10">
        <v>196</v>
      </c>
      <c r="R25" s="10">
        <v>168</v>
      </c>
      <c r="S25" s="10">
        <v>198</v>
      </c>
      <c r="T25" s="10">
        <v>168</v>
      </c>
      <c r="U25" s="10">
        <v>434</v>
      </c>
      <c r="V25" s="10">
        <v>434</v>
      </c>
      <c r="W25" s="10">
        <v>185</v>
      </c>
      <c r="X25" s="10">
        <v>211</v>
      </c>
      <c r="Y25" s="10">
        <v>164</v>
      </c>
      <c r="Z25" s="10">
        <v>196</v>
      </c>
      <c r="AA25" s="10">
        <v>190</v>
      </c>
      <c r="AB25" s="10">
        <v>230</v>
      </c>
      <c r="AC25" s="10">
        <v>241</v>
      </c>
      <c r="AD25" s="10">
        <v>198</v>
      </c>
      <c r="AE25" s="10">
        <v>226</v>
      </c>
      <c r="AF25" s="10">
        <v>166</v>
      </c>
      <c r="AG25" s="10"/>
      <c r="AH25" s="10">
        <f t="shared" si="31"/>
        <v>9698</v>
      </c>
      <c r="AJ25" s="9" t="str">
        <f t="shared" si="32"/>
        <v xml:space="preserve"> 8:00- 8:30</v>
      </c>
      <c r="AK25" s="20">
        <f t="shared" si="33"/>
        <v>462</v>
      </c>
      <c r="AL25" s="20">
        <f t="shared" si="1"/>
        <v>456</v>
      </c>
      <c r="AM25" s="20">
        <f t="shared" si="2"/>
        <v>460</v>
      </c>
      <c r="AN25" s="20">
        <f t="shared" si="3"/>
        <v>451</v>
      </c>
      <c r="AO25" s="20">
        <f t="shared" si="4"/>
        <v>454</v>
      </c>
      <c r="AP25" s="10">
        <f t="shared" si="5"/>
        <v>451</v>
      </c>
      <c r="AQ25" s="20">
        <f t="shared" si="6"/>
        <v>456</v>
      </c>
      <c r="AR25" s="10">
        <f t="shared" si="7"/>
        <v>458</v>
      </c>
      <c r="AS25" s="10">
        <f t="shared" si="8"/>
        <v>439</v>
      </c>
      <c r="AT25" s="10">
        <f t="shared" si="9"/>
        <v>449</v>
      </c>
      <c r="AU25" s="10">
        <f t="shared" si="10"/>
        <v>458</v>
      </c>
      <c r="AV25" s="10">
        <f t="shared" si="11"/>
        <v>445</v>
      </c>
      <c r="AW25" s="10">
        <f t="shared" si="12"/>
        <v>441</v>
      </c>
      <c r="AX25" s="20">
        <f t="shared" si="13"/>
        <v>213</v>
      </c>
      <c r="AY25" s="10">
        <f t="shared" si="14"/>
        <v>196</v>
      </c>
      <c r="AZ25" s="10">
        <f t="shared" si="15"/>
        <v>168</v>
      </c>
      <c r="BA25" s="10">
        <f t="shared" si="16"/>
        <v>198</v>
      </c>
      <c r="BB25" s="10">
        <f t="shared" si="17"/>
        <v>168</v>
      </c>
      <c r="BC25" s="10">
        <f t="shared" si="18"/>
        <v>434</v>
      </c>
      <c r="BD25" s="10">
        <f t="shared" si="19"/>
        <v>434</v>
      </c>
      <c r="BE25" s="20">
        <f t="shared" si="20"/>
        <v>185</v>
      </c>
      <c r="BF25" s="10">
        <f t="shared" si="21"/>
        <v>211</v>
      </c>
      <c r="BG25" s="10">
        <f t="shared" si="22"/>
        <v>164</v>
      </c>
      <c r="BH25" s="10">
        <f t="shared" si="23"/>
        <v>196</v>
      </c>
      <c r="BI25" s="10">
        <f t="shared" si="24"/>
        <v>190</v>
      </c>
      <c r="BJ25" s="10">
        <f t="shared" si="25"/>
        <v>230</v>
      </c>
      <c r="BK25" s="10">
        <f t="shared" si="26"/>
        <v>241</v>
      </c>
      <c r="BL25" s="20">
        <f t="shared" si="27"/>
        <v>198</v>
      </c>
      <c r="BM25" s="10">
        <f t="shared" si="28"/>
        <v>226</v>
      </c>
      <c r="BN25" s="10">
        <f t="shared" si="29"/>
        <v>166</v>
      </c>
      <c r="BO25" s="10">
        <f t="shared" si="30"/>
        <v>0</v>
      </c>
      <c r="BP25" s="10">
        <f t="shared" si="34"/>
        <v>9698</v>
      </c>
    </row>
    <row r="26" spans="2:68" x14ac:dyDescent="0.15">
      <c r="B26" s="11" t="s">
        <v>55</v>
      </c>
      <c r="C26" s="12">
        <v>456</v>
      </c>
      <c r="D26" s="12">
        <v>456</v>
      </c>
      <c r="E26" s="12">
        <v>454</v>
      </c>
      <c r="F26" s="12">
        <v>449</v>
      </c>
      <c r="G26" s="12">
        <v>454</v>
      </c>
      <c r="H26" s="12">
        <v>451</v>
      </c>
      <c r="I26" s="12">
        <v>456</v>
      </c>
      <c r="J26" s="12">
        <v>454</v>
      </c>
      <c r="K26" s="12">
        <v>432</v>
      </c>
      <c r="L26" s="12">
        <v>451</v>
      </c>
      <c r="M26" s="12">
        <v>454</v>
      </c>
      <c r="N26" s="12">
        <v>447</v>
      </c>
      <c r="O26" s="12">
        <v>445</v>
      </c>
      <c r="P26" s="12">
        <v>202</v>
      </c>
      <c r="Q26" s="12">
        <v>196</v>
      </c>
      <c r="R26" s="12">
        <v>179</v>
      </c>
      <c r="S26" s="12">
        <v>192</v>
      </c>
      <c r="T26" s="12">
        <v>181</v>
      </c>
      <c r="U26" s="12">
        <v>430</v>
      </c>
      <c r="V26" s="12">
        <v>430</v>
      </c>
      <c r="W26" s="12">
        <v>190</v>
      </c>
      <c r="X26" s="12">
        <v>202</v>
      </c>
      <c r="Y26" s="12">
        <v>183</v>
      </c>
      <c r="Z26" s="12">
        <v>213</v>
      </c>
      <c r="AA26" s="12">
        <v>190</v>
      </c>
      <c r="AB26" s="12">
        <v>219</v>
      </c>
      <c r="AC26" s="12">
        <v>200</v>
      </c>
      <c r="AD26" s="12">
        <v>213</v>
      </c>
      <c r="AE26" s="12">
        <v>202</v>
      </c>
      <c r="AF26" s="12">
        <v>155</v>
      </c>
      <c r="AG26" s="12"/>
      <c r="AH26" s="12">
        <f t="shared" si="31"/>
        <v>9636</v>
      </c>
      <c r="AJ26" s="9" t="str">
        <f t="shared" si="32"/>
        <v xml:space="preserve"> 8:30- 9:00</v>
      </c>
      <c r="AK26" s="20">
        <f t="shared" si="33"/>
        <v>456</v>
      </c>
      <c r="AL26" s="20">
        <f t="shared" si="1"/>
        <v>456</v>
      </c>
      <c r="AM26" s="20">
        <f t="shared" si="2"/>
        <v>454</v>
      </c>
      <c r="AN26" s="20">
        <f t="shared" si="3"/>
        <v>449</v>
      </c>
      <c r="AO26" s="20">
        <f t="shared" si="4"/>
        <v>454</v>
      </c>
      <c r="AP26" s="10">
        <f t="shared" si="5"/>
        <v>451</v>
      </c>
      <c r="AQ26" s="20">
        <f t="shared" si="6"/>
        <v>456</v>
      </c>
      <c r="AR26" s="10">
        <f t="shared" si="7"/>
        <v>454</v>
      </c>
      <c r="AS26" s="10">
        <f t="shared" si="8"/>
        <v>432</v>
      </c>
      <c r="AT26" s="10">
        <f t="shared" si="9"/>
        <v>451</v>
      </c>
      <c r="AU26" s="10">
        <f t="shared" si="10"/>
        <v>454</v>
      </c>
      <c r="AV26" s="10">
        <f t="shared" si="11"/>
        <v>447</v>
      </c>
      <c r="AW26" s="10">
        <f t="shared" si="12"/>
        <v>445</v>
      </c>
      <c r="AX26" s="20">
        <f t="shared" si="13"/>
        <v>202</v>
      </c>
      <c r="AY26" s="10">
        <f t="shared" si="14"/>
        <v>196</v>
      </c>
      <c r="AZ26" s="10">
        <f t="shared" si="15"/>
        <v>179</v>
      </c>
      <c r="BA26" s="10">
        <f t="shared" si="16"/>
        <v>192</v>
      </c>
      <c r="BB26" s="10">
        <f t="shared" si="17"/>
        <v>181</v>
      </c>
      <c r="BC26" s="10">
        <f t="shared" si="18"/>
        <v>430</v>
      </c>
      <c r="BD26" s="10">
        <f t="shared" si="19"/>
        <v>430</v>
      </c>
      <c r="BE26" s="20">
        <f t="shared" si="20"/>
        <v>190</v>
      </c>
      <c r="BF26" s="10">
        <f t="shared" si="21"/>
        <v>202</v>
      </c>
      <c r="BG26" s="10">
        <f t="shared" si="22"/>
        <v>183</v>
      </c>
      <c r="BH26" s="10">
        <f t="shared" si="23"/>
        <v>213</v>
      </c>
      <c r="BI26" s="10">
        <f t="shared" si="24"/>
        <v>190</v>
      </c>
      <c r="BJ26" s="10">
        <f t="shared" si="25"/>
        <v>219</v>
      </c>
      <c r="BK26" s="10">
        <f t="shared" si="26"/>
        <v>200</v>
      </c>
      <c r="BL26" s="20">
        <f t="shared" si="27"/>
        <v>213</v>
      </c>
      <c r="BM26" s="10">
        <f t="shared" si="28"/>
        <v>202</v>
      </c>
      <c r="BN26" s="10">
        <f t="shared" si="29"/>
        <v>155</v>
      </c>
      <c r="BO26" s="10">
        <f t="shared" si="30"/>
        <v>0</v>
      </c>
      <c r="BP26" s="12">
        <f t="shared" si="34"/>
        <v>9636</v>
      </c>
    </row>
    <row r="27" spans="2:68" x14ac:dyDescent="0.15">
      <c r="B27" s="11" t="s">
        <v>56</v>
      </c>
      <c r="C27" s="12">
        <v>460</v>
      </c>
      <c r="D27" s="12">
        <v>451</v>
      </c>
      <c r="E27" s="12">
        <v>449</v>
      </c>
      <c r="F27" s="12">
        <v>449</v>
      </c>
      <c r="G27" s="12">
        <v>449</v>
      </c>
      <c r="H27" s="12">
        <v>445</v>
      </c>
      <c r="I27" s="12">
        <v>458</v>
      </c>
      <c r="J27" s="12">
        <v>454</v>
      </c>
      <c r="K27" s="12">
        <v>426</v>
      </c>
      <c r="L27" s="12">
        <v>449</v>
      </c>
      <c r="M27" s="12">
        <v>449</v>
      </c>
      <c r="N27" s="12">
        <v>441</v>
      </c>
      <c r="O27" s="12">
        <v>439</v>
      </c>
      <c r="P27" s="12">
        <v>204</v>
      </c>
      <c r="Q27" s="12">
        <v>202</v>
      </c>
      <c r="R27" s="12">
        <v>151</v>
      </c>
      <c r="S27" s="12">
        <v>179</v>
      </c>
      <c r="T27" s="12">
        <v>183</v>
      </c>
      <c r="U27" s="12">
        <v>426</v>
      </c>
      <c r="V27" s="12">
        <v>426</v>
      </c>
      <c r="W27" s="12">
        <v>194</v>
      </c>
      <c r="X27" s="12">
        <v>190</v>
      </c>
      <c r="Y27" s="12">
        <v>187</v>
      </c>
      <c r="Z27" s="12">
        <v>196</v>
      </c>
      <c r="AA27" s="12">
        <v>179</v>
      </c>
      <c r="AB27" s="12">
        <v>187</v>
      </c>
      <c r="AC27" s="12">
        <v>168</v>
      </c>
      <c r="AD27" s="12">
        <v>200</v>
      </c>
      <c r="AE27" s="12">
        <v>224</v>
      </c>
      <c r="AF27" s="12">
        <v>172</v>
      </c>
      <c r="AG27" s="12"/>
      <c r="AH27" s="12">
        <f t="shared" si="31"/>
        <v>9487</v>
      </c>
      <c r="AJ27" s="9" t="str">
        <f t="shared" si="32"/>
        <v xml:space="preserve"> 9:00- 9:30</v>
      </c>
      <c r="AK27" s="20">
        <f t="shared" si="33"/>
        <v>460</v>
      </c>
      <c r="AL27" s="20">
        <f t="shared" si="1"/>
        <v>451</v>
      </c>
      <c r="AM27" s="20">
        <f t="shared" si="2"/>
        <v>449</v>
      </c>
      <c r="AN27" s="20">
        <f t="shared" si="3"/>
        <v>449</v>
      </c>
      <c r="AO27" s="20">
        <f t="shared" si="4"/>
        <v>449</v>
      </c>
      <c r="AP27" s="10">
        <f t="shared" si="5"/>
        <v>445</v>
      </c>
      <c r="AQ27" s="20">
        <f t="shared" si="6"/>
        <v>458</v>
      </c>
      <c r="AR27" s="10">
        <f t="shared" si="7"/>
        <v>454</v>
      </c>
      <c r="AS27" s="10">
        <f t="shared" si="8"/>
        <v>426</v>
      </c>
      <c r="AT27" s="10">
        <f t="shared" si="9"/>
        <v>449</v>
      </c>
      <c r="AU27" s="10">
        <f t="shared" si="10"/>
        <v>449</v>
      </c>
      <c r="AV27" s="10">
        <f t="shared" si="11"/>
        <v>441</v>
      </c>
      <c r="AW27" s="10">
        <f t="shared" si="12"/>
        <v>439</v>
      </c>
      <c r="AX27" s="20">
        <f t="shared" si="13"/>
        <v>204</v>
      </c>
      <c r="AY27" s="10">
        <f t="shared" si="14"/>
        <v>202</v>
      </c>
      <c r="AZ27" s="10">
        <f t="shared" si="15"/>
        <v>151</v>
      </c>
      <c r="BA27" s="10">
        <f t="shared" si="16"/>
        <v>179</v>
      </c>
      <c r="BB27" s="10">
        <f t="shared" si="17"/>
        <v>183</v>
      </c>
      <c r="BC27" s="10">
        <f t="shared" si="18"/>
        <v>426</v>
      </c>
      <c r="BD27" s="10">
        <f t="shared" si="19"/>
        <v>426</v>
      </c>
      <c r="BE27" s="20">
        <f t="shared" si="20"/>
        <v>194</v>
      </c>
      <c r="BF27" s="10">
        <f t="shared" si="21"/>
        <v>190</v>
      </c>
      <c r="BG27" s="10">
        <f t="shared" si="22"/>
        <v>187</v>
      </c>
      <c r="BH27" s="10">
        <f t="shared" si="23"/>
        <v>196</v>
      </c>
      <c r="BI27" s="10">
        <f t="shared" si="24"/>
        <v>179</v>
      </c>
      <c r="BJ27" s="10">
        <f t="shared" si="25"/>
        <v>187</v>
      </c>
      <c r="BK27" s="10">
        <f t="shared" si="26"/>
        <v>168</v>
      </c>
      <c r="BL27" s="20">
        <f t="shared" si="27"/>
        <v>200</v>
      </c>
      <c r="BM27" s="10">
        <f t="shared" si="28"/>
        <v>224</v>
      </c>
      <c r="BN27" s="10">
        <f t="shared" si="29"/>
        <v>172</v>
      </c>
      <c r="BO27" s="10">
        <f t="shared" si="30"/>
        <v>0</v>
      </c>
      <c r="BP27" s="12">
        <f t="shared" si="34"/>
        <v>9487</v>
      </c>
    </row>
    <row r="28" spans="2:68" x14ac:dyDescent="0.15">
      <c r="B28" s="11" t="s">
        <v>57</v>
      </c>
      <c r="C28" s="12">
        <v>460</v>
      </c>
      <c r="D28" s="12">
        <v>447</v>
      </c>
      <c r="E28" s="12">
        <v>445</v>
      </c>
      <c r="F28" s="12">
        <v>447</v>
      </c>
      <c r="G28" s="12">
        <v>445</v>
      </c>
      <c r="H28" s="12">
        <v>445</v>
      </c>
      <c r="I28" s="12">
        <v>454</v>
      </c>
      <c r="J28" s="12">
        <v>456</v>
      </c>
      <c r="K28" s="12">
        <v>400</v>
      </c>
      <c r="L28" s="12">
        <v>445</v>
      </c>
      <c r="M28" s="12">
        <v>445</v>
      </c>
      <c r="N28" s="12">
        <v>439</v>
      </c>
      <c r="O28" s="12">
        <v>432</v>
      </c>
      <c r="P28" s="12">
        <v>209</v>
      </c>
      <c r="Q28" s="12">
        <v>179</v>
      </c>
      <c r="R28" s="12">
        <v>147</v>
      </c>
      <c r="S28" s="12">
        <v>198</v>
      </c>
      <c r="T28" s="12">
        <v>198</v>
      </c>
      <c r="U28" s="12">
        <v>426</v>
      </c>
      <c r="V28" s="12">
        <v>422</v>
      </c>
      <c r="W28" s="12">
        <v>172</v>
      </c>
      <c r="X28" s="12">
        <v>221</v>
      </c>
      <c r="Y28" s="12">
        <v>187</v>
      </c>
      <c r="Z28" s="12">
        <v>190</v>
      </c>
      <c r="AA28" s="12">
        <v>190</v>
      </c>
      <c r="AB28" s="12">
        <v>217</v>
      </c>
      <c r="AC28" s="12">
        <v>198</v>
      </c>
      <c r="AD28" s="12">
        <v>202</v>
      </c>
      <c r="AE28" s="12">
        <v>232</v>
      </c>
      <c r="AF28" s="12">
        <v>190</v>
      </c>
      <c r="AG28" s="12"/>
      <c r="AH28" s="12">
        <f t="shared" si="31"/>
        <v>9538</v>
      </c>
      <c r="AJ28" s="9" t="str">
        <f t="shared" si="32"/>
        <v xml:space="preserve"> 9:30-10:00</v>
      </c>
      <c r="AK28" s="20">
        <f t="shared" si="33"/>
        <v>460</v>
      </c>
      <c r="AL28" s="20">
        <f t="shared" si="1"/>
        <v>447</v>
      </c>
      <c r="AM28" s="20">
        <f t="shared" si="2"/>
        <v>445</v>
      </c>
      <c r="AN28" s="20">
        <f t="shared" si="3"/>
        <v>447</v>
      </c>
      <c r="AO28" s="20">
        <f t="shared" si="4"/>
        <v>445</v>
      </c>
      <c r="AP28" s="10">
        <f t="shared" si="5"/>
        <v>445</v>
      </c>
      <c r="AQ28" s="20">
        <f t="shared" si="6"/>
        <v>454</v>
      </c>
      <c r="AR28" s="10">
        <f t="shared" si="7"/>
        <v>456</v>
      </c>
      <c r="AS28" s="10">
        <f t="shared" si="8"/>
        <v>400</v>
      </c>
      <c r="AT28" s="10">
        <f t="shared" si="9"/>
        <v>445</v>
      </c>
      <c r="AU28" s="10">
        <f t="shared" si="10"/>
        <v>445</v>
      </c>
      <c r="AV28" s="10">
        <f t="shared" si="11"/>
        <v>439</v>
      </c>
      <c r="AW28" s="10">
        <f t="shared" si="12"/>
        <v>432</v>
      </c>
      <c r="AX28" s="20">
        <f t="shared" si="13"/>
        <v>209</v>
      </c>
      <c r="AY28" s="10">
        <f t="shared" si="14"/>
        <v>179</v>
      </c>
      <c r="AZ28" s="10">
        <f t="shared" si="15"/>
        <v>147</v>
      </c>
      <c r="BA28" s="10">
        <f t="shared" si="16"/>
        <v>198</v>
      </c>
      <c r="BB28" s="10">
        <f t="shared" si="17"/>
        <v>198</v>
      </c>
      <c r="BC28" s="10">
        <f t="shared" si="18"/>
        <v>426</v>
      </c>
      <c r="BD28" s="10">
        <f t="shared" si="19"/>
        <v>422</v>
      </c>
      <c r="BE28" s="20">
        <f t="shared" si="20"/>
        <v>172</v>
      </c>
      <c r="BF28" s="10">
        <f t="shared" si="21"/>
        <v>221</v>
      </c>
      <c r="BG28" s="10">
        <f t="shared" si="22"/>
        <v>187</v>
      </c>
      <c r="BH28" s="10">
        <f t="shared" si="23"/>
        <v>190</v>
      </c>
      <c r="BI28" s="10">
        <f t="shared" si="24"/>
        <v>190</v>
      </c>
      <c r="BJ28" s="10">
        <f t="shared" si="25"/>
        <v>217</v>
      </c>
      <c r="BK28" s="10">
        <f t="shared" si="26"/>
        <v>198</v>
      </c>
      <c r="BL28" s="20">
        <f t="shared" si="27"/>
        <v>202</v>
      </c>
      <c r="BM28" s="10">
        <f t="shared" si="28"/>
        <v>232</v>
      </c>
      <c r="BN28" s="10">
        <f t="shared" si="29"/>
        <v>190</v>
      </c>
      <c r="BO28" s="10">
        <f t="shared" si="30"/>
        <v>0</v>
      </c>
      <c r="BP28" s="12">
        <f t="shared" si="34"/>
        <v>9538</v>
      </c>
    </row>
    <row r="29" spans="2:68" x14ac:dyDescent="0.15">
      <c r="B29" s="11" t="s">
        <v>58</v>
      </c>
      <c r="C29" s="12">
        <v>456</v>
      </c>
      <c r="D29" s="12">
        <v>449</v>
      </c>
      <c r="E29" s="12">
        <v>451</v>
      </c>
      <c r="F29" s="12">
        <v>445</v>
      </c>
      <c r="G29" s="12">
        <v>447</v>
      </c>
      <c r="H29" s="12">
        <v>445</v>
      </c>
      <c r="I29" s="12">
        <v>451</v>
      </c>
      <c r="J29" s="12">
        <v>454</v>
      </c>
      <c r="K29" s="12">
        <v>428</v>
      </c>
      <c r="L29" s="12">
        <v>443</v>
      </c>
      <c r="M29" s="12">
        <v>443</v>
      </c>
      <c r="N29" s="12">
        <v>434</v>
      </c>
      <c r="O29" s="12">
        <v>441</v>
      </c>
      <c r="P29" s="12">
        <v>202</v>
      </c>
      <c r="Q29" s="12">
        <v>187</v>
      </c>
      <c r="R29" s="12">
        <v>164</v>
      </c>
      <c r="S29" s="12">
        <v>183</v>
      </c>
      <c r="T29" s="12">
        <v>192</v>
      </c>
      <c r="U29" s="12">
        <v>424</v>
      </c>
      <c r="V29" s="12">
        <v>430</v>
      </c>
      <c r="W29" s="12">
        <v>164</v>
      </c>
      <c r="X29" s="12">
        <v>219</v>
      </c>
      <c r="Y29" s="12">
        <v>207</v>
      </c>
      <c r="Z29" s="12">
        <v>185</v>
      </c>
      <c r="AA29" s="12">
        <v>179</v>
      </c>
      <c r="AB29" s="12">
        <v>221</v>
      </c>
      <c r="AC29" s="12">
        <v>190</v>
      </c>
      <c r="AD29" s="12">
        <v>198</v>
      </c>
      <c r="AE29" s="12">
        <v>226</v>
      </c>
      <c r="AF29" s="12">
        <v>190</v>
      </c>
      <c r="AG29" s="12"/>
      <c r="AH29" s="12">
        <f t="shared" si="31"/>
        <v>9548</v>
      </c>
      <c r="AJ29" s="9" t="str">
        <f t="shared" si="32"/>
        <v>10:00-10:30</v>
      </c>
      <c r="AK29" s="20">
        <f t="shared" si="33"/>
        <v>456</v>
      </c>
      <c r="AL29" s="20">
        <f t="shared" si="1"/>
        <v>449</v>
      </c>
      <c r="AM29" s="20">
        <f t="shared" si="2"/>
        <v>451</v>
      </c>
      <c r="AN29" s="20">
        <f t="shared" si="3"/>
        <v>445</v>
      </c>
      <c r="AO29" s="20">
        <f t="shared" si="4"/>
        <v>447</v>
      </c>
      <c r="AP29" s="10">
        <f t="shared" si="5"/>
        <v>445</v>
      </c>
      <c r="AQ29" s="20">
        <f t="shared" si="6"/>
        <v>451</v>
      </c>
      <c r="AR29" s="10">
        <f t="shared" si="7"/>
        <v>454</v>
      </c>
      <c r="AS29" s="10">
        <f t="shared" si="8"/>
        <v>428</v>
      </c>
      <c r="AT29" s="10">
        <f t="shared" si="9"/>
        <v>443</v>
      </c>
      <c r="AU29" s="10">
        <f t="shared" si="10"/>
        <v>443</v>
      </c>
      <c r="AV29" s="10">
        <f t="shared" si="11"/>
        <v>434</v>
      </c>
      <c r="AW29" s="10">
        <f t="shared" si="12"/>
        <v>441</v>
      </c>
      <c r="AX29" s="20">
        <f t="shared" si="13"/>
        <v>202</v>
      </c>
      <c r="AY29" s="10">
        <f t="shared" si="14"/>
        <v>187</v>
      </c>
      <c r="AZ29" s="10">
        <f t="shared" si="15"/>
        <v>164</v>
      </c>
      <c r="BA29" s="10">
        <f t="shared" si="16"/>
        <v>183</v>
      </c>
      <c r="BB29" s="10">
        <f t="shared" si="17"/>
        <v>192</v>
      </c>
      <c r="BC29" s="10">
        <f t="shared" si="18"/>
        <v>424</v>
      </c>
      <c r="BD29" s="10">
        <f t="shared" si="19"/>
        <v>430</v>
      </c>
      <c r="BE29" s="20">
        <f t="shared" si="20"/>
        <v>164</v>
      </c>
      <c r="BF29" s="10">
        <f t="shared" si="21"/>
        <v>219</v>
      </c>
      <c r="BG29" s="10">
        <f t="shared" si="22"/>
        <v>207</v>
      </c>
      <c r="BH29" s="10">
        <f t="shared" si="23"/>
        <v>185</v>
      </c>
      <c r="BI29" s="10">
        <f t="shared" si="24"/>
        <v>179</v>
      </c>
      <c r="BJ29" s="10">
        <f t="shared" si="25"/>
        <v>221</v>
      </c>
      <c r="BK29" s="10">
        <f t="shared" si="26"/>
        <v>190</v>
      </c>
      <c r="BL29" s="20">
        <f t="shared" si="27"/>
        <v>198</v>
      </c>
      <c r="BM29" s="10">
        <f t="shared" si="28"/>
        <v>226</v>
      </c>
      <c r="BN29" s="10">
        <f t="shared" si="29"/>
        <v>190</v>
      </c>
      <c r="BO29" s="10">
        <f t="shared" si="30"/>
        <v>0</v>
      </c>
      <c r="BP29" s="12">
        <f t="shared" si="34"/>
        <v>9548</v>
      </c>
    </row>
    <row r="30" spans="2:68" x14ac:dyDescent="0.15">
      <c r="B30" s="11" t="s">
        <v>59</v>
      </c>
      <c r="C30" s="12">
        <v>454</v>
      </c>
      <c r="D30" s="12">
        <v>443</v>
      </c>
      <c r="E30" s="12">
        <v>443</v>
      </c>
      <c r="F30" s="12">
        <v>439</v>
      </c>
      <c r="G30" s="12">
        <v>443</v>
      </c>
      <c r="H30" s="12">
        <v>445</v>
      </c>
      <c r="I30" s="12">
        <v>454</v>
      </c>
      <c r="J30" s="12">
        <v>454</v>
      </c>
      <c r="K30" s="12">
        <v>434</v>
      </c>
      <c r="L30" s="12">
        <v>441</v>
      </c>
      <c r="M30" s="12">
        <v>441</v>
      </c>
      <c r="N30" s="12">
        <v>430</v>
      </c>
      <c r="O30" s="12">
        <v>439</v>
      </c>
      <c r="P30" s="12">
        <v>204</v>
      </c>
      <c r="Q30" s="12">
        <v>185</v>
      </c>
      <c r="R30" s="12">
        <v>162</v>
      </c>
      <c r="S30" s="12">
        <v>192</v>
      </c>
      <c r="T30" s="12">
        <v>196</v>
      </c>
      <c r="U30" s="12">
        <v>424</v>
      </c>
      <c r="V30" s="12">
        <v>422</v>
      </c>
      <c r="W30" s="12">
        <v>155</v>
      </c>
      <c r="X30" s="12">
        <v>209</v>
      </c>
      <c r="Y30" s="12">
        <v>209</v>
      </c>
      <c r="Z30" s="12">
        <v>185</v>
      </c>
      <c r="AA30" s="12">
        <v>168</v>
      </c>
      <c r="AB30" s="12">
        <v>219</v>
      </c>
      <c r="AC30" s="12">
        <v>179</v>
      </c>
      <c r="AD30" s="12">
        <v>187</v>
      </c>
      <c r="AE30" s="12">
        <v>198</v>
      </c>
      <c r="AF30" s="12">
        <v>192</v>
      </c>
      <c r="AG30" s="12"/>
      <c r="AH30" s="12">
        <f t="shared" si="31"/>
        <v>9446</v>
      </c>
      <c r="AJ30" s="9" t="str">
        <f t="shared" si="32"/>
        <v>10:30-11:00</v>
      </c>
      <c r="AK30" s="20">
        <f t="shared" si="33"/>
        <v>454</v>
      </c>
      <c r="AL30" s="20">
        <f t="shared" si="1"/>
        <v>443</v>
      </c>
      <c r="AM30" s="20">
        <f t="shared" si="2"/>
        <v>443</v>
      </c>
      <c r="AN30" s="20">
        <f t="shared" si="3"/>
        <v>439</v>
      </c>
      <c r="AO30" s="20">
        <f t="shared" si="4"/>
        <v>443</v>
      </c>
      <c r="AP30" s="10">
        <f t="shared" si="5"/>
        <v>445</v>
      </c>
      <c r="AQ30" s="20">
        <f t="shared" si="6"/>
        <v>454</v>
      </c>
      <c r="AR30" s="10">
        <f t="shared" si="7"/>
        <v>454</v>
      </c>
      <c r="AS30" s="10">
        <f t="shared" si="8"/>
        <v>434</v>
      </c>
      <c r="AT30" s="10">
        <f t="shared" si="9"/>
        <v>441</v>
      </c>
      <c r="AU30" s="10">
        <f t="shared" si="10"/>
        <v>441</v>
      </c>
      <c r="AV30" s="10">
        <f t="shared" si="11"/>
        <v>430</v>
      </c>
      <c r="AW30" s="10">
        <f t="shared" si="12"/>
        <v>439</v>
      </c>
      <c r="AX30" s="20">
        <f t="shared" si="13"/>
        <v>204</v>
      </c>
      <c r="AY30" s="10">
        <f t="shared" si="14"/>
        <v>185</v>
      </c>
      <c r="AZ30" s="10">
        <f t="shared" si="15"/>
        <v>162</v>
      </c>
      <c r="BA30" s="10">
        <f t="shared" si="16"/>
        <v>192</v>
      </c>
      <c r="BB30" s="10">
        <f t="shared" si="17"/>
        <v>196</v>
      </c>
      <c r="BC30" s="10">
        <f t="shared" si="18"/>
        <v>424</v>
      </c>
      <c r="BD30" s="10">
        <f t="shared" si="19"/>
        <v>422</v>
      </c>
      <c r="BE30" s="20">
        <f t="shared" si="20"/>
        <v>155</v>
      </c>
      <c r="BF30" s="10">
        <f t="shared" si="21"/>
        <v>209</v>
      </c>
      <c r="BG30" s="10">
        <f t="shared" si="22"/>
        <v>209</v>
      </c>
      <c r="BH30" s="10">
        <f t="shared" si="23"/>
        <v>185</v>
      </c>
      <c r="BI30" s="10">
        <f t="shared" si="24"/>
        <v>168</v>
      </c>
      <c r="BJ30" s="10">
        <f t="shared" si="25"/>
        <v>219</v>
      </c>
      <c r="BK30" s="10">
        <f t="shared" si="26"/>
        <v>179</v>
      </c>
      <c r="BL30" s="20">
        <f t="shared" si="27"/>
        <v>187</v>
      </c>
      <c r="BM30" s="10">
        <f t="shared" si="28"/>
        <v>198</v>
      </c>
      <c r="BN30" s="10">
        <f t="shared" si="29"/>
        <v>192</v>
      </c>
      <c r="BO30" s="10">
        <f t="shared" si="30"/>
        <v>0</v>
      </c>
      <c r="BP30" s="12">
        <f t="shared" si="34"/>
        <v>9446</v>
      </c>
    </row>
    <row r="31" spans="2:68" x14ac:dyDescent="0.15">
      <c r="B31" s="11" t="s">
        <v>60</v>
      </c>
      <c r="C31" s="12">
        <v>447</v>
      </c>
      <c r="D31" s="12">
        <v>443</v>
      </c>
      <c r="E31" s="12">
        <v>449</v>
      </c>
      <c r="F31" s="12">
        <v>437</v>
      </c>
      <c r="G31" s="12">
        <v>439</v>
      </c>
      <c r="H31" s="12">
        <v>441</v>
      </c>
      <c r="I31" s="12">
        <v>454</v>
      </c>
      <c r="J31" s="12">
        <v>454</v>
      </c>
      <c r="K31" s="12">
        <v>443</v>
      </c>
      <c r="L31" s="12">
        <v>439</v>
      </c>
      <c r="M31" s="12">
        <v>439</v>
      </c>
      <c r="N31" s="12">
        <v>430</v>
      </c>
      <c r="O31" s="12">
        <v>437</v>
      </c>
      <c r="P31" s="12">
        <v>213</v>
      </c>
      <c r="Q31" s="12">
        <v>192</v>
      </c>
      <c r="R31" s="12">
        <v>164</v>
      </c>
      <c r="S31" s="12">
        <v>166</v>
      </c>
      <c r="T31" s="12">
        <v>181</v>
      </c>
      <c r="U31" s="12">
        <v>424</v>
      </c>
      <c r="V31" s="12">
        <v>349</v>
      </c>
      <c r="W31" s="12">
        <v>147</v>
      </c>
      <c r="X31" s="12">
        <v>185</v>
      </c>
      <c r="Y31" s="12">
        <v>204</v>
      </c>
      <c r="Z31" s="12">
        <v>132</v>
      </c>
      <c r="AA31" s="12">
        <v>177</v>
      </c>
      <c r="AB31" s="12">
        <v>170</v>
      </c>
      <c r="AC31" s="12">
        <v>181</v>
      </c>
      <c r="AD31" s="12">
        <v>166</v>
      </c>
      <c r="AE31" s="12">
        <v>221</v>
      </c>
      <c r="AF31" s="12">
        <v>194</v>
      </c>
      <c r="AG31" s="12"/>
      <c r="AH31" s="12">
        <f t="shared" si="31"/>
        <v>9218</v>
      </c>
      <c r="AJ31" s="9" t="str">
        <f t="shared" si="32"/>
        <v>11:00-11:30</v>
      </c>
      <c r="AK31" s="20">
        <f t="shared" si="33"/>
        <v>447</v>
      </c>
      <c r="AL31" s="20">
        <f t="shared" si="1"/>
        <v>443</v>
      </c>
      <c r="AM31" s="20">
        <f t="shared" si="2"/>
        <v>449</v>
      </c>
      <c r="AN31" s="20">
        <f t="shared" si="3"/>
        <v>437</v>
      </c>
      <c r="AO31" s="20">
        <f t="shared" si="4"/>
        <v>439</v>
      </c>
      <c r="AP31" s="10">
        <f t="shared" si="5"/>
        <v>441</v>
      </c>
      <c r="AQ31" s="20">
        <f t="shared" si="6"/>
        <v>454</v>
      </c>
      <c r="AR31" s="10">
        <f t="shared" si="7"/>
        <v>454</v>
      </c>
      <c r="AS31" s="10">
        <f t="shared" si="8"/>
        <v>443</v>
      </c>
      <c r="AT31" s="10">
        <f t="shared" si="9"/>
        <v>439</v>
      </c>
      <c r="AU31" s="10">
        <f t="shared" si="10"/>
        <v>439</v>
      </c>
      <c r="AV31" s="10">
        <f t="shared" si="11"/>
        <v>430</v>
      </c>
      <c r="AW31" s="10">
        <f t="shared" si="12"/>
        <v>437</v>
      </c>
      <c r="AX31" s="20">
        <f t="shared" si="13"/>
        <v>213</v>
      </c>
      <c r="AY31" s="10">
        <f t="shared" si="14"/>
        <v>192</v>
      </c>
      <c r="AZ31" s="10">
        <f t="shared" si="15"/>
        <v>164</v>
      </c>
      <c r="BA31" s="10">
        <f t="shared" si="16"/>
        <v>166</v>
      </c>
      <c r="BB31" s="10">
        <f t="shared" si="17"/>
        <v>181</v>
      </c>
      <c r="BC31" s="10">
        <f t="shared" si="18"/>
        <v>424</v>
      </c>
      <c r="BD31" s="10">
        <f t="shared" si="19"/>
        <v>349</v>
      </c>
      <c r="BE31" s="20">
        <f t="shared" si="20"/>
        <v>147</v>
      </c>
      <c r="BF31" s="10">
        <f t="shared" si="21"/>
        <v>185</v>
      </c>
      <c r="BG31" s="10">
        <f t="shared" si="22"/>
        <v>204</v>
      </c>
      <c r="BH31" s="10">
        <f t="shared" si="23"/>
        <v>132</v>
      </c>
      <c r="BI31" s="10">
        <f t="shared" si="24"/>
        <v>177</v>
      </c>
      <c r="BJ31" s="10">
        <f t="shared" si="25"/>
        <v>170</v>
      </c>
      <c r="BK31" s="10">
        <f t="shared" si="26"/>
        <v>181</v>
      </c>
      <c r="BL31" s="20">
        <f t="shared" si="27"/>
        <v>166</v>
      </c>
      <c r="BM31" s="10">
        <f t="shared" si="28"/>
        <v>221</v>
      </c>
      <c r="BN31" s="10">
        <f t="shared" si="29"/>
        <v>194</v>
      </c>
      <c r="BO31" s="10">
        <f t="shared" si="30"/>
        <v>0</v>
      </c>
      <c r="BP31" s="12">
        <f t="shared" si="34"/>
        <v>9218</v>
      </c>
    </row>
    <row r="32" spans="2:68" x14ac:dyDescent="0.15">
      <c r="B32" s="11" t="s">
        <v>61</v>
      </c>
      <c r="C32" s="12">
        <v>445</v>
      </c>
      <c r="D32" s="12">
        <v>439</v>
      </c>
      <c r="E32" s="12">
        <v>449</v>
      </c>
      <c r="F32" s="12">
        <v>437</v>
      </c>
      <c r="G32" s="12">
        <v>437</v>
      </c>
      <c r="H32" s="12">
        <v>443</v>
      </c>
      <c r="I32" s="12">
        <v>456</v>
      </c>
      <c r="J32" s="12">
        <v>447</v>
      </c>
      <c r="K32" s="12">
        <v>439</v>
      </c>
      <c r="L32" s="12">
        <v>443</v>
      </c>
      <c r="M32" s="12">
        <v>439</v>
      </c>
      <c r="N32" s="12">
        <v>426</v>
      </c>
      <c r="O32" s="12">
        <v>339</v>
      </c>
      <c r="P32" s="12">
        <v>202</v>
      </c>
      <c r="Q32" s="12">
        <v>190</v>
      </c>
      <c r="R32" s="12">
        <v>162</v>
      </c>
      <c r="S32" s="12">
        <v>192</v>
      </c>
      <c r="T32" s="12">
        <v>181</v>
      </c>
      <c r="U32" s="12">
        <v>424</v>
      </c>
      <c r="V32" s="12">
        <v>322</v>
      </c>
      <c r="W32" s="12">
        <v>143</v>
      </c>
      <c r="X32" s="12">
        <v>175</v>
      </c>
      <c r="Y32" s="12">
        <v>215</v>
      </c>
      <c r="Z32" s="12">
        <v>162</v>
      </c>
      <c r="AA32" s="12">
        <v>170</v>
      </c>
      <c r="AB32" s="12">
        <v>204</v>
      </c>
      <c r="AC32" s="12">
        <v>177</v>
      </c>
      <c r="AD32" s="12">
        <v>172</v>
      </c>
      <c r="AE32" s="12">
        <v>217</v>
      </c>
      <c r="AF32" s="12">
        <v>149</v>
      </c>
      <c r="AG32" s="12"/>
      <c r="AH32" s="12">
        <f t="shared" si="31"/>
        <v>9096</v>
      </c>
      <c r="AJ32" s="9" t="str">
        <f t="shared" si="32"/>
        <v>11:30-12:00</v>
      </c>
      <c r="AK32" s="20">
        <f t="shared" si="33"/>
        <v>445</v>
      </c>
      <c r="AL32" s="20">
        <f t="shared" si="1"/>
        <v>439</v>
      </c>
      <c r="AM32" s="20">
        <f t="shared" si="2"/>
        <v>449</v>
      </c>
      <c r="AN32" s="20">
        <f t="shared" si="3"/>
        <v>437</v>
      </c>
      <c r="AO32" s="20">
        <f t="shared" si="4"/>
        <v>437</v>
      </c>
      <c r="AP32" s="10">
        <f t="shared" si="5"/>
        <v>443</v>
      </c>
      <c r="AQ32" s="20">
        <f t="shared" si="6"/>
        <v>456</v>
      </c>
      <c r="AR32" s="10">
        <f t="shared" si="7"/>
        <v>447</v>
      </c>
      <c r="AS32" s="10">
        <f t="shared" si="8"/>
        <v>439</v>
      </c>
      <c r="AT32" s="10">
        <f t="shared" si="9"/>
        <v>443</v>
      </c>
      <c r="AU32" s="10">
        <f t="shared" si="10"/>
        <v>439</v>
      </c>
      <c r="AV32" s="10">
        <f t="shared" si="11"/>
        <v>426</v>
      </c>
      <c r="AW32" s="10">
        <f t="shared" si="12"/>
        <v>339</v>
      </c>
      <c r="AX32" s="20">
        <f t="shared" si="13"/>
        <v>202</v>
      </c>
      <c r="AY32" s="10">
        <f t="shared" si="14"/>
        <v>190</v>
      </c>
      <c r="AZ32" s="10">
        <f t="shared" si="15"/>
        <v>162</v>
      </c>
      <c r="BA32" s="10">
        <f t="shared" si="16"/>
        <v>192</v>
      </c>
      <c r="BB32" s="10">
        <f t="shared" si="17"/>
        <v>181</v>
      </c>
      <c r="BC32" s="10">
        <f t="shared" si="18"/>
        <v>424</v>
      </c>
      <c r="BD32" s="10">
        <f t="shared" si="19"/>
        <v>322</v>
      </c>
      <c r="BE32" s="20">
        <f t="shared" si="20"/>
        <v>143</v>
      </c>
      <c r="BF32" s="10">
        <f t="shared" si="21"/>
        <v>175</v>
      </c>
      <c r="BG32" s="10">
        <f t="shared" si="22"/>
        <v>215</v>
      </c>
      <c r="BH32" s="10">
        <f t="shared" si="23"/>
        <v>162</v>
      </c>
      <c r="BI32" s="10">
        <f t="shared" si="24"/>
        <v>170</v>
      </c>
      <c r="BJ32" s="10">
        <f t="shared" si="25"/>
        <v>204</v>
      </c>
      <c r="BK32" s="10">
        <f t="shared" si="26"/>
        <v>177</v>
      </c>
      <c r="BL32" s="20">
        <f t="shared" si="27"/>
        <v>172</v>
      </c>
      <c r="BM32" s="10">
        <f t="shared" si="28"/>
        <v>217</v>
      </c>
      <c r="BN32" s="10">
        <f t="shared" si="29"/>
        <v>149</v>
      </c>
      <c r="BO32" s="10">
        <f t="shared" si="30"/>
        <v>0</v>
      </c>
      <c r="BP32" s="12">
        <f t="shared" si="34"/>
        <v>9096</v>
      </c>
    </row>
    <row r="33" spans="2:68" x14ac:dyDescent="0.15">
      <c r="B33" s="11" t="s">
        <v>62</v>
      </c>
      <c r="C33" s="12">
        <v>445</v>
      </c>
      <c r="D33" s="12">
        <v>432</v>
      </c>
      <c r="E33" s="12">
        <v>445</v>
      </c>
      <c r="F33" s="12">
        <v>434</v>
      </c>
      <c r="G33" s="12">
        <v>434</v>
      </c>
      <c r="H33" s="12">
        <v>447</v>
      </c>
      <c r="I33" s="12">
        <v>451</v>
      </c>
      <c r="J33" s="12">
        <v>451</v>
      </c>
      <c r="K33" s="12">
        <v>443</v>
      </c>
      <c r="L33" s="12">
        <v>451</v>
      </c>
      <c r="M33" s="12">
        <v>441</v>
      </c>
      <c r="N33" s="12">
        <v>434</v>
      </c>
      <c r="O33" s="12">
        <v>273</v>
      </c>
      <c r="P33" s="12">
        <v>202</v>
      </c>
      <c r="Q33" s="12">
        <v>177</v>
      </c>
      <c r="R33" s="12">
        <v>155</v>
      </c>
      <c r="S33" s="12">
        <v>196</v>
      </c>
      <c r="T33" s="12">
        <v>190</v>
      </c>
      <c r="U33" s="12">
        <v>426</v>
      </c>
      <c r="V33" s="12">
        <v>319</v>
      </c>
      <c r="W33" s="12">
        <v>177</v>
      </c>
      <c r="X33" s="12">
        <v>94</v>
      </c>
      <c r="Y33" s="12">
        <v>213</v>
      </c>
      <c r="Z33" s="12">
        <v>155</v>
      </c>
      <c r="AA33" s="12">
        <v>158</v>
      </c>
      <c r="AB33" s="12">
        <v>207</v>
      </c>
      <c r="AC33" s="12">
        <v>172</v>
      </c>
      <c r="AD33" s="12">
        <v>192</v>
      </c>
      <c r="AE33" s="12">
        <v>219</v>
      </c>
      <c r="AF33" s="12">
        <v>153</v>
      </c>
      <c r="AG33" s="12"/>
      <c r="AH33" s="12">
        <f t="shared" si="31"/>
        <v>8986</v>
      </c>
      <c r="AJ33" s="9" t="str">
        <f t="shared" si="32"/>
        <v>12:00-12:30</v>
      </c>
      <c r="AK33" s="20">
        <f t="shared" si="33"/>
        <v>445</v>
      </c>
      <c r="AL33" s="20">
        <f t="shared" si="1"/>
        <v>432</v>
      </c>
      <c r="AM33" s="20">
        <f t="shared" si="2"/>
        <v>445</v>
      </c>
      <c r="AN33" s="20">
        <f t="shared" si="3"/>
        <v>434</v>
      </c>
      <c r="AO33" s="20">
        <f t="shared" si="4"/>
        <v>434</v>
      </c>
      <c r="AP33" s="10">
        <f t="shared" si="5"/>
        <v>447</v>
      </c>
      <c r="AQ33" s="20">
        <f t="shared" si="6"/>
        <v>451</v>
      </c>
      <c r="AR33" s="10">
        <f t="shared" si="7"/>
        <v>451</v>
      </c>
      <c r="AS33" s="10">
        <f t="shared" si="8"/>
        <v>443</v>
      </c>
      <c r="AT33" s="10">
        <f t="shared" si="9"/>
        <v>451</v>
      </c>
      <c r="AU33" s="10">
        <f t="shared" si="10"/>
        <v>441</v>
      </c>
      <c r="AV33" s="10">
        <f t="shared" si="11"/>
        <v>434</v>
      </c>
      <c r="AW33" s="10">
        <f t="shared" si="12"/>
        <v>273</v>
      </c>
      <c r="AX33" s="20">
        <f t="shared" si="13"/>
        <v>202</v>
      </c>
      <c r="AY33" s="10">
        <f t="shared" si="14"/>
        <v>177</v>
      </c>
      <c r="AZ33" s="10">
        <f t="shared" si="15"/>
        <v>155</v>
      </c>
      <c r="BA33" s="10">
        <f t="shared" si="16"/>
        <v>196</v>
      </c>
      <c r="BB33" s="10">
        <f t="shared" si="17"/>
        <v>190</v>
      </c>
      <c r="BC33" s="10">
        <f t="shared" si="18"/>
        <v>426</v>
      </c>
      <c r="BD33" s="10">
        <f t="shared" si="19"/>
        <v>319</v>
      </c>
      <c r="BE33" s="20">
        <f t="shared" si="20"/>
        <v>177</v>
      </c>
      <c r="BF33" s="10">
        <f t="shared" si="21"/>
        <v>94</v>
      </c>
      <c r="BG33" s="10">
        <f t="shared" si="22"/>
        <v>213</v>
      </c>
      <c r="BH33" s="10">
        <f t="shared" si="23"/>
        <v>155</v>
      </c>
      <c r="BI33" s="10">
        <f t="shared" si="24"/>
        <v>158</v>
      </c>
      <c r="BJ33" s="10">
        <f t="shared" si="25"/>
        <v>207</v>
      </c>
      <c r="BK33" s="10">
        <f t="shared" si="26"/>
        <v>172</v>
      </c>
      <c r="BL33" s="20">
        <f t="shared" si="27"/>
        <v>192</v>
      </c>
      <c r="BM33" s="10">
        <f t="shared" si="28"/>
        <v>219</v>
      </c>
      <c r="BN33" s="10">
        <f t="shared" si="29"/>
        <v>153</v>
      </c>
      <c r="BO33" s="10">
        <f t="shared" si="30"/>
        <v>0</v>
      </c>
      <c r="BP33" s="12">
        <f t="shared" si="34"/>
        <v>8986</v>
      </c>
    </row>
    <row r="34" spans="2:68" x14ac:dyDescent="0.15">
      <c r="B34" s="15" t="s">
        <v>63</v>
      </c>
      <c r="C34" s="16">
        <v>447</v>
      </c>
      <c r="D34" s="16">
        <v>443</v>
      </c>
      <c r="E34" s="16">
        <v>441</v>
      </c>
      <c r="F34" s="16">
        <v>437</v>
      </c>
      <c r="G34" s="16">
        <v>434</v>
      </c>
      <c r="H34" s="16">
        <v>445</v>
      </c>
      <c r="I34" s="16">
        <v>449</v>
      </c>
      <c r="J34" s="16">
        <v>449</v>
      </c>
      <c r="K34" s="16">
        <v>437</v>
      </c>
      <c r="L34" s="16">
        <v>441</v>
      </c>
      <c r="M34" s="16">
        <v>439</v>
      </c>
      <c r="N34" s="16">
        <v>430</v>
      </c>
      <c r="O34" s="16">
        <v>279</v>
      </c>
      <c r="P34" s="16">
        <v>207</v>
      </c>
      <c r="Q34" s="16">
        <v>190</v>
      </c>
      <c r="R34" s="16">
        <v>143</v>
      </c>
      <c r="S34" s="16">
        <v>198</v>
      </c>
      <c r="T34" s="16">
        <v>175</v>
      </c>
      <c r="U34" s="16">
        <v>424</v>
      </c>
      <c r="V34" s="16">
        <v>296</v>
      </c>
      <c r="W34" s="16">
        <v>207</v>
      </c>
      <c r="X34" s="16">
        <v>0</v>
      </c>
      <c r="Y34" s="16">
        <v>202</v>
      </c>
      <c r="Z34" s="16">
        <v>202</v>
      </c>
      <c r="AA34" s="16">
        <v>181</v>
      </c>
      <c r="AB34" s="16">
        <v>198</v>
      </c>
      <c r="AC34" s="16">
        <v>185</v>
      </c>
      <c r="AD34" s="16">
        <v>185</v>
      </c>
      <c r="AE34" s="16">
        <v>204</v>
      </c>
      <c r="AF34" s="16">
        <v>183</v>
      </c>
      <c r="AG34" s="16"/>
      <c r="AH34" s="16">
        <f t="shared" si="31"/>
        <v>8951</v>
      </c>
      <c r="AJ34" s="9" t="str">
        <f t="shared" si="32"/>
        <v>12:30-13:00</v>
      </c>
      <c r="AK34" s="20">
        <f t="shared" si="33"/>
        <v>447</v>
      </c>
      <c r="AL34" s="20">
        <f t="shared" si="1"/>
        <v>443</v>
      </c>
      <c r="AM34" s="20">
        <f t="shared" si="2"/>
        <v>441</v>
      </c>
      <c r="AN34" s="20">
        <f t="shared" si="3"/>
        <v>437</v>
      </c>
      <c r="AO34" s="20">
        <f t="shared" si="4"/>
        <v>434</v>
      </c>
      <c r="AP34" s="10">
        <f t="shared" si="5"/>
        <v>445</v>
      </c>
      <c r="AQ34" s="20">
        <f t="shared" si="6"/>
        <v>449</v>
      </c>
      <c r="AR34" s="10">
        <f t="shared" si="7"/>
        <v>449</v>
      </c>
      <c r="AS34" s="10">
        <f t="shared" si="8"/>
        <v>437</v>
      </c>
      <c r="AT34" s="10">
        <f t="shared" si="9"/>
        <v>441</v>
      </c>
      <c r="AU34" s="10">
        <f t="shared" si="10"/>
        <v>439</v>
      </c>
      <c r="AV34" s="10">
        <f t="shared" si="11"/>
        <v>430</v>
      </c>
      <c r="AW34" s="10">
        <f t="shared" si="12"/>
        <v>279</v>
      </c>
      <c r="AX34" s="20">
        <f t="shared" si="13"/>
        <v>207</v>
      </c>
      <c r="AY34" s="10">
        <f t="shared" si="14"/>
        <v>190</v>
      </c>
      <c r="AZ34" s="10">
        <f t="shared" si="15"/>
        <v>143</v>
      </c>
      <c r="BA34" s="10">
        <f t="shared" si="16"/>
        <v>198</v>
      </c>
      <c r="BB34" s="10">
        <f t="shared" si="17"/>
        <v>175</v>
      </c>
      <c r="BC34" s="10">
        <f t="shared" si="18"/>
        <v>424</v>
      </c>
      <c r="BD34" s="10">
        <f t="shared" si="19"/>
        <v>296</v>
      </c>
      <c r="BE34" s="20">
        <f t="shared" si="20"/>
        <v>207</v>
      </c>
      <c r="BF34" s="10">
        <f t="shared" si="21"/>
        <v>0</v>
      </c>
      <c r="BG34" s="10">
        <f t="shared" si="22"/>
        <v>202</v>
      </c>
      <c r="BH34" s="10">
        <f t="shared" si="23"/>
        <v>202</v>
      </c>
      <c r="BI34" s="10">
        <f t="shared" si="24"/>
        <v>181</v>
      </c>
      <c r="BJ34" s="10">
        <f t="shared" si="25"/>
        <v>198</v>
      </c>
      <c r="BK34" s="10">
        <f t="shared" si="26"/>
        <v>185</v>
      </c>
      <c r="BL34" s="20">
        <f t="shared" si="27"/>
        <v>185</v>
      </c>
      <c r="BM34" s="10">
        <f t="shared" si="28"/>
        <v>204</v>
      </c>
      <c r="BN34" s="10">
        <f t="shared" si="29"/>
        <v>183</v>
      </c>
      <c r="BO34" s="10">
        <f t="shared" si="30"/>
        <v>0</v>
      </c>
      <c r="BP34" s="16">
        <f t="shared" si="34"/>
        <v>8951</v>
      </c>
    </row>
    <row r="35" spans="2:68" x14ac:dyDescent="0.15">
      <c r="B35" s="9" t="s">
        <v>64</v>
      </c>
      <c r="C35" s="10">
        <v>445</v>
      </c>
      <c r="D35" s="10">
        <v>441</v>
      </c>
      <c r="E35" s="10">
        <v>443</v>
      </c>
      <c r="F35" s="10">
        <v>428</v>
      </c>
      <c r="G35" s="10">
        <v>430</v>
      </c>
      <c r="H35" s="10">
        <v>445</v>
      </c>
      <c r="I35" s="10">
        <v>443</v>
      </c>
      <c r="J35" s="10">
        <v>443</v>
      </c>
      <c r="K35" s="10">
        <v>439</v>
      </c>
      <c r="L35" s="10">
        <v>422</v>
      </c>
      <c r="M35" s="10">
        <v>432</v>
      </c>
      <c r="N35" s="10">
        <v>426</v>
      </c>
      <c r="O35" s="10">
        <v>273</v>
      </c>
      <c r="P35" s="10">
        <v>202</v>
      </c>
      <c r="Q35" s="10">
        <v>175</v>
      </c>
      <c r="R35" s="10">
        <v>111</v>
      </c>
      <c r="S35" s="10">
        <v>170</v>
      </c>
      <c r="T35" s="10">
        <v>190</v>
      </c>
      <c r="U35" s="10">
        <v>420</v>
      </c>
      <c r="V35" s="10">
        <v>311</v>
      </c>
      <c r="W35" s="10">
        <v>190</v>
      </c>
      <c r="X35" s="10">
        <v>0</v>
      </c>
      <c r="Y35" s="10">
        <v>138</v>
      </c>
      <c r="Z35" s="10">
        <v>198</v>
      </c>
      <c r="AA35" s="10">
        <v>185</v>
      </c>
      <c r="AB35" s="10">
        <v>177</v>
      </c>
      <c r="AC35" s="10">
        <v>170</v>
      </c>
      <c r="AD35" s="10">
        <v>155</v>
      </c>
      <c r="AE35" s="10">
        <v>221</v>
      </c>
      <c r="AF35" s="10">
        <v>151</v>
      </c>
      <c r="AG35" s="10"/>
      <c r="AH35" s="10">
        <f t="shared" si="31"/>
        <v>8674</v>
      </c>
      <c r="AJ35" s="9" t="str">
        <f t="shared" si="32"/>
        <v>13:00-13:30</v>
      </c>
      <c r="AK35" s="20">
        <f t="shared" si="33"/>
        <v>445</v>
      </c>
      <c r="AL35" s="20">
        <f t="shared" si="1"/>
        <v>441</v>
      </c>
      <c r="AM35" s="20">
        <f t="shared" si="2"/>
        <v>443</v>
      </c>
      <c r="AN35" s="20">
        <f t="shared" si="3"/>
        <v>428</v>
      </c>
      <c r="AO35" s="20">
        <f t="shared" si="4"/>
        <v>430</v>
      </c>
      <c r="AP35" s="10">
        <f t="shared" si="5"/>
        <v>445</v>
      </c>
      <c r="AQ35" s="20">
        <f t="shared" si="6"/>
        <v>443</v>
      </c>
      <c r="AR35" s="10">
        <f t="shared" si="7"/>
        <v>443</v>
      </c>
      <c r="AS35" s="10">
        <f t="shared" si="8"/>
        <v>439</v>
      </c>
      <c r="AT35" s="10">
        <f t="shared" si="9"/>
        <v>422</v>
      </c>
      <c r="AU35" s="10">
        <f t="shared" si="10"/>
        <v>432</v>
      </c>
      <c r="AV35" s="10">
        <f t="shared" si="11"/>
        <v>426</v>
      </c>
      <c r="AW35" s="10">
        <f t="shared" si="12"/>
        <v>273</v>
      </c>
      <c r="AX35" s="20">
        <f t="shared" si="13"/>
        <v>202</v>
      </c>
      <c r="AY35" s="10">
        <f t="shared" si="14"/>
        <v>175</v>
      </c>
      <c r="AZ35" s="10">
        <f t="shared" si="15"/>
        <v>111</v>
      </c>
      <c r="BA35" s="10">
        <f t="shared" si="16"/>
        <v>170</v>
      </c>
      <c r="BB35" s="10">
        <f t="shared" si="17"/>
        <v>190</v>
      </c>
      <c r="BC35" s="10">
        <f t="shared" si="18"/>
        <v>420</v>
      </c>
      <c r="BD35" s="10">
        <f t="shared" si="19"/>
        <v>311</v>
      </c>
      <c r="BE35" s="20">
        <f t="shared" si="20"/>
        <v>190</v>
      </c>
      <c r="BF35" s="10">
        <f t="shared" si="21"/>
        <v>0</v>
      </c>
      <c r="BG35" s="10">
        <f t="shared" si="22"/>
        <v>138</v>
      </c>
      <c r="BH35" s="10">
        <f t="shared" si="23"/>
        <v>198</v>
      </c>
      <c r="BI35" s="10">
        <f t="shared" si="24"/>
        <v>185</v>
      </c>
      <c r="BJ35" s="10">
        <f t="shared" si="25"/>
        <v>177</v>
      </c>
      <c r="BK35" s="10">
        <f t="shared" si="26"/>
        <v>170</v>
      </c>
      <c r="BL35" s="20">
        <f t="shared" si="27"/>
        <v>155</v>
      </c>
      <c r="BM35" s="10">
        <f t="shared" si="28"/>
        <v>221</v>
      </c>
      <c r="BN35" s="10">
        <f t="shared" si="29"/>
        <v>151</v>
      </c>
      <c r="BO35" s="10">
        <f t="shared" si="30"/>
        <v>0</v>
      </c>
      <c r="BP35" s="10">
        <f t="shared" si="34"/>
        <v>8674</v>
      </c>
    </row>
    <row r="36" spans="2:68" x14ac:dyDescent="0.15">
      <c r="B36" s="11" t="s">
        <v>65</v>
      </c>
      <c r="C36" s="12">
        <v>445</v>
      </c>
      <c r="D36" s="12">
        <v>439</v>
      </c>
      <c r="E36" s="12">
        <v>441</v>
      </c>
      <c r="F36" s="12">
        <v>430</v>
      </c>
      <c r="G36" s="12">
        <v>430</v>
      </c>
      <c r="H36" s="12">
        <v>445</v>
      </c>
      <c r="I36" s="12">
        <v>434</v>
      </c>
      <c r="J36" s="12">
        <v>443</v>
      </c>
      <c r="K36" s="12">
        <v>432</v>
      </c>
      <c r="L36" s="12">
        <v>441</v>
      </c>
      <c r="M36" s="12">
        <v>428</v>
      </c>
      <c r="N36" s="12">
        <v>428</v>
      </c>
      <c r="O36" s="12">
        <v>290</v>
      </c>
      <c r="P36" s="12">
        <v>198</v>
      </c>
      <c r="Q36" s="12">
        <v>162</v>
      </c>
      <c r="R36" s="12">
        <v>181</v>
      </c>
      <c r="S36" s="12">
        <v>175</v>
      </c>
      <c r="T36" s="12">
        <v>260</v>
      </c>
      <c r="U36" s="12">
        <v>424</v>
      </c>
      <c r="V36" s="12">
        <v>273</v>
      </c>
      <c r="W36" s="12">
        <v>185</v>
      </c>
      <c r="X36" s="12">
        <v>0</v>
      </c>
      <c r="Y36" s="12">
        <v>192</v>
      </c>
      <c r="Z36" s="12">
        <v>190</v>
      </c>
      <c r="AA36" s="12">
        <v>179</v>
      </c>
      <c r="AB36" s="12">
        <v>198</v>
      </c>
      <c r="AC36" s="12">
        <v>190</v>
      </c>
      <c r="AD36" s="12">
        <v>172</v>
      </c>
      <c r="AE36" s="12">
        <v>211</v>
      </c>
      <c r="AF36" s="12">
        <v>204</v>
      </c>
      <c r="AG36" s="12"/>
      <c r="AH36" s="12">
        <f t="shared" si="31"/>
        <v>8920</v>
      </c>
      <c r="AJ36" s="9" t="str">
        <f t="shared" si="32"/>
        <v>13:30-14:00</v>
      </c>
      <c r="AK36" s="20">
        <f t="shared" si="33"/>
        <v>445</v>
      </c>
      <c r="AL36" s="20">
        <f t="shared" si="1"/>
        <v>439</v>
      </c>
      <c r="AM36" s="20">
        <f t="shared" si="2"/>
        <v>441</v>
      </c>
      <c r="AN36" s="20">
        <f t="shared" si="3"/>
        <v>430</v>
      </c>
      <c r="AO36" s="20">
        <f t="shared" si="4"/>
        <v>430</v>
      </c>
      <c r="AP36" s="10">
        <f t="shared" si="5"/>
        <v>445</v>
      </c>
      <c r="AQ36" s="20">
        <f t="shared" si="6"/>
        <v>434</v>
      </c>
      <c r="AR36" s="10">
        <f t="shared" si="7"/>
        <v>443</v>
      </c>
      <c r="AS36" s="10">
        <f t="shared" si="8"/>
        <v>432</v>
      </c>
      <c r="AT36" s="10">
        <f t="shared" si="9"/>
        <v>441</v>
      </c>
      <c r="AU36" s="10">
        <f t="shared" si="10"/>
        <v>428</v>
      </c>
      <c r="AV36" s="10">
        <f t="shared" si="11"/>
        <v>428</v>
      </c>
      <c r="AW36" s="10">
        <f t="shared" si="12"/>
        <v>290</v>
      </c>
      <c r="AX36" s="20">
        <f t="shared" si="13"/>
        <v>198</v>
      </c>
      <c r="AY36" s="10">
        <f t="shared" si="14"/>
        <v>162</v>
      </c>
      <c r="AZ36" s="10">
        <f t="shared" si="15"/>
        <v>181</v>
      </c>
      <c r="BA36" s="10">
        <f t="shared" si="16"/>
        <v>175</v>
      </c>
      <c r="BB36" s="10">
        <f t="shared" si="17"/>
        <v>260</v>
      </c>
      <c r="BC36" s="10">
        <f t="shared" si="18"/>
        <v>424</v>
      </c>
      <c r="BD36" s="10">
        <f t="shared" si="19"/>
        <v>273</v>
      </c>
      <c r="BE36" s="20">
        <f t="shared" si="20"/>
        <v>185</v>
      </c>
      <c r="BF36" s="10">
        <f t="shared" si="21"/>
        <v>0</v>
      </c>
      <c r="BG36" s="10">
        <f t="shared" si="22"/>
        <v>192</v>
      </c>
      <c r="BH36" s="10">
        <f t="shared" si="23"/>
        <v>190</v>
      </c>
      <c r="BI36" s="10">
        <f t="shared" si="24"/>
        <v>179</v>
      </c>
      <c r="BJ36" s="10">
        <f t="shared" si="25"/>
        <v>198</v>
      </c>
      <c r="BK36" s="10">
        <f t="shared" si="26"/>
        <v>190</v>
      </c>
      <c r="BL36" s="20">
        <f t="shared" si="27"/>
        <v>172</v>
      </c>
      <c r="BM36" s="10">
        <f t="shared" si="28"/>
        <v>211</v>
      </c>
      <c r="BN36" s="10">
        <f t="shared" si="29"/>
        <v>204</v>
      </c>
      <c r="BO36" s="10">
        <f t="shared" si="30"/>
        <v>0</v>
      </c>
      <c r="BP36" s="12">
        <f t="shared" si="34"/>
        <v>8920</v>
      </c>
    </row>
    <row r="37" spans="2:68" x14ac:dyDescent="0.15">
      <c r="B37" s="11" t="s">
        <v>66</v>
      </c>
      <c r="C37" s="12">
        <v>437</v>
      </c>
      <c r="D37" s="12">
        <v>437</v>
      </c>
      <c r="E37" s="12">
        <v>445</v>
      </c>
      <c r="F37" s="12">
        <v>430</v>
      </c>
      <c r="G37" s="12">
        <v>432</v>
      </c>
      <c r="H37" s="12">
        <v>439</v>
      </c>
      <c r="I37" s="12">
        <v>439</v>
      </c>
      <c r="J37" s="12">
        <v>439</v>
      </c>
      <c r="K37" s="12">
        <v>432</v>
      </c>
      <c r="L37" s="12">
        <v>439</v>
      </c>
      <c r="M37" s="12">
        <v>432</v>
      </c>
      <c r="N37" s="12">
        <v>420</v>
      </c>
      <c r="O37" s="12">
        <v>228</v>
      </c>
      <c r="P37" s="12">
        <v>204</v>
      </c>
      <c r="Q37" s="12">
        <v>185</v>
      </c>
      <c r="R37" s="12">
        <v>183</v>
      </c>
      <c r="S37" s="12">
        <v>185</v>
      </c>
      <c r="T37" s="12">
        <v>332</v>
      </c>
      <c r="U37" s="12">
        <v>422</v>
      </c>
      <c r="V37" s="12">
        <v>232</v>
      </c>
      <c r="W37" s="12">
        <v>136</v>
      </c>
      <c r="X37" s="12">
        <v>0</v>
      </c>
      <c r="Y37" s="12">
        <v>207</v>
      </c>
      <c r="Z37" s="12">
        <v>209</v>
      </c>
      <c r="AA37" s="12">
        <v>168</v>
      </c>
      <c r="AB37" s="12">
        <v>196</v>
      </c>
      <c r="AC37" s="12">
        <v>190</v>
      </c>
      <c r="AD37" s="12">
        <v>209</v>
      </c>
      <c r="AE37" s="12">
        <v>217</v>
      </c>
      <c r="AF37" s="12">
        <v>168</v>
      </c>
      <c r="AG37" s="12"/>
      <c r="AH37" s="12">
        <f t="shared" si="31"/>
        <v>8892</v>
      </c>
      <c r="AJ37" s="9" t="str">
        <f t="shared" si="32"/>
        <v>14:00-14:30</v>
      </c>
      <c r="AK37" s="20">
        <f t="shared" si="33"/>
        <v>437</v>
      </c>
      <c r="AL37" s="20">
        <f t="shared" si="1"/>
        <v>437</v>
      </c>
      <c r="AM37" s="20">
        <f t="shared" si="2"/>
        <v>445</v>
      </c>
      <c r="AN37" s="20">
        <f t="shared" si="3"/>
        <v>430</v>
      </c>
      <c r="AO37" s="20">
        <f t="shared" si="4"/>
        <v>432</v>
      </c>
      <c r="AP37" s="10">
        <f t="shared" si="5"/>
        <v>439</v>
      </c>
      <c r="AQ37" s="20">
        <f t="shared" si="6"/>
        <v>439</v>
      </c>
      <c r="AR37" s="10">
        <f t="shared" si="7"/>
        <v>439</v>
      </c>
      <c r="AS37" s="10">
        <f t="shared" si="8"/>
        <v>432</v>
      </c>
      <c r="AT37" s="10">
        <f t="shared" si="9"/>
        <v>439</v>
      </c>
      <c r="AU37" s="10">
        <f t="shared" si="10"/>
        <v>432</v>
      </c>
      <c r="AV37" s="10">
        <f t="shared" si="11"/>
        <v>420</v>
      </c>
      <c r="AW37" s="10">
        <f t="shared" si="12"/>
        <v>228</v>
      </c>
      <c r="AX37" s="20">
        <f t="shared" si="13"/>
        <v>204</v>
      </c>
      <c r="AY37" s="10">
        <f t="shared" si="14"/>
        <v>185</v>
      </c>
      <c r="AZ37" s="10">
        <f t="shared" si="15"/>
        <v>183</v>
      </c>
      <c r="BA37" s="10">
        <f t="shared" si="16"/>
        <v>185</v>
      </c>
      <c r="BB37" s="10">
        <f t="shared" si="17"/>
        <v>332</v>
      </c>
      <c r="BC37" s="10">
        <f t="shared" si="18"/>
        <v>422</v>
      </c>
      <c r="BD37" s="10">
        <f t="shared" si="19"/>
        <v>232</v>
      </c>
      <c r="BE37" s="20">
        <f t="shared" si="20"/>
        <v>136</v>
      </c>
      <c r="BF37" s="10">
        <f t="shared" si="21"/>
        <v>0</v>
      </c>
      <c r="BG37" s="10">
        <f t="shared" si="22"/>
        <v>207</v>
      </c>
      <c r="BH37" s="10">
        <f t="shared" si="23"/>
        <v>209</v>
      </c>
      <c r="BI37" s="10">
        <f t="shared" si="24"/>
        <v>168</v>
      </c>
      <c r="BJ37" s="10">
        <f t="shared" si="25"/>
        <v>196</v>
      </c>
      <c r="BK37" s="10">
        <f t="shared" si="26"/>
        <v>190</v>
      </c>
      <c r="BL37" s="20">
        <f t="shared" si="27"/>
        <v>209</v>
      </c>
      <c r="BM37" s="10">
        <f t="shared" si="28"/>
        <v>217</v>
      </c>
      <c r="BN37" s="10">
        <f t="shared" si="29"/>
        <v>168</v>
      </c>
      <c r="BO37" s="10">
        <f t="shared" si="30"/>
        <v>0</v>
      </c>
      <c r="BP37" s="12">
        <f t="shared" si="34"/>
        <v>8892</v>
      </c>
    </row>
    <row r="38" spans="2:68" x14ac:dyDescent="0.15">
      <c r="B38" s="11" t="s">
        <v>67</v>
      </c>
      <c r="C38" s="12">
        <v>439</v>
      </c>
      <c r="D38" s="12">
        <v>430</v>
      </c>
      <c r="E38" s="12">
        <v>441</v>
      </c>
      <c r="F38" s="12">
        <v>426</v>
      </c>
      <c r="G38" s="12">
        <v>437</v>
      </c>
      <c r="H38" s="12">
        <v>439</v>
      </c>
      <c r="I38" s="12">
        <v>437</v>
      </c>
      <c r="J38" s="12">
        <v>437</v>
      </c>
      <c r="K38" s="12">
        <v>430</v>
      </c>
      <c r="L38" s="12">
        <v>437</v>
      </c>
      <c r="M38" s="12">
        <v>428</v>
      </c>
      <c r="N38" s="12">
        <v>422</v>
      </c>
      <c r="O38" s="12">
        <v>207</v>
      </c>
      <c r="P38" s="12">
        <v>183</v>
      </c>
      <c r="Q38" s="12">
        <v>175</v>
      </c>
      <c r="R38" s="12">
        <v>162</v>
      </c>
      <c r="S38" s="12">
        <v>175</v>
      </c>
      <c r="T38" s="12">
        <v>405</v>
      </c>
      <c r="U38" s="12">
        <v>430</v>
      </c>
      <c r="V38" s="12">
        <v>192</v>
      </c>
      <c r="W38" s="12">
        <v>117</v>
      </c>
      <c r="X38" s="12">
        <v>0</v>
      </c>
      <c r="Y38" s="12">
        <v>202</v>
      </c>
      <c r="Z38" s="12">
        <v>192</v>
      </c>
      <c r="AA38" s="12">
        <v>177</v>
      </c>
      <c r="AB38" s="12">
        <v>187</v>
      </c>
      <c r="AC38" s="12">
        <v>162</v>
      </c>
      <c r="AD38" s="12">
        <v>198</v>
      </c>
      <c r="AE38" s="12">
        <v>211</v>
      </c>
      <c r="AF38" s="12">
        <v>196</v>
      </c>
      <c r="AG38" s="12"/>
      <c r="AH38" s="12">
        <f t="shared" si="31"/>
        <v>8774</v>
      </c>
      <c r="AJ38" s="9" t="str">
        <f t="shared" si="32"/>
        <v>14:30-15:00</v>
      </c>
      <c r="AK38" s="20">
        <f t="shared" si="33"/>
        <v>439</v>
      </c>
      <c r="AL38" s="20">
        <f t="shared" si="1"/>
        <v>430</v>
      </c>
      <c r="AM38" s="20">
        <f t="shared" si="2"/>
        <v>441</v>
      </c>
      <c r="AN38" s="20">
        <f t="shared" si="3"/>
        <v>426</v>
      </c>
      <c r="AO38" s="20">
        <f t="shared" si="4"/>
        <v>437</v>
      </c>
      <c r="AP38" s="10">
        <f t="shared" si="5"/>
        <v>439</v>
      </c>
      <c r="AQ38" s="20">
        <f t="shared" si="6"/>
        <v>437</v>
      </c>
      <c r="AR38" s="10">
        <f t="shared" si="7"/>
        <v>437</v>
      </c>
      <c r="AS38" s="10">
        <f t="shared" si="8"/>
        <v>430</v>
      </c>
      <c r="AT38" s="10">
        <f t="shared" si="9"/>
        <v>437</v>
      </c>
      <c r="AU38" s="10">
        <f t="shared" si="10"/>
        <v>428</v>
      </c>
      <c r="AV38" s="10">
        <f t="shared" si="11"/>
        <v>422</v>
      </c>
      <c r="AW38" s="10">
        <f t="shared" si="12"/>
        <v>207</v>
      </c>
      <c r="AX38" s="20">
        <f t="shared" si="13"/>
        <v>183</v>
      </c>
      <c r="AY38" s="10">
        <f t="shared" si="14"/>
        <v>175</v>
      </c>
      <c r="AZ38" s="10">
        <f t="shared" si="15"/>
        <v>162</v>
      </c>
      <c r="BA38" s="10">
        <f t="shared" si="16"/>
        <v>175</v>
      </c>
      <c r="BB38" s="10">
        <f t="shared" si="17"/>
        <v>405</v>
      </c>
      <c r="BC38" s="10">
        <f t="shared" si="18"/>
        <v>430</v>
      </c>
      <c r="BD38" s="10">
        <f t="shared" si="19"/>
        <v>192</v>
      </c>
      <c r="BE38" s="20">
        <f t="shared" si="20"/>
        <v>117</v>
      </c>
      <c r="BF38" s="10">
        <f t="shared" si="21"/>
        <v>0</v>
      </c>
      <c r="BG38" s="10">
        <f t="shared" si="22"/>
        <v>202</v>
      </c>
      <c r="BH38" s="10">
        <f t="shared" si="23"/>
        <v>192</v>
      </c>
      <c r="BI38" s="10">
        <f t="shared" si="24"/>
        <v>177</v>
      </c>
      <c r="BJ38" s="10">
        <f t="shared" si="25"/>
        <v>187</v>
      </c>
      <c r="BK38" s="10">
        <f t="shared" si="26"/>
        <v>162</v>
      </c>
      <c r="BL38" s="20">
        <f t="shared" si="27"/>
        <v>198</v>
      </c>
      <c r="BM38" s="10">
        <f t="shared" si="28"/>
        <v>211</v>
      </c>
      <c r="BN38" s="10">
        <f t="shared" si="29"/>
        <v>196</v>
      </c>
      <c r="BO38" s="10">
        <f t="shared" si="30"/>
        <v>0</v>
      </c>
      <c r="BP38" s="12">
        <f t="shared" si="34"/>
        <v>8774</v>
      </c>
    </row>
    <row r="39" spans="2:68" x14ac:dyDescent="0.15">
      <c r="B39" s="11" t="s">
        <v>68</v>
      </c>
      <c r="C39" s="12">
        <v>439</v>
      </c>
      <c r="D39" s="12">
        <v>441</v>
      </c>
      <c r="E39" s="12">
        <v>437</v>
      </c>
      <c r="F39" s="12">
        <v>428</v>
      </c>
      <c r="G39" s="12">
        <v>439</v>
      </c>
      <c r="H39" s="12">
        <v>437</v>
      </c>
      <c r="I39" s="12">
        <v>439</v>
      </c>
      <c r="J39" s="12">
        <v>441</v>
      </c>
      <c r="K39" s="12">
        <v>437</v>
      </c>
      <c r="L39" s="12">
        <v>437</v>
      </c>
      <c r="M39" s="12">
        <v>430</v>
      </c>
      <c r="N39" s="12">
        <v>424</v>
      </c>
      <c r="O39" s="12">
        <v>168</v>
      </c>
      <c r="P39" s="12">
        <v>204</v>
      </c>
      <c r="Q39" s="12">
        <v>194</v>
      </c>
      <c r="R39" s="12">
        <v>166</v>
      </c>
      <c r="S39" s="12">
        <v>170</v>
      </c>
      <c r="T39" s="12">
        <v>443</v>
      </c>
      <c r="U39" s="12">
        <v>424</v>
      </c>
      <c r="V39" s="12">
        <v>168</v>
      </c>
      <c r="W39" s="12">
        <v>200</v>
      </c>
      <c r="X39" s="12">
        <v>121</v>
      </c>
      <c r="Y39" s="12">
        <v>196</v>
      </c>
      <c r="Z39" s="12">
        <v>192</v>
      </c>
      <c r="AA39" s="12">
        <v>190</v>
      </c>
      <c r="AB39" s="12">
        <v>181</v>
      </c>
      <c r="AC39" s="12">
        <v>185</v>
      </c>
      <c r="AD39" s="12">
        <v>192</v>
      </c>
      <c r="AE39" s="12">
        <v>202</v>
      </c>
      <c r="AF39" s="12">
        <v>202</v>
      </c>
      <c r="AG39" s="12"/>
      <c r="AH39" s="12">
        <f t="shared" si="31"/>
        <v>9027</v>
      </c>
      <c r="AJ39" s="9" t="str">
        <f t="shared" si="32"/>
        <v>15:00-15:30</v>
      </c>
      <c r="AK39" s="20">
        <f t="shared" si="33"/>
        <v>439</v>
      </c>
      <c r="AL39" s="20">
        <f t="shared" ref="AL39:AL56" si="35">D39</f>
        <v>441</v>
      </c>
      <c r="AM39" s="20">
        <f t="shared" ref="AM39:AM56" si="36">E39</f>
        <v>437</v>
      </c>
      <c r="AN39" s="20">
        <f t="shared" ref="AN39:AN56" si="37">F39</f>
        <v>428</v>
      </c>
      <c r="AO39" s="20">
        <f t="shared" ref="AO39:AO56" si="38">G39</f>
        <v>439</v>
      </c>
      <c r="AP39" s="10">
        <f t="shared" ref="AP39:AP56" si="39">H39</f>
        <v>437</v>
      </c>
      <c r="AQ39" s="20">
        <f t="shared" ref="AQ39:AQ56" si="40">I39</f>
        <v>439</v>
      </c>
      <c r="AR39" s="10">
        <f t="shared" ref="AR39:AR56" si="41">J39</f>
        <v>441</v>
      </c>
      <c r="AS39" s="10">
        <f t="shared" ref="AS39:AS56" si="42">K39</f>
        <v>437</v>
      </c>
      <c r="AT39" s="10">
        <f t="shared" ref="AT39:AT56" si="43">L39</f>
        <v>437</v>
      </c>
      <c r="AU39" s="10">
        <f t="shared" ref="AU39:AU56" si="44">M39</f>
        <v>430</v>
      </c>
      <c r="AV39" s="10">
        <f t="shared" ref="AV39:AV56" si="45">N39</f>
        <v>424</v>
      </c>
      <c r="AW39" s="10">
        <f t="shared" ref="AW39:AW56" si="46">O39</f>
        <v>168</v>
      </c>
      <c r="AX39" s="20">
        <f t="shared" ref="AX39:AX56" si="47">P39</f>
        <v>204</v>
      </c>
      <c r="AY39" s="10">
        <f t="shared" ref="AY39:AY56" si="48">Q39</f>
        <v>194</v>
      </c>
      <c r="AZ39" s="10">
        <f t="shared" ref="AZ39:AZ56" si="49">R39</f>
        <v>166</v>
      </c>
      <c r="BA39" s="10">
        <f t="shared" ref="BA39:BA56" si="50">S39</f>
        <v>170</v>
      </c>
      <c r="BB39" s="10">
        <f t="shared" ref="BB39:BB56" si="51">T39</f>
        <v>443</v>
      </c>
      <c r="BC39" s="10">
        <f t="shared" ref="BC39:BC56" si="52">U39</f>
        <v>424</v>
      </c>
      <c r="BD39" s="10">
        <f t="shared" ref="BD39:BD56" si="53">V39</f>
        <v>168</v>
      </c>
      <c r="BE39" s="20">
        <f t="shared" ref="BE39:BE56" si="54">W39</f>
        <v>200</v>
      </c>
      <c r="BF39" s="10">
        <f t="shared" ref="BF39:BF56" si="55">X39</f>
        <v>121</v>
      </c>
      <c r="BG39" s="10">
        <f t="shared" ref="BG39:BG56" si="56">Y39</f>
        <v>196</v>
      </c>
      <c r="BH39" s="10">
        <f t="shared" ref="BH39:BH56" si="57">Z39</f>
        <v>192</v>
      </c>
      <c r="BI39" s="10">
        <f t="shared" ref="BI39:BI56" si="58">AA39</f>
        <v>190</v>
      </c>
      <c r="BJ39" s="10">
        <f t="shared" ref="BJ39:BJ56" si="59">AB39</f>
        <v>181</v>
      </c>
      <c r="BK39" s="10">
        <f t="shared" ref="BK39:BK56" si="60">AC39</f>
        <v>185</v>
      </c>
      <c r="BL39" s="20">
        <f t="shared" ref="BL39:BL56" si="61">AD39</f>
        <v>192</v>
      </c>
      <c r="BM39" s="10">
        <f t="shared" ref="BM39:BM56" si="62">AE39</f>
        <v>202</v>
      </c>
      <c r="BN39" s="10">
        <f t="shared" ref="BN39:BN56" si="63">AF39</f>
        <v>202</v>
      </c>
      <c r="BO39" s="10">
        <f t="shared" ref="BO39:BO56" si="64">AG39</f>
        <v>0</v>
      </c>
      <c r="BP39" s="12">
        <f t="shared" si="34"/>
        <v>9027</v>
      </c>
    </row>
    <row r="40" spans="2:68" x14ac:dyDescent="0.15">
      <c r="B40" s="13" t="s">
        <v>69</v>
      </c>
      <c r="C40" s="14">
        <v>441</v>
      </c>
      <c r="D40" s="14">
        <v>428</v>
      </c>
      <c r="E40" s="14">
        <v>443</v>
      </c>
      <c r="F40" s="14">
        <v>432</v>
      </c>
      <c r="G40" s="14">
        <v>441</v>
      </c>
      <c r="H40" s="14">
        <v>432</v>
      </c>
      <c r="I40" s="14">
        <v>437</v>
      </c>
      <c r="J40" s="14">
        <v>445</v>
      </c>
      <c r="K40" s="14">
        <v>434</v>
      </c>
      <c r="L40" s="14">
        <v>441</v>
      </c>
      <c r="M40" s="14">
        <v>428</v>
      </c>
      <c r="N40" s="14">
        <v>420</v>
      </c>
      <c r="O40" s="14">
        <v>179</v>
      </c>
      <c r="P40" s="14">
        <v>192</v>
      </c>
      <c r="Q40" s="14">
        <v>200</v>
      </c>
      <c r="R40" s="14">
        <v>162</v>
      </c>
      <c r="S40" s="14">
        <v>187</v>
      </c>
      <c r="T40" s="14">
        <v>437</v>
      </c>
      <c r="U40" s="14">
        <v>426</v>
      </c>
      <c r="V40" s="14">
        <v>170</v>
      </c>
      <c r="W40" s="14">
        <v>211</v>
      </c>
      <c r="X40" s="14">
        <v>200</v>
      </c>
      <c r="Y40" s="14">
        <v>211</v>
      </c>
      <c r="Z40" s="14">
        <v>194</v>
      </c>
      <c r="AA40" s="14">
        <v>185</v>
      </c>
      <c r="AB40" s="14">
        <v>172</v>
      </c>
      <c r="AC40" s="14">
        <v>175</v>
      </c>
      <c r="AD40" s="14">
        <v>192</v>
      </c>
      <c r="AE40" s="14">
        <v>217</v>
      </c>
      <c r="AF40" s="14">
        <v>207</v>
      </c>
      <c r="AG40" s="14"/>
      <c r="AH40" s="14">
        <f t="shared" si="31"/>
        <v>9139</v>
      </c>
      <c r="AJ40" s="9" t="str">
        <f t="shared" si="32"/>
        <v>15:30-16:00</v>
      </c>
      <c r="AK40" s="20">
        <f t="shared" si="33"/>
        <v>441</v>
      </c>
      <c r="AL40" s="20">
        <f t="shared" si="35"/>
        <v>428</v>
      </c>
      <c r="AM40" s="20">
        <f t="shared" si="36"/>
        <v>443</v>
      </c>
      <c r="AN40" s="20">
        <f t="shared" si="37"/>
        <v>432</v>
      </c>
      <c r="AO40" s="20">
        <f t="shared" si="38"/>
        <v>441</v>
      </c>
      <c r="AP40" s="10">
        <f t="shared" si="39"/>
        <v>432</v>
      </c>
      <c r="AQ40" s="20">
        <f t="shared" si="40"/>
        <v>437</v>
      </c>
      <c r="AR40" s="10">
        <f t="shared" si="41"/>
        <v>445</v>
      </c>
      <c r="AS40" s="10">
        <f t="shared" si="42"/>
        <v>434</v>
      </c>
      <c r="AT40" s="10">
        <f t="shared" si="43"/>
        <v>441</v>
      </c>
      <c r="AU40" s="10">
        <f t="shared" si="44"/>
        <v>428</v>
      </c>
      <c r="AV40" s="10">
        <f t="shared" si="45"/>
        <v>420</v>
      </c>
      <c r="AW40" s="10">
        <f t="shared" si="46"/>
        <v>179</v>
      </c>
      <c r="AX40" s="20">
        <f t="shared" si="47"/>
        <v>192</v>
      </c>
      <c r="AY40" s="10">
        <f t="shared" si="48"/>
        <v>200</v>
      </c>
      <c r="AZ40" s="10">
        <f t="shared" si="49"/>
        <v>162</v>
      </c>
      <c r="BA40" s="10">
        <f t="shared" si="50"/>
        <v>187</v>
      </c>
      <c r="BB40" s="10">
        <f t="shared" si="51"/>
        <v>437</v>
      </c>
      <c r="BC40" s="10">
        <f t="shared" si="52"/>
        <v>426</v>
      </c>
      <c r="BD40" s="10">
        <f t="shared" si="53"/>
        <v>170</v>
      </c>
      <c r="BE40" s="20">
        <f t="shared" si="54"/>
        <v>211</v>
      </c>
      <c r="BF40" s="10">
        <f t="shared" si="55"/>
        <v>200</v>
      </c>
      <c r="BG40" s="10">
        <f t="shared" si="56"/>
        <v>211</v>
      </c>
      <c r="BH40" s="10">
        <f t="shared" si="57"/>
        <v>194</v>
      </c>
      <c r="BI40" s="10">
        <f t="shared" si="58"/>
        <v>185</v>
      </c>
      <c r="BJ40" s="10">
        <f t="shared" si="59"/>
        <v>172</v>
      </c>
      <c r="BK40" s="10">
        <f t="shared" si="60"/>
        <v>175</v>
      </c>
      <c r="BL40" s="20">
        <f t="shared" si="61"/>
        <v>192</v>
      </c>
      <c r="BM40" s="10">
        <f t="shared" si="62"/>
        <v>217</v>
      </c>
      <c r="BN40" s="10">
        <f t="shared" si="63"/>
        <v>207</v>
      </c>
      <c r="BO40" s="10">
        <f t="shared" si="64"/>
        <v>0</v>
      </c>
      <c r="BP40" s="14">
        <f t="shared" si="34"/>
        <v>9139</v>
      </c>
    </row>
    <row r="41" spans="2:68" x14ac:dyDescent="0.15">
      <c r="B41" s="17" t="s">
        <v>70</v>
      </c>
      <c r="C41" s="18">
        <v>445</v>
      </c>
      <c r="D41" s="18">
        <v>430</v>
      </c>
      <c r="E41" s="18">
        <v>445</v>
      </c>
      <c r="F41" s="18">
        <v>430</v>
      </c>
      <c r="G41" s="18">
        <v>439</v>
      </c>
      <c r="H41" s="18">
        <v>437</v>
      </c>
      <c r="I41" s="18">
        <v>439</v>
      </c>
      <c r="J41" s="18">
        <v>449</v>
      </c>
      <c r="K41" s="18">
        <v>437</v>
      </c>
      <c r="L41" s="18">
        <v>441</v>
      </c>
      <c r="M41" s="18">
        <v>434</v>
      </c>
      <c r="N41" s="18">
        <v>432</v>
      </c>
      <c r="O41" s="18">
        <v>204</v>
      </c>
      <c r="P41" s="18">
        <v>209</v>
      </c>
      <c r="Q41" s="18">
        <v>192</v>
      </c>
      <c r="R41" s="18">
        <v>179</v>
      </c>
      <c r="S41" s="18">
        <v>192</v>
      </c>
      <c r="T41" s="18">
        <v>445</v>
      </c>
      <c r="U41" s="18">
        <v>430</v>
      </c>
      <c r="V41" s="18">
        <v>190</v>
      </c>
      <c r="W41" s="18">
        <v>196</v>
      </c>
      <c r="X41" s="18">
        <v>215</v>
      </c>
      <c r="Y41" s="18">
        <v>187</v>
      </c>
      <c r="Z41" s="18">
        <v>177</v>
      </c>
      <c r="AA41" s="18">
        <v>192</v>
      </c>
      <c r="AB41" s="18">
        <v>172</v>
      </c>
      <c r="AC41" s="18">
        <v>192</v>
      </c>
      <c r="AD41" s="18">
        <v>196</v>
      </c>
      <c r="AE41" s="18">
        <v>226</v>
      </c>
      <c r="AF41" s="18">
        <v>226</v>
      </c>
      <c r="AG41" s="18"/>
      <c r="AH41" s="18">
        <f t="shared" si="31"/>
        <v>9278</v>
      </c>
      <c r="AJ41" s="9" t="str">
        <f t="shared" si="32"/>
        <v>16:00-16:30</v>
      </c>
      <c r="AK41" s="20">
        <f t="shared" si="33"/>
        <v>445</v>
      </c>
      <c r="AL41" s="20">
        <f t="shared" si="35"/>
        <v>430</v>
      </c>
      <c r="AM41" s="20">
        <f t="shared" si="36"/>
        <v>445</v>
      </c>
      <c r="AN41" s="20">
        <f t="shared" si="37"/>
        <v>430</v>
      </c>
      <c r="AO41" s="20">
        <f t="shared" si="38"/>
        <v>439</v>
      </c>
      <c r="AP41" s="10">
        <f t="shared" si="39"/>
        <v>437</v>
      </c>
      <c r="AQ41" s="20">
        <f t="shared" si="40"/>
        <v>439</v>
      </c>
      <c r="AR41" s="10">
        <f t="shared" si="41"/>
        <v>449</v>
      </c>
      <c r="AS41" s="10">
        <f t="shared" si="42"/>
        <v>437</v>
      </c>
      <c r="AT41" s="10">
        <f t="shared" si="43"/>
        <v>441</v>
      </c>
      <c r="AU41" s="10">
        <f t="shared" si="44"/>
        <v>434</v>
      </c>
      <c r="AV41" s="10">
        <f t="shared" si="45"/>
        <v>432</v>
      </c>
      <c r="AW41" s="10">
        <f t="shared" si="46"/>
        <v>204</v>
      </c>
      <c r="AX41" s="20">
        <f t="shared" si="47"/>
        <v>209</v>
      </c>
      <c r="AY41" s="10">
        <f t="shared" si="48"/>
        <v>192</v>
      </c>
      <c r="AZ41" s="10">
        <f t="shared" si="49"/>
        <v>179</v>
      </c>
      <c r="BA41" s="10">
        <f t="shared" si="50"/>
        <v>192</v>
      </c>
      <c r="BB41" s="10">
        <f t="shared" si="51"/>
        <v>445</v>
      </c>
      <c r="BC41" s="10">
        <f t="shared" si="52"/>
        <v>430</v>
      </c>
      <c r="BD41" s="10">
        <f t="shared" si="53"/>
        <v>190</v>
      </c>
      <c r="BE41" s="20">
        <f t="shared" si="54"/>
        <v>196</v>
      </c>
      <c r="BF41" s="10">
        <f t="shared" si="55"/>
        <v>215</v>
      </c>
      <c r="BG41" s="10">
        <f t="shared" si="56"/>
        <v>187</v>
      </c>
      <c r="BH41" s="10">
        <f t="shared" si="57"/>
        <v>177</v>
      </c>
      <c r="BI41" s="10">
        <f t="shared" si="58"/>
        <v>192</v>
      </c>
      <c r="BJ41" s="10">
        <f t="shared" si="59"/>
        <v>172</v>
      </c>
      <c r="BK41" s="10">
        <f t="shared" si="60"/>
        <v>192</v>
      </c>
      <c r="BL41" s="20">
        <f t="shared" si="61"/>
        <v>196</v>
      </c>
      <c r="BM41" s="10">
        <f t="shared" si="62"/>
        <v>226</v>
      </c>
      <c r="BN41" s="10">
        <f t="shared" si="63"/>
        <v>226</v>
      </c>
      <c r="BO41" s="10">
        <f t="shared" si="64"/>
        <v>0</v>
      </c>
      <c r="BP41" s="18">
        <f t="shared" si="34"/>
        <v>9278</v>
      </c>
    </row>
    <row r="42" spans="2:68" x14ac:dyDescent="0.15">
      <c r="B42" s="11" t="s">
        <v>71</v>
      </c>
      <c r="C42" s="12">
        <v>449</v>
      </c>
      <c r="D42" s="12">
        <v>441</v>
      </c>
      <c r="E42" s="12">
        <v>443</v>
      </c>
      <c r="F42" s="12">
        <v>432</v>
      </c>
      <c r="G42" s="12">
        <v>437</v>
      </c>
      <c r="H42" s="12">
        <v>441</v>
      </c>
      <c r="I42" s="12">
        <v>445</v>
      </c>
      <c r="J42" s="12">
        <v>451</v>
      </c>
      <c r="K42" s="12">
        <v>439</v>
      </c>
      <c r="L42" s="12">
        <v>441</v>
      </c>
      <c r="M42" s="12">
        <v>430</v>
      </c>
      <c r="N42" s="12">
        <v>432</v>
      </c>
      <c r="O42" s="12">
        <v>196</v>
      </c>
      <c r="P42" s="12">
        <v>200</v>
      </c>
      <c r="Q42" s="12">
        <v>190</v>
      </c>
      <c r="R42" s="12">
        <v>181</v>
      </c>
      <c r="S42" s="12">
        <v>187</v>
      </c>
      <c r="T42" s="12">
        <v>443</v>
      </c>
      <c r="U42" s="12">
        <v>430</v>
      </c>
      <c r="V42" s="12">
        <v>196</v>
      </c>
      <c r="W42" s="12">
        <v>187</v>
      </c>
      <c r="X42" s="12">
        <v>219</v>
      </c>
      <c r="Y42" s="12">
        <v>179</v>
      </c>
      <c r="Z42" s="12">
        <v>204</v>
      </c>
      <c r="AA42" s="12">
        <v>204</v>
      </c>
      <c r="AB42" s="12">
        <v>179</v>
      </c>
      <c r="AC42" s="12">
        <v>177</v>
      </c>
      <c r="AD42" s="12">
        <v>185</v>
      </c>
      <c r="AE42" s="12">
        <v>213</v>
      </c>
      <c r="AF42" s="12">
        <v>215</v>
      </c>
      <c r="AG42" s="12"/>
      <c r="AH42" s="12">
        <f t="shared" si="31"/>
        <v>9266</v>
      </c>
      <c r="AJ42" s="9" t="str">
        <f t="shared" si="32"/>
        <v>16:30-17:00</v>
      </c>
      <c r="AK42" s="20">
        <f t="shared" si="33"/>
        <v>449</v>
      </c>
      <c r="AL42" s="20">
        <f t="shared" si="35"/>
        <v>441</v>
      </c>
      <c r="AM42" s="20">
        <f t="shared" si="36"/>
        <v>443</v>
      </c>
      <c r="AN42" s="20">
        <f t="shared" si="37"/>
        <v>432</v>
      </c>
      <c r="AO42" s="20">
        <f t="shared" si="38"/>
        <v>437</v>
      </c>
      <c r="AP42" s="10">
        <f t="shared" si="39"/>
        <v>441</v>
      </c>
      <c r="AQ42" s="20">
        <f t="shared" si="40"/>
        <v>445</v>
      </c>
      <c r="AR42" s="10">
        <f t="shared" si="41"/>
        <v>451</v>
      </c>
      <c r="AS42" s="10">
        <f t="shared" si="42"/>
        <v>439</v>
      </c>
      <c r="AT42" s="10">
        <f t="shared" si="43"/>
        <v>441</v>
      </c>
      <c r="AU42" s="10">
        <f t="shared" si="44"/>
        <v>430</v>
      </c>
      <c r="AV42" s="10">
        <f t="shared" si="45"/>
        <v>432</v>
      </c>
      <c r="AW42" s="10">
        <f t="shared" si="46"/>
        <v>196</v>
      </c>
      <c r="AX42" s="20">
        <f t="shared" si="47"/>
        <v>200</v>
      </c>
      <c r="AY42" s="10">
        <f t="shared" si="48"/>
        <v>190</v>
      </c>
      <c r="AZ42" s="10">
        <f t="shared" si="49"/>
        <v>181</v>
      </c>
      <c r="BA42" s="10">
        <f t="shared" si="50"/>
        <v>187</v>
      </c>
      <c r="BB42" s="10">
        <f t="shared" si="51"/>
        <v>443</v>
      </c>
      <c r="BC42" s="10">
        <f t="shared" si="52"/>
        <v>430</v>
      </c>
      <c r="BD42" s="10">
        <f t="shared" si="53"/>
        <v>196</v>
      </c>
      <c r="BE42" s="20">
        <f t="shared" si="54"/>
        <v>187</v>
      </c>
      <c r="BF42" s="10">
        <f t="shared" si="55"/>
        <v>219</v>
      </c>
      <c r="BG42" s="10">
        <f t="shared" si="56"/>
        <v>179</v>
      </c>
      <c r="BH42" s="10">
        <f t="shared" si="57"/>
        <v>204</v>
      </c>
      <c r="BI42" s="10">
        <f t="shared" si="58"/>
        <v>204</v>
      </c>
      <c r="BJ42" s="10">
        <f t="shared" si="59"/>
        <v>179</v>
      </c>
      <c r="BK42" s="10">
        <f t="shared" si="60"/>
        <v>177</v>
      </c>
      <c r="BL42" s="20">
        <f t="shared" si="61"/>
        <v>185</v>
      </c>
      <c r="BM42" s="10">
        <f t="shared" si="62"/>
        <v>213</v>
      </c>
      <c r="BN42" s="10">
        <f t="shared" si="63"/>
        <v>215</v>
      </c>
      <c r="BO42" s="10">
        <f t="shared" si="64"/>
        <v>0</v>
      </c>
      <c r="BP42" s="12">
        <f t="shared" si="34"/>
        <v>9266</v>
      </c>
    </row>
    <row r="43" spans="2:68" x14ac:dyDescent="0.15">
      <c r="B43" s="11" t="s">
        <v>72</v>
      </c>
      <c r="C43" s="12">
        <v>432</v>
      </c>
      <c r="D43" s="12">
        <v>439</v>
      </c>
      <c r="E43" s="12">
        <v>447</v>
      </c>
      <c r="F43" s="12">
        <v>441</v>
      </c>
      <c r="G43" s="12">
        <v>437</v>
      </c>
      <c r="H43" s="12">
        <v>443</v>
      </c>
      <c r="I43" s="12">
        <v>445</v>
      </c>
      <c r="J43" s="12">
        <v>449</v>
      </c>
      <c r="K43" s="12">
        <v>443</v>
      </c>
      <c r="L43" s="12">
        <v>443</v>
      </c>
      <c r="M43" s="12">
        <v>439</v>
      </c>
      <c r="N43" s="12">
        <v>439</v>
      </c>
      <c r="O43" s="12">
        <v>196</v>
      </c>
      <c r="P43" s="12">
        <v>204</v>
      </c>
      <c r="Q43" s="12">
        <v>192</v>
      </c>
      <c r="R43" s="12">
        <v>179</v>
      </c>
      <c r="S43" s="12">
        <v>187</v>
      </c>
      <c r="T43" s="12">
        <v>443</v>
      </c>
      <c r="U43" s="12">
        <v>437</v>
      </c>
      <c r="V43" s="12">
        <v>230</v>
      </c>
      <c r="W43" s="12">
        <v>204</v>
      </c>
      <c r="X43" s="12">
        <v>190</v>
      </c>
      <c r="Y43" s="12">
        <v>194</v>
      </c>
      <c r="Z43" s="12">
        <v>226</v>
      </c>
      <c r="AA43" s="12">
        <v>179</v>
      </c>
      <c r="AB43" s="12">
        <v>198</v>
      </c>
      <c r="AC43" s="12">
        <v>190</v>
      </c>
      <c r="AD43" s="12">
        <v>190</v>
      </c>
      <c r="AE43" s="12">
        <v>228</v>
      </c>
      <c r="AF43" s="12">
        <v>224</v>
      </c>
      <c r="AG43" s="12"/>
      <c r="AH43" s="12">
        <f t="shared" si="31"/>
        <v>9388</v>
      </c>
      <c r="AJ43" s="9" t="str">
        <f t="shared" si="32"/>
        <v>17:00-17:30</v>
      </c>
      <c r="AK43" s="20">
        <f t="shared" si="33"/>
        <v>432</v>
      </c>
      <c r="AL43" s="20">
        <f t="shared" si="35"/>
        <v>439</v>
      </c>
      <c r="AM43" s="20">
        <f t="shared" si="36"/>
        <v>447</v>
      </c>
      <c r="AN43" s="20">
        <f t="shared" si="37"/>
        <v>441</v>
      </c>
      <c r="AO43" s="20">
        <f t="shared" si="38"/>
        <v>437</v>
      </c>
      <c r="AP43" s="10">
        <f t="shared" si="39"/>
        <v>443</v>
      </c>
      <c r="AQ43" s="20">
        <f t="shared" si="40"/>
        <v>445</v>
      </c>
      <c r="AR43" s="10">
        <f t="shared" si="41"/>
        <v>449</v>
      </c>
      <c r="AS43" s="10">
        <f t="shared" si="42"/>
        <v>443</v>
      </c>
      <c r="AT43" s="10">
        <f t="shared" si="43"/>
        <v>443</v>
      </c>
      <c r="AU43" s="10">
        <f t="shared" si="44"/>
        <v>439</v>
      </c>
      <c r="AV43" s="10">
        <f t="shared" si="45"/>
        <v>439</v>
      </c>
      <c r="AW43" s="10">
        <f t="shared" si="46"/>
        <v>196</v>
      </c>
      <c r="AX43" s="20">
        <f t="shared" si="47"/>
        <v>204</v>
      </c>
      <c r="AY43" s="10">
        <f t="shared" si="48"/>
        <v>192</v>
      </c>
      <c r="AZ43" s="10">
        <f t="shared" si="49"/>
        <v>179</v>
      </c>
      <c r="BA43" s="10">
        <f t="shared" si="50"/>
        <v>187</v>
      </c>
      <c r="BB43" s="10">
        <f t="shared" si="51"/>
        <v>443</v>
      </c>
      <c r="BC43" s="10">
        <f t="shared" si="52"/>
        <v>437</v>
      </c>
      <c r="BD43" s="10">
        <f t="shared" si="53"/>
        <v>230</v>
      </c>
      <c r="BE43" s="20">
        <f t="shared" si="54"/>
        <v>204</v>
      </c>
      <c r="BF43" s="10">
        <f t="shared" si="55"/>
        <v>190</v>
      </c>
      <c r="BG43" s="10">
        <f t="shared" si="56"/>
        <v>194</v>
      </c>
      <c r="BH43" s="10">
        <f t="shared" si="57"/>
        <v>226</v>
      </c>
      <c r="BI43" s="10">
        <f t="shared" si="58"/>
        <v>179</v>
      </c>
      <c r="BJ43" s="10">
        <f t="shared" si="59"/>
        <v>198</v>
      </c>
      <c r="BK43" s="10">
        <f t="shared" si="60"/>
        <v>190</v>
      </c>
      <c r="BL43" s="20">
        <f t="shared" si="61"/>
        <v>190</v>
      </c>
      <c r="BM43" s="10">
        <f t="shared" si="62"/>
        <v>228</v>
      </c>
      <c r="BN43" s="10">
        <f t="shared" si="63"/>
        <v>224</v>
      </c>
      <c r="BO43" s="10">
        <f t="shared" si="64"/>
        <v>0</v>
      </c>
      <c r="BP43" s="12">
        <f t="shared" si="34"/>
        <v>9388</v>
      </c>
    </row>
    <row r="44" spans="2:68" x14ac:dyDescent="0.15">
      <c r="B44" s="11" t="s">
        <v>73</v>
      </c>
      <c r="C44" s="12">
        <v>439</v>
      </c>
      <c r="D44" s="12">
        <v>441</v>
      </c>
      <c r="E44" s="12">
        <v>449</v>
      </c>
      <c r="F44" s="12">
        <v>447</v>
      </c>
      <c r="G44" s="12">
        <v>437</v>
      </c>
      <c r="H44" s="12">
        <v>445</v>
      </c>
      <c r="I44" s="12">
        <v>449</v>
      </c>
      <c r="J44" s="12">
        <v>447</v>
      </c>
      <c r="K44" s="12">
        <v>447</v>
      </c>
      <c r="L44" s="12">
        <v>447</v>
      </c>
      <c r="M44" s="12">
        <v>434</v>
      </c>
      <c r="N44" s="12">
        <v>441</v>
      </c>
      <c r="O44" s="12">
        <v>198</v>
      </c>
      <c r="P44" s="12">
        <v>192</v>
      </c>
      <c r="Q44" s="12">
        <v>187</v>
      </c>
      <c r="R44" s="12">
        <v>196</v>
      </c>
      <c r="S44" s="12">
        <v>196</v>
      </c>
      <c r="T44" s="12">
        <v>447</v>
      </c>
      <c r="U44" s="12">
        <v>443</v>
      </c>
      <c r="V44" s="12">
        <v>217</v>
      </c>
      <c r="W44" s="12">
        <v>217</v>
      </c>
      <c r="X44" s="12">
        <v>213</v>
      </c>
      <c r="Y44" s="12">
        <v>224</v>
      </c>
      <c r="Z44" s="12">
        <v>232</v>
      </c>
      <c r="AA44" s="12">
        <v>179</v>
      </c>
      <c r="AB44" s="12">
        <v>175</v>
      </c>
      <c r="AC44" s="12">
        <v>204</v>
      </c>
      <c r="AD44" s="12">
        <v>185</v>
      </c>
      <c r="AE44" s="12">
        <v>224</v>
      </c>
      <c r="AF44" s="12">
        <v>230</v>
      </c>
      <c r="AG44" s="12"/>
      <c r="AH44" s="12">
        <f t="shared" si="31"/>
        <v>9482</v>
      </c>
      <c r="AJ44" s="9" t="str">
        <f t="shared" si="32"/>
        <v>17:30-18:00</v>
      </c>
      <c r="AK44" s="20">
        <f t="shared" si="33"/>
        <v>439</v>
      </c>
      <c r="AL44" s="20">
        <f t="shared" si="35"/>
        <v>441</v>
      </c>
      <c r="AM44" s="20">
        <f t="shared" si="36"/>
        <v>449</v>
      </c>
      <c r="AN44" s="20">
        <f t="shared" si="37"/>
        <v>447</v>
      </c>
      <c r="AO44" s="20">
        <f t="shared" si="38"/>
        <v>437</v>
      </c>
      <c r="AP44" s="10">
        <f t="shared" si="39"/>
        <v>445</v>
      </c>
      <c r="AQ44" s="20">
        <f t="shared" si="40"/>
        <v>449</v>
      </c>
      <c r="AR44" s="10">
        <f t="shared" si="41"/>
        <v>447</v>
      </c>
      <c r="AS44" s="10">
        <f t="shared" si="42"/>
        <v>447</v>
      </c>
      <c r="AT44" s="10">
        <f t="shared" si="43"/>
        <v>447</v>
      </c>
      <c r="AU44" s="10">
        <f t="shared" si="44"/>
        <v>434</v>
      </c>
      <c r="AV44" s="10">
        <f t="shared" si="45"/>
        <v>441</v>
      </c>
      <c r="AW44" s="10">
        <f t="shared" si="46"/>
        <v>198</v>
      </c>
      <c r="AX44" s="20">
        <f t="shared" si="47"/>
        <v>192</v>
      </c>
      <c r="AY44" s="10">
        <f t="shared" si="48"/>
        <v>187</v>
      </c>
      <c r="AZ44" s="10">
        <f t="shared" si="49"/>
        <v>196</v>
      </c>
      <c r="BA44" s="10">
        <f t="shared" si="50"/>
        <v>196</v>
      </c>
      <c r="BB44" s="10">
        <f t="shared" si="51"/>
        <v>447</v>
      </c>
      <c r="BC44" s="10">
        <f t="shared" si="52"/>
        <v>443</v>
      </c>
      <c r="BD44" s="10">
        <f t="shared" si="53"/>
        <v>217</v>
      </c>
      <c r="BE44" s="20">
        <f t="shared" si="54"/>
        <v>217</v>
      </c>
      <c r="BF44" s="10">
        <f t="shared" si="55"/>
        <v>213</v>
      </c>
      <c r="BG44" s="10">
        <f t="shared" si="56"/>
        <v>224</v>
      </c>
      <c r="BH44" s="10">
        <f t="shared" si="57"/>
        <v>232</v>
      </c>
      <c r="BI44" s="10">
        <f t="shared" si="58"/>
        <v>179</v>
      </c>
      <c r="BJ44" s="10">
        <f t="shared" si="59"/>
        <v>175</v>
      </c>
      <c r="BK44" s="10">
        <f t="shared" si="60"/>
        <v>204</v>
      </c>
      <c r="BL44" s="20">
        <f t="shared" si="61"/>
        <v>185</v>
      </c>
      <c r="BM44" s="10">
        <f t="shared" si="62"/>
        <v>224</v>
      </c>
      <c r="BN44" s="10">
        <f t="shared" si="63"/>
        <v>230</v>
      </c>
      <c r="BO44" s="10">
        <f t="shared" si="64"/>
        <v>0</v>
      </c>
      <c r="BP44" s="12">
        <f t="shared" si="34"/>
        <v>9482</v>
      </c>
    </row>
    <row r="45" spans="2:68" x14ac:dyDescent="0.15">
      <c r="B45" s="11" t="s">
        <v>74</v>
      </c>
      <c r="C45" s="12">
        <v>441</v>
      </c>
      <c r="D45" s="12">
        <v>445</v>
      </c>
      <c r="E45" s="12">
        <v>454</v>
      </c>
      <c r="F45" s="12">
        <v>443</v>
      </c>
      <c r="G45" s="12">
        <v>441</v>
      </c>
      <c r="H45" s="12">
        <v>451</v>
      </c>
      <c r="I45" s="12">
        <v>451</v>
      </c>
      <c r="J45" s="12">
        <v>451</v>
      </c>
      <c r="K45" s="12">
        <v>449</v>
      </c>
      <c r="L45" s="12">
        <v>449</v>
      </c>
      <c r="M45" s="12">
        <v>443</v>
      </c>
      <c r="N45" s="12">
        <v>443</v>
      </c>
      <c r="O45" s="12">
        <v>192</v>
      </c>
      <c r="P45" s="12">
        <v>198</v>
      </c>
      <c r="Q45" s="12">
        <v>177</v>
      </c>
      <c r="R45" s="12">
        <v>190</v>
      </c>
      <c r="S45" s="12">
        <v>200</v>
      </c>
      <c r="T45" s="12">
        <v>445</v>
      </c>
      <c r="U45" s="12">
        <v>449</v>
      </c>
      <c r="V45" s="12">
        <v>204</v>
      </c>
      <c r="W45" s="12">
        <v>217</v>
      </c>
      <c r="X45" s="12">
        <v>215</v>
      </c>
      <c r="Y45" s="12">
        <v>228</v>
      </c>
      <c r="Z45" s="12">
        <v>211</v>
      </c>
      <c r="AA45" s="12">
        <v>192</v>
      </c>
      <c r="AB45" s="12">
        <v>207</v>
      </c>
      <c r="AC45" s="12">
        <v>209</v>
      </c>
      <c r="AD45" s="12">
        <v>168</v>
      </c>
      <c r="AE45" s="12">
        <v>228</v>
      </c>
      <c r="AF45" s="12">
        <v>226</v>
      </c>
      <c r="AG45" s="12"/>
      <c r="AH45" s="12">
        <f t="shared" si="31"/>
        <v>9517</v>
      </c>
      <c r="AJ45" s="9" t="str">
        <f t="shared" si="32"/>
        <v>18:00-18:30</v>
      </c>
      <c r="AK45" s="20">
        <f t="shared" si="33"/>
        <v>441</v>
      </c>
      <c r="AL45" s="20">
        <f t="shared" si="35"/>
        <v>445</v>
      </c>
      <c r="AM45" s="20">
        <f t="shared" si="36"/>
        <v>454</v>
      </c>
      <c r="AN45" s="20">
        <f t="shared" si="37"/>
        <v>443</v>
      </c>
      <c r="AO45" s="20">
        <f t="shared" si="38"/>
        <v>441</v>
      </c>
      <c r="AP45" s="10">
        <f t="shared" si="39"/>
        <v>451</v>
      </c>
      <c r="AQ45" s="20">
        <f t="shared" si="40"/>
        <v>451</v>
      </c>
      <c r="AR45" s="10">
        <f t="shared" si="41"/>
        <v>451</v>
      </c>
      <c r="AS45" s="10">
        <f t="shared" si="42"/>
        <v>449</v>
      </c>
      <c r="AT45" s="10">
        <f t="shared" si="43"/>
        <v>449</v>
      </c>
      <c r="AU45" s="10">
        <f t="shared" si="44"/>
        <v>443</v>
      </c>
      <c r="AV45" s="10">
        <f t="shared" si="45"/>
        <v>443</v>
      </c>
      <c r="AW45" s="10">
        <f t="shared" si="46"/>
        <v>192</v>
      </c>
      <c r="AX45" s="20">
        <f t="shared" si="47"/>
        <v>198</v>
      </c>
      <c r="AY45" s="10">
        <f t="shared" si="48"/>
        <v>177</v>
      </c>
      <c r="AZ45" s="10">
        <f t="shared" si="49"/>
        <v>190</v>
      </c>
      <c r="BA45" s="10">
        <f t="shared" si="50"/>
        <v>200</v>
      </c>
      <c r="BB45" s="10">
        <f t="shared" si="51"/>
        <v>445</v>
      </c>
      <c r="BC45" s="10">
        <f t="shared" si="52"/>
        <v>449</v>
      </c>
      <c r="BD45" s="10">
        <f t="shared" si="53"/>
        <v>204</v>
      </c>
      <c r="BE45" s="20">
        <f t="shared" si="54"/>
        <v>217</v>
      </c>
      <c r="BF45" s="10">
        <f t="shared" si="55"/>
        <v>215</v>
      </c>
      <c r="BG45" s="10">
        <f t="shared" si="56"/>
        <v>228</v>
      </c>
      <c r="BH45" s="10">
        <f t="shared" si="57"/>
        <v>211</v>
      </c>
      <c r="BI45" s="10">
        <f t="shared" si="58"/>
        <v>192</v>
      </c>
      <c r="BJ45" s="10">
        <f t="shared" si="59"/>
        <v>207</v>
      </c>
      <c r="BK45" s="10">
        <f t="shared" si="60"/>
        <v>209</v>
      </c>
      <c r="BL45" s="20">
        <f t="shared" si="61"/>
        <v>168</v>
      </c>
      <c r="BM45" s="10">
        <f t="shared" si="62"/>
        <v>228</v>
      </c>
      <c r="BN45" s="10">
        <f t="shared" si="63"/>
        <v>226</v>
      </c>
      <c r="BO45" s="10">
        <f t="shared" si="64"/>
        <v>0</v>
      </c>
      <c r="BP45" s="12">
        <f t="shared" si="34"/>
        <v>9517</v>
      </c>
    </row>
    <row r="46" spans="2:68" x14ac:dyDescent="0.15">
      <c r="B46" s="11" t="s">
        <v>75</v>
      </c>
      <c r="C46" s="12">
        <v>422</v>
      </c>
      <c r="D46" s="12">
        <v>454</v>
      </c>
      <c r="E46" s="12">
        <v>454</v>
      </c>
      <c r="F46" s="12">
        <v>445</v>
      </c>
      <c r="G46" s="12">
        <v>449</v>
      </c>
      <c r="H46" s="12">
        <v>451</v>
      </c>
      <c r="I46" s="12">
        <v>456</v>
      </c>
      <c r="J46" s="12">
        <v>439</v>
      </c>
      <c r="K46" s="12">
        <v>449</v>
      </c>
      <c r="L46" s="12">
        <v>447</v>
      </c>
      <c r="M46" s="12">
        <v>447</v>
      </c>
      <c r="N46" s="12">
        <v>439</v>
      </c>
      <c r="O46" s="12">
        <v>204</v>
      </c>
      <c r="P46" s="12">
        <v>209</v>
      </c>
      <c r="Q46" s="12">
        <v>172</v>
      </c>
      <c r="R46" s="12">
        <v>187</v>
      </c>
      <c r="S46" s="12">
        <v>194</v>
      </c>
      <c r="T46" s="12">
        <v>449</v>
      </c>
      <c r="U46" s="12">
        <v>449</v>
      </c>
      <c r="V46" s="12">
        <v>211</v>
      </c>
      <c r="W46" s="12">
        <v>183</v>
      </c>
      <c r="X46" s="12">
        <v>202</v>
      </c>
      <c r="Y46" s="12">
        <v>219</v>
      </c>
      <c r="Z46" s="12">
        <v>215</v>
      </c>
      <c r="AA46" s="12">
        <v>177</v>
      </c>
      <c r="AB46" s="12">
        <v>215</v>
      </c>
      <c r="AC46" s="12">
        <v>209</v>
      </c>
      <c r="AD46" s="12">
        <v>192</v>
      </c>
      <c r="AE46" s="12">
        <v>202</v>
      </c>
      <c r="AF46" s="12">
        <v>211</v>
      </c>
      <c r="AG46" s="12"/>
      <c r="AH46" s="12">
        <f t="shared" si="31"/>
        <v>9452</v>
      </c>
      <c r="AJ46" s="9" t="str">
        <f t="shared" si="32"/>
        <v>18:30-19:00</v>
      </c>
      <c r="AK46" s="20">
        <f t="shared" si="33"/>
        <v>422</v>
      </c>
      <c r="AL46" s="20">
        <f t="shared" si="35"/>
        <v>454</v>
      </c>
      <c r="AM46" s="20">
        <f t="shared" si="36"/>
        <v>454</v>
      </c>
      <c r="AN46" s="20">
        <f t="shared" si="37"/>
        <v>445</v>
      </c>
      <c r="AO46" s="20">
        <f t="shared" si="38"/>
        <v>449</v>
      </c>
      <c r="AP46" s="10">
        <f t="shared" si="39"/>
        <v>451</v>
      </c>
      <c r="AQ46" s="20">
        <f t="shared" si="40"/>
        <v>456</v>
      </c>
      <c r="AR46" s="10">
        <f t="shared" si="41"/>
        <v>439</v>
      </c>
      <c r="AS46" s="10">
        <f t="shared" si="42"/>
        <v>449</v>
      </c>
      <c r="AT46" s="10">
        <f t="shared" si="43"/>
        <v>447</v>
      </c>
      <c r="AU46" s="10">
        <f t="shared" si="44"/>
        <v>447</v>
      </c>
      <c r="AV46" s="10">
        <f t="shared" si="45"/>
        <v>439</v>
      </c>
      <c r="AW46" s="10">
        <f t="shared" si="46"/>
        <v>204</v>
      </c>
      <c r="AX46" s="20">
        <f t="shared" si="47"/>
        <v>209</v>
      </c>
      <c r="AY46" s="10">
        <f t="shared" si="48"/>
        <v>172</v>
      </c>
      <c r="AZ46" s="10">
        <f t="shared" si="49"/>
        <v>187</v>
      </c>
      <c r="BA46" s="10">
        <f t="shared" si="50"/>
        <v>194</v>
      </c>
      <c r="BB46" s="10">
        <f t="shared" si="51"/>
        <v>449</v>
      </c>
      <c r="BC46" s="10">
        <f t="shared" si="52"/>
        <v>449</v>
      </c>
      <c r="BD46" s="10">
        <f t="shared" si="53"/>
        <v>211</v>
      </c>
      <c r="BE46" s="20">
        <f t="shared" si="54"/>
        <v>183</v>
      </c>
      <c r="BF46" s="10">
        <f t="shared" si="55"/>
        <v>202</v>
      </c>
      <c r="BG46" s="10">
        <f t="shared" si="56"/>
        <v>219</v>
      </c>
      <c r="BH46" s="10">
        <f t="shared" si="57"/>
        <v>215</v>
      </c>
      <c r="BI46" s="10">
        <f t="shared" si="58"/>
        <v>177</v>
      </c>
      <c r="BJ46" s="10">
        <f t="shared" si="59"/>
        <v>215</v>
      </c>
      <c r="BK46" s="10">
        <f t="shared" si="60"/>
        <v>209</v>
      </c>
      <c r="BL46" s="20">
        <f t="shared" si="61"/>
        <v>192</v>
      </c>
      <c r="BM46" s="10">
        <f t="shared" si="62"/>
        <v>202</v>
      </c>
      <c r="BN46" s="10">
        <f t="shared" si="63"/>
        <v>211</v>
      </c>
      <c r="BO46" s="10">
        <f t="shared" si="64"/>
        <v>0</v>
      </c>
      <c r="BP46" s="12">
        <f t="shared" si="34"/>
        <v>9452</v>
      </c>
    </row>
    <row r="47" spans="2:68" x14ac:dyDescent="0.15">
      <c r="B47" s="11" t="s">
        <v>76</v>
      </c>
      <c r="C47" s="12">
        <v>441</v>
      </c>
      <c r="D47" s="12">
        <v>458</v>
      </c>
      <c r="E47" s="12">
        <v>456</v>
      </c>
      <c r="F47" s="12">
        <v>445</v>
      </c>
      <c r="G47" s="12">
        <v>449</v>
      </c>
      <c r="H47" s="12">
        <v>458</v>
      </c>
      <c r="I47" s="12">
        <v>456</v>
      </c>
      <c r="J47" s="12">
        <v>443</v>
      </c>
      <c r="K47" s="12">
        <v>449</v>
      </c>
      <c r="L47" s="12">
        <v>454</v>
      </c>
      <c r="M47" s="12">
        <v>451</v>
      </c>
      <c r="N47" s="12">
        <v>443</v>
      </c>
      <c r="O47" s="12">
        <v>217</v>
      </c>
      <c r="P47" s="12">
        <v>209</v>
      </c>
      <c r="Q47" s="12">
        <v>155</v>
      </c>
      <c r="R47" s="12">
        <v>155</v>
      </c>
      <c r="S47" s="12">
        <v>181</v>
      </c>
      <c r="T47" s="12">
        <v>447</v>
      </c>
      <c r="U47" s="12">
        <v>439</v>
      </c>
      <c r="V47" s="12">
        <v>211</v>
      </c>
      <c r="W47" s="12">
        <v>196</v>
      </c>
      <c r="X47" s="12">
        <v>213</v>
      </c>
      <c r="Y47" s="12">
        <v>183</v>
      </c>
      <c r="Z47" s="12">
        <v>219</v>
      </c>
      <c r="AA47" s="12">
        <v>196</v>
      </c>
      <c r="AB47" s="12">
        <v>230</v>
      </c>
      <c r="AC47" s="12">
        <v>204</v>
      </c>
      <c r="AD47" s="12">
        <v>224</v>
      </c>
      <c r="AE47" s="12">
        <v>215</v>
      </c>
      <c r="AF47" s="12">
        <v>213</v>
      </c>
      <c r="AG47" s="12"/>
      <c r="AH47" s="12">
        <f t="shared" si="31"/>
        <v>9510</v>
      </c>
      <c r="AJ47" s="9" t="str">
        <f t="shared" si="32"/>
        <v>19:00-19:30</v>
      </c>
      <c r="AK47" s="20">
        <f t="shared" si="33"/>
        <v>441</v>
      </c>
      <c r="AL47" s="20">
        <f t="shared" si="35"/>
        <v>458</v>
      </c>
      <c r="AM47" s="20">
        <f t="shared" si="36"/>
        <v>456</v>
      </c>
      <c r="AN47" s="20">
        <f t="shared" si="37"/>
        <v>445</v>
      </c>
      <c r="AO47" s="20">
        <f t="shared" si="38"/>
        <v>449</v>
      </c>
      <c r="AP47" s="10">
        <f t="shared" si="39"/>
        <v>458</v>
      </c>
      <c r="AQ47" s="20">
        <f t="shared" si="40"/>
        <v>456</v>
      </c>
      <c r="AR47" s="10">
        <f t="shared" si="41"/>
        <v>443</v>
      </c>
      <c r="AS47" s="10">
        <f t="shared" si="42"/>
        <v>449</v>
      </c>
      <c r="AT47" s="10">
        <f t="shared" si="43"/>
        <v>454</v>
      </c>
      <c r="AU47" s="10">
        <f t="shared" si="44"/>
        <v>451</v>
      </c>
      <c r="AV47" s="10">
        <f t="shared" si="45"/>
        <v>443</v>
      </c>
      <c r="AW47" s="10">
        <f t="shared" si="46"/>
        <v>217</v>
      </c>
      <c r="AX47" s="20">
        <f t="shared" si="47"/>
        <v>209</v>
      </c>
      <c r="AY47" s="10">
        <f t="shared" si="48"/>
        <v>155</v>
      </c>
      <c r="AZ47" s="10">
        <f t="shared" si="49"/>
        <v>155</v>
      </c>
      <c r="BA47" s="10">
        <f t="shared" si="50"/>
        <v>181</v>
      </c>
      <c r="BB47" s="10">
        <f t="shared" si="51"/>
        <v>447</v>
      </c>
      <c r="BC47" s="10">
        <f t="shared" si="52"/>
        <v>439</v>
      </c>
      <c r="BD47" s="10">
        <f t="shared" si="53"/>
        <v>211</v>
      </c>
      <c r="BE47" s="20">
        <f t="shared" si="54"/>
        <v>196</v>
      </c>
      <c r="BF47" s="10">
        <f t="shared" si="55"/>
        <v>213</v>
      </c>
      <c r="BG47" s="10">
        <f t="shared" si="56"/>
        <v>183</v>
      </c>
      <c r="BH47" s="10">
        <f t="shared" si="57"/>
        <v>219</v>
      </c>
      <c r="BI47" s="10">
        <f t="shared" si="58"/>
        <v>196</v>
      </c>
      <c r="BJ47" s="10">
        <f t="shared" si="59"/>
        <v>230</v>
      </c>
      <c r="BK47" s="10">
        <f t="shared" si="60"/>
        <v>204</v>
      </c>
      <c r="BL47" s="20">
        <f t="shared" si="61"/>
        <v>224</v>
      </c>
      <c r="BM47" s="10">
        <f t="shared" si="62"/>
        <v>215</v>
      </c>
      <c r="BN47" s="10">
        <f t="shared" si="63"/>
        <v>213</v>
      </c>
      <c r="BO47" s="10">
        <f t="shared" si="64"/>
        <v>0</v>
      </c>
      <c r="BP47" s="12">
        <f t="shared" si="34"/>
        <v>9510</v>
      </c>
    </row>
    <row r="48" spans="2:68" x14ac:dyDescent="0.15">
      <c r="B48" s="11" t="s">
        <v>77</v>
      </c>
      <c r="C48" s="12">
        <v>462</v>
      </c>
      <c r="D48" s="12">
        <v>447</v>
      </c>
      <c r="E48" s="12">
        <v>454</v>
      </c>
      <c r="F48" s="12">
        <v>449</v>
      </c>
      <c r="G48" s="12">
        <v>449</v>
      </c>
      <c r="H48" s="12">
        <v>456</v>
      </c>
      <c r="I48" s="12">
        <v>456</v>
      </c>
      <c r="J48" s="12">
        <v>456</v>
      </c>
      <c r="K48" s="12">
        <v>454</v>
      </c>
      <c r="L48" s="12">
        <v>449</v>
      </c>
      <c r="M48" s="12">
        <v>451</v>
      </c>
      <c r="N48" s="12">
        <v>443</v>
      </c>
      <c r="O48" s="12">
        <v>202</v>
      </c>
      <c r="P48" s="12">
        <v>207</v>
      </c>
      <c r="Q48" s="12">
        <v>143</v>
      </c>
      <c r="R48" s="12">
        <v>194</v>
      </c>
      <c r="S48" s="12">
        <v>192</v>
      </c>
      <c r="T48" s="12">
        <v>439</v>
      </c>
      <c r="U48" s="12">
        <v>439</v>
      </c>
      <c r="V48" s="12">
        <v>209</v>
      </c>
      <c r="W48" s="12">
        <v>196</v>
      </c>
      <c r="X48" s="12">
        <v>213</v>
      </c>
      <c r="Y48" s="12">
        <v>209</v>
      </c>
      <c r="Z48" s="12">
        <v>213</v>
      </c>
      <c r="AA48" s="12">
        <v>211</v>
      </c>
      <c r="AB48" s="12">
        <v>196</v>
      </c>
      <c r="AC48" s="12">
        <v>190</v>
      </c>
      <c r="AD48" s="12">
        <v>209</v>
      </c>
      <c r="AE48" s="12">
        <v>226</v>
      </c>
      <c r="AF48" s="12">
        <v>211</v>
      </c>
      <c r="AG48" s="12"/>
      <c r="AH48" s="12">
        <f t="shared" si="31"/>
        <v>9525</v>
      </c>
      <c r="AJ48" s="9" t="str">
        <f t="shared" si="32"/>
        <v>19:30-20:00</v>
      </c>
      <c r="AK48" s="20">
        <f t="shared" si="33"/>
        <v>462</v>
      </c>
      <c r="AL48" s="20">
        <f t="shared" si="35"/>
        <v>447</v>
      </c>
      <c r="AM48" s="20">
        <f t="shared" si="36"/>
        <v>454</v>
      </c>
      <c r="AN48" s="20">
        <f t="shared" si="37"/>
        <v>449</v>
      </c>
      <c r="AO48" s="20">
        <f t="shared" si="38"/>
        <v>449</v>
      </c>
      <c r="AP48" s="10">
        <f t="shared" si="39"/>
        <v>456</v>
      </c>
      <c r="AQ48" s="20">
        <f t="shared" si="40"/>
        <v>456</v>
      </c>
      <c r="AR48" s="10">
        <f t="shared" si="41"/>
        <v>456</v>
      </c>
      <c r="AS48" s="10">
        <f t="shared" si="42"/>
        <v>454</v>
      </c>
      <c r="AT48" s="10">
        <f t="shared" si="43"/>
        <v>449</v>
      </c>
      <c r="AU48" s="10">
        <f t="shared" si="44"/>
        <v>451</v>
      </c>
      <c r="AV48" s="10">
        <f t="shared" si="45"/>
        <v>443</v>
      </c>
      <c r="AW48" s="10">
        <f t="shared" si="46"/>
        <v>202</v>
      </c>
      <c r="AX48" s="20">
        <f t="shared" si="47"/>
        <v>207</v>
      </c>
      <c r="AY48" s="10">
        <f t="shared" si="48"/>
        <v>143</v>
      </c>
      <c r="AZ48" s="10">
        <f t="shared" si="49"/>
        <v>194</v>
      </c>
      <c r="BA48" s="10">
        <f t="shared" si="50"/>
        <v>192</v>
      </c>
      <c r="BB48" s="10">
        <f t="shared" si="51"/>
        <v>439</v>
      </c>
      <c r="BC48" s="10">
        <f t="shared" si="52"/>
        <v>439</v>
      </c>
      <c r="BD48" s="10">
        <f t="shared" si="53"/>
        <v>209</v>
      </c>
      <c r="BE48" s="20">
        <f t="shared" si="54"/>
        <v>196</v>
      </c>
      <c r="BF48" s="10">
        <f t="shared" si="55"/>
        <v>213</v>
      </c>
      <c r="BG48" s="10">
        <f t="shared" si="56"/>
        <v>209</v>
      </c>
      <c r="BH48" s="10">
        <f t="shared" si="57"/>
        <v>213</v>
      </c>
      <c r="BI48" s="10">
        <f t="shared" si="58"/>
        <v>211</v>
      </c>
      <c r="BJ48" s="10">
        <f t="shared" si="59"/>
        <v>196</v>
      </c>
      <c r="BK48" s="10">
        <f t="shared" si="60"/>
        <v>190</v>
      </c>
      <c r="BL48" s="20">
        <f t="shared" si="61"/>
        <v>209</v>
      </c>
      <c r="BM48" s="10">
        <f t="shared" si="62"/>
        <v>226</v>
      </c>
      <c r="BN48" s="10">
        <f t="shared" si="63"/>
        <v>211</v>
      </c>
      <c r="BO48" s="10">
        <f t="shared" si="64"/>
        <v>0</v>
      </c>
      <c r="BP48" s="12">
        <f t="shared" si="34"/>
        <v>9525</v>
      </c>
    </row>
    <row r="49" spans="2:70" x14ac:dyDescent="0.15">
      <c r="B49" s="11" t="s">
        <v>78</v>
      </c>
      <c r="C49" s="12">
        <v>460</v>
      </c>
      <c r="D49" s="12">
        <v>454</v>
      </c>
      <c r="E49" s="12">
        <v>460</v>
      </c>
      <c r="F49" s="12">
        <v>449</v>
      </c>
      <c r="G49" s="12">
        <v>449</v>
      </c>
      <c r="H49" s="12">
        <v>456</v>
      </c>
      <c r="I49" s="12">
        <v>460</v>
      </c>
      <c r="J49" s="12">
        <v>456</v>
      </c>
      <c r="K49" s="12">
        <v>456</v>
      </c>
      <c r="L49" s="12">
        <v>447</v>
      </c>
      <c r="M49" s="12">
        <v>456</v>
      </c>
      <c r="N49" s="12">
        <v>451</v>
      </c>
      <c r="O49" s="12">
        <v>192</v>
      </c>
      <c r="P49" s="12">
        <v>200</v>
      </c>
      <c r="Q49" s="12">
        <v>153</v>
      </c>
      <c r="R49" s="12">
        <v>204</v>
      </c>
      <c r="S49" s="12">
        <v>194</v>
      </c>
      <c r="T49" s="12">
        <v>441</v>
      </c>
      <c r="U49" s="12">
        <v>437</v>
      </c>
      <c r="V49" s="12">
        <v>213</v>
      </c>
      <c r="W49" s="12">
        <v>215</v>
      </c>
      <c r="X49" s="12">
        <v>224</v>
      </c>
      <c r="Y49" s="12">
        <v>213</v>
      </c>
      <c r="Z49" s="12">
        <v>207</v>
      </c>
      <c r="AA49" s="12">
        <v>217</v>
      </c>
      <c r="AB49" s="12">
        <v>219</v>
      </c>
      <c r="AC49" s="12">
        <v>228</v>
      </c>
      <c r="AD49" s="12">
        <v>187</v>
      </c>
      <c r="AE49" s="12">
        <v>217</v>
      </c>
      <c r="AF49" s="12">
        <v>207</v>
      </c>
      <c r="AG49" s="12"/>
      <c r="AH49" s="12">
        <f t="shared" si="31"/>
        <v>9622</v>
      </c>
      <c r="AJ49" s="9" t="str">
        <f t="shared" si="32"/>
        <v>20:00-20:30</v>
      </c>
      <c r="AK49" s="20">
        <f t="shared" si="33"/>
        <v>460</v>
      </c>
      <c r="AL49" s="20">
        <f t="shared" si="35"/>
        <v>454</v>
      </c>
      <c r="AM49" s="20">
        <f t="shared" si="36"/>
        <v>460</v>
      </c>
      <c r="AN49" s="20">
        <f t="shared" si="37"/>
        <v>449</v>
      </c>
      <c r="AO49" s="20">
        <f t="shared" si="38"/>
        <v>449</v>
      </c>
      <c r="AP49" s="10">
        <f t="shared" si="39"/>
        <v>456</v>
      </c>
      <c r="AQ49" s="20">
        <f t="shared" si="40"/>
        <v>460</v>
      </c>
      <c r="AR49" s="10">
        <f t="shared" si="41"/>
        <v>456</v>
      </c>
      <c r="AS49" s="10">
        <f t="shared" si="42"/>
        <v>456</v>
      </c>
      <c r="AT49" s="10">
        <f t="shared" si="43"/>
        <v>447</v>
      </c>
      <c r="AU49" s="10">
        <f t="shared" si="44"/>
        <v>456</v>
      </c>
      <c r="AV49" s="10">
        <f t="shared" si="45"/>
        <v>451</v>
      </c>
      <c r="AW49" s="10">
        <f t="shared" si="46"/>
        <v>192</v>
      </c>
      <c r="AX49" s="20">
        <f t="shared" si="47"/>
        <v>200</v>
      </c>
      <c r="AY49" s="10">
        <f t="shared" si="48"/>
        <v>153</v>
      </c>
      <c r="AZ49" s="10">
        <f t="shared" si="49"/>
        <v>204</v>
      </c>
      <c r="BA49" s="10">
        <f t="shared" si="50"/>
        <v>194</v>
      </c>
      <c r="BB49" s="10">
        <f t="shared" si="51"/>
        <v>441</v>
      </c>
      <c r="BC49" s="10">
        <f t="shared" si="52"/>
        <v>437</v>
      </c>
      <c r="BD49" s="10">
        <f t="shared" si="53"/>
        <v>213</v>
      </c>
      <c r="BE49" s="20">
        <f t="shared" si="54"/>
        <v>215</v>
      </c>
      <c r="BF49" s="10">
        <f t="shared" si="55"/>
        <v>224</v>
      </c>
      <c r="BG49" s="10">
        <f t="shared" si="56"/>
        <v>213</v>
      </c>
      <c r="BH49" s="10">
        <f t="shared" si="57"/>
        <v>207</v>
      </c>
      <c r="BI49" s="10">
        <f t="shared" si="58"/>
        <v>217</v>
      </c>
      <c r="BJ49" s="10">
        <f t="shared" si="59"/>
        <v>219</v>
      </c>
      <c r="BK49" s="10">
        <f t="shared" si="60"/>
        <v>228</v>
      </c>
      <c r="BL49" s="20">
        <f t="shared" si="61"/>
        <v>187</v>
      </c>
      <c r="BM49" s="10">
        <f t="shared" si="62"/>
        <v>217</v>
      </c>
      <c r="BN49" s="10">
        <f t="shared" si="63"/>
        <v>207</v>
      </c>
      <c r="BO49" s="10">
        <f t="shared" si="64"/>
        <v>0</v>
      </c>
      <c r="BP49" s="12">
        <f t="shared" si="34"/>
        <v>9622</v>
      </c>
    </row>
    <row r="50" spans="2:70" x14ac:dyDescent="0.15">
      <c r="B50" s="11" t="s">
        <v>79</v>
      </c>
      <c r="C50" s="12">
        <v>460</v>
      </c>
      <c r="D50" s="12">
        <v>449</v>
      </c>
      <c r="E50" s="12">
        <v>458</v>
      </c>
      <c r="F50" s="12">
        <v>447</v>
      </c>
      <c r="G50" s="12">
        <v>449</v>
      </c>
      <c r="H50" s="12">
        <v>454</v>
      </c>
      <c r="I50" s="12">
        <v>460</v>
      </c>
      <c r="J50" s="12">
        <v>462</v>
      </c>
      <c r="K50" s="12">
        <v>451</v>
      </c>
      <c r="L50" s="12">
        <v>449</v>
      </c>
      <c r="M50" s="12">
        <v>458</v>
      </c>
      <c r="N50" s="12">
        <v>454</v>
      </c>
      <c r="O50" s="12">
        <v>187</v>
      </c>
      <c r="P50" s="12">
        <v>209</v>
      </c>
      <c r="Q50" s="12">
        <v>172</v>
      </c>
      <c r="R50" s="12">
        <v>200</v>
      </c>
      <c r="S50" s="12">
        <v>177</v>
      </c>
      <c r="T50" s="12">
        <v>439</v>
      </c>
      <c r="U50" s="12">
        <v>434</v>
      </c>
      <c r="V50" s="12">
        <v>211</v>
      </c>
      <c r="W50" s="12">
        <v>196</v>
      </c>
      <c r="X50" s="12">
        <v>204</v>
      </c>
      <c r="Y50" s="12">
        <v>217</v>
      </c>
      <c r="Z50" s="12">
        <v>234</v>
      </c>
      <c r="AA50" s="12">
        <v>204</v>
      </c>
      <c r="AB50" s="12">
        <v>230</v>
      </c>
      <c r="AC50" s="12">
        <v>219</v>
      </c>
      <c r="AD50" s="12">
        <v>183</v>
      </c>
      <c r="AE50" s="12">
        <v>209</v>
      </c>
      <c r="AF50" s="12">
        <v>211</v>
      </c>
      <c r="AG50" s="12"/>
      <c r="AH50" s="12">
        <f t="shared" si="31"/>
        <v>9587</v>
      </c>
      <c r="AJ50" s="9" t="str">
        <f t="shared" si="32"/>
        <v>20:30-21:00</v>
      </c>
      <c r="AK50" s="20">
        <f t="shared" si="33"/>
        <v>460</v>
      </c>
      <c r="AL50" s="20">
        <f t="shared" si="35"/>
        <v>449</v>
      </c>
      <c r="AM50" s="20">
        <f t="shared" si="36"/>
        <v>458</v>
      </c>
      <c r="AN50" s="20">
        <f t="shared" si="37"/>
        <v>447</v>
      </c>
      <c r="AO50" s="20">
        <f t="shared" si="38"/>
        <v>449</v>
      </c>
      <c r="AP50" s="10">
        <f t="shared" si="39"/>
        <v>454</v>
      </c>
      <c r="AQ50" s="20">
        <f t="shared" si="40"/>
        <v>460</v>
      </c>
      <c r="AR50" s="10">
        <f t="shared" si="41"/>
        <v>462</v>
      </c>
      <c r="AS50" s="10">
        <f t="shared" si="42"/>
        <v>451</v>
      </c>
      <c r="AT50" s="10">
        <f t="shared" si="43"/>
        <v>449</v>
      </c>
      <c r="AU50" s="10">
        <f t="shared" si="44"/>
        <v>458</v>
      </c>
      <c r="AV50" s="10">
        <f t="shared" si="45"/>
        <v>454</v>
      </c>
      <c r="AW50" s="10">
        <f t="shared" si="46"/>
        <v>187</v>
      </c>
      <c r="AX50" s="20">
        <f t="shared" si="47"/>
        <v>209</v>
      </c>
      <c r="AY50" s="10">
        <f t="shared" si="48"/>
        <v>172</v>
      </c>
      <c r="AZ50" s="10">
        <f t="shared" si="49"/>
        <v>200</v>
      </c>
      <c r="BA50" s="10">
        <f t="shared" si="50"/>
        <v>177</v>
      </c>
      <c r="BB50" s="10">
        <f t="shared" si="51"/>
        <v>439</v>
      </c>
      <c r="BC50" s="10">
        <f t="shared" si="52"/>
        <v>434</v>
      </c>
      <c r="BD50" s="10">
        <f t="shared" si="53"/>
        <v>211</v>
      </c>
      <c r="BE50" s="20">
        <f t="shared" si="54"/>
        <v>196</v>
      </c>
      <c r="BF50" s="10">
        <f t="shared" si="55"/>
        <v>204</v>
      </c>
      <c r="BG50" s="10">
        <f t="shared" si="56"/>
        <v>217</v>
      </c>
      <c r="BH50" s="10">
        <f t="shared" si="57"/>
        <v>234</v>
      </c>
      <c r="BI50" s="10">
        <f t="shared" si="58"/>
        <v>204</v>
      </c>
      <c r="BJ50" s="10">
        <f t="shared" si="59"/>
        <v>230</v>
      </c>
      <c r="BK50" s="10">
        <f t="shared" si="60"/>
        <v>219</v>
      </c>
      <c r="BL50" s="20">
        <f t="shared" si="61"/>
        <v>183</v>
      </c>
      <c r="BM50" s="10">
        <f t="shared" si="62"/>
        <v>209</v>
      </c>
      <c r="BN50" s="10">
        <f t="shared" si="63"/>
        <v>211</v>
      </c>
      <c r="BO50" s="10">
        <f t="shared" si="64"/>
        <v>0</v>
      </c>
      <c r="BP50" s="12">
        <f t="shared" si="34"/>
        <v>9587</v>
      </c>
    </row>
    <row r="51" spans="2:70" x14ac:dyDescent="0.15">
      <c r="B51" s="11" t="s">
        <v>80</v>
      </c>
      <c r="C51" s="12">
        <v>430</v>
      </c>
      <c r="D51" s="12">
        <v>449</v>
      </c>
      <c r="E51" s="12">
        <v>460</v>
      </c>
      <c r="F51" s="12">
        <v>454</v>
      </c>
      <c r="G51" s="12">
        <v>445</v>
      </c>
      <c r="H51" s="12">
        <v>458</v>
      </c>
      <c r="I51" s="12">
        <v>462</v>
      </c>
      <c r="J51" s="12">
        <v>458</v>
      </c>
      <c r="K51" s="12">
        <v>458</v>
      </c>
      <c r="L51" s="12">
        <v>451</v>
      </c>
      <c r="M51" s="12">
        <v>460</v>
      </c>
      <c r="N51" s="12">
        <v>449</v>
      </c>
      <c r="O51" s="12">
        <v>209</v>
      </c>
      <c r="P51" s="12">
        <v>196</v>
      </c>
      <c r="Q51" s="12">
        <v>126</v>
      </c>
      <c r="R51" s="12">
        <v>183</v>
      </c>
      <c r="S51" s="12">
        <v>160</v>
      </c>
      <c r="T51" s="12">
        <v>439</v>
      </c>
      <c r="U51" s="12">
        <v>441</v>
      </c>
      <c r="V51" s="12">
        <v>207</v>
      </c>
      <c r="W51" s="12">
        <v>209</v>
      </c>
      <c r="X51" s="12">
        <v>202</v>
      </c>
      <c r="Y51" s="12">
        <v>198</v>
      </c>
      <c r="Z51" s="12">
        <v>224</v>
      </c>
      <c r="AA51" s="12">
        <v>183</v>
      </c>
      <c r="AB51" s="12">
        <v>219</v>
      </c>
      <c r="AC51" s="12">
        <v>198</v>
      </c>
      <c r="AD51" s="12">
        <v>204</v>
      </c>
      <c r="AE51" s="12">
        <v>217</v>
      </c>
      <c r="AF51" s="12">
        <v>209</v>
      </c>
      <c r="AG51" s="12"/>
      <c r="AH51" s="12">
        <f t="shared" si="31"/>
        <v>9458</v>
      </c>
      <c r="AJ51" s="9" t="str">
        <f t="shared" si="32"/>
        <v>21:00-21:30</v>
      </c>
      <c r="AK51" s="20">
        <f t="shared" si="33"/>
        <v>430</v>
      </c>
      <c r="AL51" s="20">
        <f t="shared" si="35"/>
        <v>449</v>
      </c>
      <c r="AM51" s="20">
        <f t="shared" si="36"/>
        <v>460</v>
      </c>
      <c r="AN51" s="20">
        <f t="shared" si="37"/>
        <v>454</v>
      </c>
      <c r="AO51" s="20">
        <f t="shared" si="38"/>
        <v>445</v>
      </c>
      <c r="AP51" s="10">
        <f t="shared" si="39"/>
        <v>458</v>
      </c>
      <c r="AQ51" s="20">
        <f t="shared" si="40"/>
        <v>462</v>
      </c>
      <c r="AR51" s="10">
        <f t="shared" si="41"/>
        <v>458</v>
      </c>
      <c r="AS51" s="10">
        <f t="shared" si="42"/>
        <v>458</v>
      </c>
      <c r="AT51" s="10">
        <f t="shared" si="43"/>
        <v>451</v>
      </c>
      <c r="AU51" s="10">
        <f t="shared" si="44"/>
        <v>460</v>
      </c>
      <c r="AV51" s="10">
        <f t="shared" si="45"/>
        <v>449</v>
      </c>
      <c r="AW51" s="10">
        <f t="shared" si="46"/>
        <v>209</v>
      </c>
      <c r="AX51" s="20">
        <f t="shared" si="47"/>
        <v>196</v>
      </c>
      <c r="AY51" s="10">
        <f t="shared" si="48"/>
        <v>126</v>
      </c>
      <c r="AZ51" s="10">
        <f t="shared" si="49"/>
        <v>183</v>
      </c>
      <c r="BA51" s="10">
        <f t="shared" si="50"/>
        <v>160</v>
      </c>
      <c r="BB51" s="10">
        <f t="shared" si="51"/>
        <v>439</v>
      </c>
      <c r="BC51" s="10">
        <f t="shared" si="52"/>
        <v>441</v>
      </c>
      <c r="BD51" s="10">
        <f t="shared" si="53"/>
        <v>207</v>
      </c>
      <c r="BE51" s="20">
        <f t="shared" si="54"/>
        <v>209</v>
      </c>
      <c r="BF51" s="10">
        <f t="shared" si="55"/>
        <v>202</v>
      </c>
      <c r="BG51" s="10">
        <f t="shared" si="56"/>
        <v>198</v>
      </c>
      <c r="BH51" s="10">
        <f t="shared" si="57"/>
        <v>224</v>
      </c>
      <c r="BI51" s="10">
        <f t="shared" si="58"/>
        <v>183</v>
      </c>
      <c r="BJ51" s="10">
        <f t="shared" si="59"/>
        <v>219</v>
      </c>
      <c r="BK51" s="10">
        <f t="shared" si="60"/>
        <v>198</v>
      </c>
      <c r="BL51" s="20">
        <f t="shared" si="61"/>
        <v>204</v>
      </c>
      <c r="BM51" s="10">
        <f t="shared" si="62"/>
        <v>217</v>
      </c>
      <c r="BN51" s="10">
        <f t="shared" si="63"/>
        <v>209</v>
      </c>
      <c r="BO51" s="10">
        <f t="shared" si="64"/>
        <v>0</v>
      </c>
      <c r="BP51" s="12">
        <f t="shared" si="34"/>
        <v>9458</v>
      </c>
    </row>
    <row r="52" spans="2:70" x14ac:dyDescent="0.15">
      <c r="B52" s="13" t="s">
        <v>81</v>
      </c>
      <c r="C52" s="14">
        <v>462</v>
      </c>
      <c r="D52" s="14">
        <v>454</v>
      </c>
      <c r="E52" s="14">
        <v>462</v>
      </c>
      <c r="F52" s="14">
        <v>451</v>
      </c>
      <c r="G52" s="14">
        <v>445</v>
      </c>
      <c r="H52" s="14">
        <v>454</v>
      </c>
      <c r="I52" s="14">
        <v>464</v>
      </c>
      <c r="J52" s="14">
        <v>454</v>
      </c>
      <c r="K52" s="14">
        <v>456</v>
      </c>
      <c r="L52" s="14">
        <v>449</v>
      </c>
      <c r="M52" s="14">
        <v>458</v>
      </c>
      <c r="N52" s="14">
        <v>456</v>
      </c>
      <c r="O52" s="14">
        <v>202</v>
      </c>
      <c r="P52" s="14">
        <v>204</v>
      </c>
      <c r="Q52" s="14">
        <v>185</v>
      </c>
      <c r="R52" s="14">
        <v>211</v>
      </c>
      <c r="S52" s="14">
        <v>198</v>
      </c>
      <c r="T52" s="14">
        <v>437</v>
      </c>
      <c r="U52" s="14">
        <v>445</v>
      </c>
      <c r="V52" s="14">
        <v>153</v>
      </c>
      <c r="W52" s="14">
        <v>204</v>
      </c>
      <c r="X52" s="14">
        <v>187</v>
      </c>
      <c r="Y52" s="14">
        <v>217</v>
      </c>
      <c r="Z52" s="14">
        <v>221</v>
      </c>
      <c r="AA52" s="14">
        <v>192</v>
      </c>
      <c r="AB52" s="14">
        <v>219</v>
      </c>
      <c r="AC52" s="14">
        <v>204</v>
      </c>
      <c r="AD52" s="14">
        <v>211</v>
      </c>
      <c r="AE52" s="14">
        <v>234</v>
      </c>
      <c r="AF52" s="14">
        <v>215</v>
      </c>
      <c r="AG52" s="14"/>
      <c r="AH52" s="14">
        <f t="shared" si="31"/>
        <v>9604</v>
      </c>
      <c r="AJ52" s="9" t="str">
        <f t="shared" si="32"/>
        <v>21:30-22:00</v>
      </c>
      <c r="AK52" s="20">
        <f t="shared" si="33"/>
        <v>462</v>
      </c>
      <c r="AL52" s="20">
        <f t="shared" si="35"/>
        <v>454</v>
      </c>
      <c r="AM52" s="20">
        <f t="shared" si="36"/>
        <v>462</v>
      </c>
      <c r="AN52" s="20">
        <f t="shared" si="37"/>
        <v>451</v>
      </c>
      <c r="AO52" s="20">
        <f t="shared" si="38"/>
        <v>445</v>
      </c>
      <c r="AP52" s="10">
        <f t="shared" si="39"/>
        <v>454</v>
      </c>
      <c r="AQ52" s="20">
        <f t="shared" si="40"/>
        <v>464</v>
      </c>
      <c r="AR52" s="10">
        <f t="shared" si="41"/>
        <v>454</v>
      </c>
      <c r="AS52" s="10">
        <f t="shared" si="42"/>
        <v>456</v>
      </c>
      <c r="AT52" s="10">
        <f t="shared" si="43"/>
        <v>449</v>
      </c>
      <c r="AU52" s="10">
        <f t="shared" si="44"/>
        <v>458</v>
      </c>
      <c r="AV52" s="10">
        <f t="shared" si="45"/>
        <v>456</v>
      </c>
      <c r="AW52" s="10">
        <f t="shared" si="46"/>
        <v>202</v>
      </c>
      <c r="AX52" s="20">
        <f t="shared" si="47"/>
        <v>204</v>
      </c>
      <c r="AY52" s="10">
        <f t="shared" si="48"/>
        <v>185</v>
      </c>
      <c r="AZ52" s="10">
        <f t="shared" si="49"/>
        <v>211</v>
      </c>
      <c r="BA52" s="10">
        <f t="shared" si="50"/>
        <v>198</v>
      </c>
      <c r="BB52" s="10">
        <f t="shared" si="51"/>
        <v>437</v>
      </c>
      <c r="BC52" s="10">
        <f t="shared" si="52"/>
        <v>445</v>
      </c>
      <c r="BD52" s="10">
        <f t="shared" si="53"/>
        <v>153</v>
      </c>
      <c r="BE52" s="20">
        <f t="shared" si="54"/>
        <v>204</v>
      </c>
      <c r="BF52" s="10">
        <f t="shared" si="55"/>
        <v>187</v>
      </c>
      <c r="BG52" s="10">
        <f t="shared" si="56"/>
        <v>217</v>
      </c>
      <c r="BH52" s="10">
        <f t="shared" si="57"/>
        <v>221</v>
      </c>
      <c r="BI52" s="10">
        <f t="shared" si="58"/>
        <v>192</v>
      </c>
      <c r="BJ52" s="10">
        <f t="shared" si="59"/>
        <v>219</v>
      </c>
      <c r="BK52" s="10">
        <f t="shared" si="60"/>
        <v>204</v>
      </c>
      <c r="BL52" s="20">
        <f t="shared" si="61"/>
        <v>211</v>
      </c>
      <c r="BM52" s="10">
        <f t="shared" si="62"/>
        <v>234</v>
      </c>
      <c r="BN52" s="10">
        <f t="shared" si="63"/>
        <v>215</v>
      </c>
      <c r="BO52" s="10">
        <f t="shared" si="64"/>
        <v>0</v>
      </c>
      <c r="BP52" s="14">
        <f t="shared" si="34"/>
        <v>9604</v>
      </c>
    </row>
    <row r="53" spans="2:70" x14ac:dyDescent="0.15">
      <c r="B53" s="9" t="s">
        <v>82</v>
      </c>
      <c r="C53" s="10">
        <v>449</v>
      </c>
      <c r="D53" s="10">
        <v>456</v>
      </c>
      <c r="E53" s="10">
        <v>464</v>
      </c>
      <c r="F53" s="10">
        <v>454</v>
      </c>
      <c r="G53" s="10">
        <v>449</v>
      </c>
      <c r="H53" s="10">
        <v>458</v>
      </c>
      <c r="I53" s="10">
        <v>456</v>
      </c>
      <c r="J53" s="10">
        <v>458</v>
      </c>
      <c r="K53" s="10">
        <v>462</v>
      </c>
      <c r="L53" s="10">
        <v>454</v>
      </c>
      <c r="M53" s="10">
        <v>460</v>
      </c>
      <c r="N53" s="10">
        <v>441</v>
      </c>
      <c r="O53" s="10">
        <v>209</v>
      </c>
      <c r="P53" s="10">
        <v>196</v>
      </c>
      <c r="Q53" s="10">
        <v>181</v>
      </c>
      <c r="R53" s="10">
        <v>194</v>
      </c>
      <c r="S53" s="10">
        <v>185</v>
      </c>
      <c r="T53" s="10">
        <v>445</v>
      </c>
      <c r="U53" s="10">
        <v>445</v>
      </c>
      <c r="V53" s="10">
        <v>177</v>
      </c>
      <c r="W53" s="10">
        <v>224</v>
      </c>
      <c r="X53" s="10">
        <v>224</v>
      </c>
      <c r="Y53" s="10">
        <v>211</v>
      </c>
      <c r="Z53" s="10">
        <v>204</v>
      </c>
      <c r="AA53" s="10">
        <v>183</v>
      </c>
      <c r="AB53" s="10">
        <v>204</v>
      </c>
      <c r="AC53" s="10">
        <v>204</v>
      </c>
      <c r="AD53" s="10">
        <v>202</v>
      </c>
      <c r="AE53" s="10">
        <v>241</v>
      </c>
      <c r="AF53" s="10">
        <v>209</v>
      </c>
      <c r="AG53" s="10"/>
      <c r="AH53" s="10">
        <f t="shared" si="31"/>
        <v>9599</v>
      </c>
      <c r="AJ53" s="9" t="str">
        <f t="shared" si="32"/>
        <v>22:00-22:30</v>
      </c>
      <c r="AK53" s="20">
        <f t="shared" si="33"/>
        <v>449</v>
      </c>
      <c r="AL53" s="20">
        <f t="shared" si="35"/>
        <v>456</v>
      </c>
      <c r="AM53" s="20">
        <f t="shared" si="36"/>
        <v>464</v>
      </c>
      <c r="AN53" s="20">
        <f t="shared" si="37"/>
        <v>454</v>
      </c>
      <c r="AO53" s="20">
        <f t="shared" si="38"/>
        <v>449</v>
      </c>
      <c r="AP53" s="10">
        <f t="shared" si="39"/>
        <v>458</v>
      </c>
      <c r="AQ53" s="20">
        <f t="shared" si="40"/>
        <v>456</v>
      </c>
      <c r="AR53" s="10">
        <f t="shared" si="41"/>
        <v>458</v>
      </c>
      <c r="AS53" s="10">
        <f t="shared" si="42"/>
        <v>462</v>
      </c>
      <c r="AT53" s="10">
        <f t="shared" si="43"/>
        <v>454</v>
      </c>
      <c r="AU53" s="10">
        <f t="shared" si="44"/>
        <v>460</v>
      </c>
      <c r="AV53" s="10">
        <f t="shared" si="45"/>
        <v>441</v>
      </c>
      <c r="AW53" s="10">
        <f t="shared" si="46"/>
        <v>209</v>
      </c>
      <c r="AX53" s="20">
        <f t="shared" si="47"/>
        <v>196</v>
      </c>
      <c r="AY53" s="10">
        <f t="shared" si="48"/>
        <v>181</v>
      </c>
      <c r="AZ53" s="10">
        <f t="shared" si="49"/>
        <v>194</v>
      </c>
      <c r="BA53" s="10">
        <f t="shared" si="50"/>
        <v>185</v>
      </c>
      <c r="BB53" s="10">
        <f t="shared" si="51"/>
        <v>445</v>
      </c>
      <c r="BC53" s="10">
        <f t="shared" si="52"/>
        <v>445</v>
      </c>
      <c r="BD53" s="10">
        <f t="shared" si="53"/>
        <v>177</v>
      </c>
      <c r="BE53" s="20">
        <f t="shared" si="54"/>
        <v>224</v>
      </c>
      <c r="BF53" s="10">
        <f t="shared" si="55"/>
        <v>224</v>
      </c>
      <c r="BG53" s="10">
        <f t="shared" si="56"/>
        <v>211</v>
      </c>
      <c r="BH53" s="10">
        <f t="shared" si="57"/>
        <v>204</v>
      </c>
      <c r="BI53" s="10">
        <f t="shared" si="58"/>
        <v>183</v>
      </c>
      <c r="BJ53" s="10">
        <f t="shared" si="59"/>
        <v>204</v>
      </c>
      <c r="BK53" s="10">
        <f t="shared" si="60"/>
        <v>204</v>
      </c>
      <c r="BL53" s="20">
        <f t="shared" si="61"/>
        <v>202</v>
      </c>
      <c r="BM53" s="10">
        <f t="shared" si="62"/>
        <v>241</v>
      </c>
      <c r="BN53" s="10">
        <f t="shared" si="63"/>
        <v>209</v>
      </c>
      <c r="BO53" s="10">
        <f t="shared" si="64"/>
        <v>0</v>
      </c>
      <c r="BP53" s="10">
        <f t="shared" si="34"/>
        <v>9599</v>
      </c>
    </row>
    <row r="54" spans="2:70" x14ac:dyDescent="0.15">
      <c r="B54" s="11" t="s">
        <v>83</v>
      </c>
      <c r="C54" s="12">
        <v>460</v>
      </c>
      <c r="D54" s="12">
        <v>458</v>
      </c>
      <c r="E54" s="12">
        <v>466</v>
      </c>
      <c r="F54" s="12">
        <v>456</v>
      </c>
      <c r="G54" s="12">
        <v>449</v>
      </c>
      <c r="H54" s="12">
        <v>460</v>
      </c>
      <c r="I54" s="12">
        <v>462</v>
      </c>
      <c r="J54" s="12">
        <v>462</v>
      </c>
      <c r="K54" s="12">
        <v>460</v>
      </c>
      <c r="L54" s="12">
        <v>451</v>
      </c>
      <c r="M54" s="12">
        <v>447</v>
      </c>
      <c r="N54" s="12">
        <v>388</v>
      </c>
      <c r="O54" s="12">
        <v>204</v>
      </c>
      <c r="P54" s="12">
        <v>194</v>
      </c>
      <c r="Q54" s="12">
        <v>183</v>
      </c>
      <c r="R54" s="12">
        <v>187</v>
      </c>
      <c r="S54" s="12">
        <v>185</v>
      </c>
      <c r="T54" s="12">
        <v>445</v>
      </c>
      <c r="U54" s="12">
        <v>437</v>
      </c>
      <c r="V54" s="12">
        <v>185</v>
      </c>
      <c r="W54" s="12">
        <v>183</v>
      </c>
      <c r="X54" s="12">
        <v>215</v>
      </c>
      <c r="Y54" s="12">
        <v>198</v>
      </c>
      <c r="Z54" s="12">
        <v>202</v>
      </c>
      <c r="AA54" s="12">
        <v>196</v>
      </c>
      <c r="AB54" s="12">
        <v>228</v>
      </c>
      <c r="AC54" s="12">
        <v>202</v>
      </c>
      <c r="AD54" s="12">
        <v>183</v>
      </c>
      <c r="AE54" s="12">
        <v>213</v>
      </c>
      <c r="AF54" s="12">
        <v>198</v>
      </c>
      <c r="AG54" s="12"/>
      <c r="AH54" s="12">
        <f t="shared" si="31"/>
        <v>9457</v>
      </c>
      <c r="AJ54" s="9" t="str">
        <f t="shared" si="32"/>
        <v>22:30-23:00</v>
      </c>
      <c r="AK54" s="20">
        <f t="shared" si="33"/>
        <v>460</v>
      </c>
      <c r="AL54" s="20">
        <f t="shared" si="35"/>
        <v>458</v>
      </c>
      <c r="AM54" s="20">
        <f t="shared" si="36"/>
        <v>466</v>
      </c>
      <c r="AN54" s="20">
        <f t="shared" si="37"/>
        <v>456</v>
      </c>
      <c r="AO54" s="20">
        <f t="shared" si="38"/>
        <v>449</v>
      </c>
      <c r="AP54" s="10">
        <f t="shared" si="39"/>
        <v>460</v>
      </c>
      <c r="AQ54" s="20">
        <f t="shared" si="40"/>
        <v>462</v>
      </c>
      <c r="AR54" s="10">
        <f t="shared" si="41"/>
        <v>462</v>
      </c>
      <c r="AS54" s="10">
        <f t="shared" si="42"/>
        <v>460</v>
      </c>
      <c r="AT54" s="10">
        <f t="shared" si="43"/>
        <v>451</v>
      </c>
      <c r="AU54" s="10">
        <f t="shared" si="44"/>
        <v>447</v>
      </c>
      <c r="AV54" s="10">
        <f t="shared" si="45"/>
        <v>388</v>
      </c>
      <c r="AW54" s="10">
        <f t="shared" si="46"/>
        <v>204</v>
      </c>
      <c r="AX54" s="20">
        <f t="shared" si="47"/>
        <v>194</v>
      </c>
      <c r="AY54" s="10">
        <f t="shared" si="48"/>
        <v>183</v>
      </c>
      <c r="AZ54" s="10">
        <f t="shared" si="49"/>
        <v>187</v>
      </c>
      <c r="BA54" s="10">
        <f t="shared" si="50"/>
        <v>185</v>
      </c>
      <c r="BB54" s="10">
        <f t="shared" si="51"/>
        <v>445</v>
      </c>
      <c r="BC54" s="10">
        <f t="shared" si="52"/>
        <v>437</v>
      </c>
      <c r="BD54" s="10">
        <f t="shared" si="53"/>
        <v>185</v>
      </c>
      <c r="BE54" s="20">
        <f t="shared" si="54"/>
        <v>183</v>
      </c>
      <c r="BF54" s="10">
        <f t="shared" si="55"/>
        <v>215</v>
      </c>
      <c r="BG54" s="10">
        <f t="shared" si="56"/>
        <v>198</v>
      </c>
      <c r="BH54" s="10">
        <f t="shared" si="57"/>
        <v>202</v>
      </c>
      <c r="BI54" s="10">
        <f t="shared" si="58"/>
        <v>196</v>
      </c>
      <c r="BJ54" s="10">
        <f t="shared" si="59"/>
        <v>228</v>
      </c>
      <c r="BK54" s="10">
        <f t="shared" si="60"/>
        <v>202</v>
      </c>
      <c r="BL54" s="20">
        <f t="shared" si="61"/>
        <v>183</v>
      </c>
      <c r="BM54" s="10">
        <f t="shared" si="62"/>
        <v>213</v>
      </c>
      <c r="BN54" s="10">
        <f t="shared" si="63"/>
        <v>198</v>
      </c>
      <c r="BO54" s="10">
        <f t="shared" si="64"/>
        <v>0</v>
      </c>
      <c r="BP54" s="12">
        <f t="shared" si="34"/>
        <v>9457</v>
      </c>
    </row>
    <row r="55" spans="2:70" x14ac:dyDescent="0.15">
      <c r="B55" s="11" t="s">
        <v>84</v>
      </c>
      <c r="C55" s="12">
        <v>460</v>
      </c>
      <c r="D55" s="12">
        <v>462</v>
      </c>
      <c r="E55" s="12">
        <v>462</v>
      </c>
      <c r="F55" s="12">
        <v>454</v>
      </c>
      <c r="G55" s="12">
        <v>456</v>
      </c>
      <c r="H55" s="12">
        <v>462</v>
      </c>
      <c r="I55" s="12">
        <v>456</v>
      </c>
      <c r="J55" s="12">
        <v>462</v>
      </c>
      <c r="K55" s="12">
        <v>458</v>
      </c>
      <c r="L55" s="12">
        <v>449</v>
      </c>
      <c r="M55" s="12">
        <v>456</v>
      </c>
      <c r="N55" s="12">
        <v>458</v>
      </c>
      <c r="O55" s="12">
        <v>204</v>
      </c>
      <c r="P55" s="12">
        <v>190</v>
      </c>
      <c r="Q55" s="12">
        <v>192</v>
      </c>
      <c r="R55" s="12">
        <v>183</v>
      </c>
      <c r="S55" s="12">
        <v>187</v>
      </c>
      <c r="T55" s="12">
        <v>445</v>
      </c>
      <c r="U55" s="12">
        <v>437</v>
      </c>
      <c r="V55" s="12">
        <v>185</v>
      </c>
      <c r="W55" s="12">
        <v>192</v>
      </c>
      <c r="X55" s="12">
        <v>215</v>
      </c>
      <c r="Y55" s="12">
        <v>175</v>
      </c>
      <c r="Z55" s="12">
        <v>207</v>
      </c>
      <c r="AA55" s="12">
        <v>179</v>
      </c>
      <c r="AB55" s="12">
        <v>204</v>
      </c>
      <c r="AC55" s="12">
        <v>204</v>
      </c>
      <c r="AD55" s="12">
        <v>198</v>
      </c>
      <c r="AE55" s="12">
        <v>224</v>
      </c>
      <c r="AF55" s="12">
        <v>190</v>
      </c>
      <c r="AG55" s="12"/>
      <c r="AH55" s="12">
        <f t="shared" si="31"/>
        <v>9506</v>
      </c>
      <c r="AJ55" s="9" t="str">
        <f t="shared" si="32"/>
        <v>23:00-23:30</v>
      </c>
      <c r="AK55" s="20">
        <f t="shared" si="33"/>
        <v>460</v>
      </c>
      <c r="AL55" s="20">
        <f t="shared" si="35"/>
        <v>462</v>
      </c>
      <c r="AM55" s="20">
        <f t="shared" si="36"/>
        <v>462</v>
      </c>
      <c r="AN55" s="20">
        <f t="shared" si="37"/>
        <v>454</v>
      </c>
      <c r="AO55" s="20">
        <f t="shared" si="38"/>
        <v>456</v>
      </c>
      <c r="AP55" s="10">
        <f t="shared" si="39"/>
        <v>462</v>
      </c>
      <c r="AQ55" s="20">
        <f t="shared" si="40"/>
        <v>456</v>
      </c>
      <c r="AR55" s="10">
        <f t="shared" si="41"/>
        <v>462</v>
      </c>
      <c r="AS55" s="10">
        <f t="shared" si="42"/>
        <v>458</v>
      </c>
      <c r="AT55" s="10">
        <f t="shared" si="43"/>
        <v>449</v>
      </c>
      <c r="AU55" s="10">
        <f t="shared" si="44"/>
        <v>456</v>
      </c>
      <c r="AV55" s="10">
        <f t="shared" si="45"/>
        <v>458</v>
      </c>
      <c r="AW55" s="10">
        <f t="shared" si="46"/>
        <v>204</v>
      </c>
      <c r="AX55" s="20">
        <f t="shared" si="47"/>
        <v>190</v>
      </c>
      <c r="AY55" s="10">
        <f t="shared" si="48"/>
        <v>192</v>
      </c>
      <c r="AZ55" s="10">
        <f t="shared" si="49"/>
        <v>183</v>
      </c>
      <c r="BA55" s="10">
        <f t="shared" si="50"/>
        <v>187</v>
      </c>
      <c r="BB55" s="10">
        <f t="shared" si="51"/>
        <v>445</v>
      </c>
      <c r="BC55" s="10">
        <f t="shared" si="52"/>
        <v>437</v>
      </c>
      <c r="BD55" s="10">
        <f t="shared" si="53"/>
        <v>185</v>
      </c>
      <c r="BE55" s="20">
        <f t="shared" si="54"/>
        <v>192</v>
      </c>
      <c r="BF55" s="10">
        <f t="shared" si="55"/>
        <v>215</v>
      </c>
      <c r="BG55" s="10">
        <f t="shared" si="56"/>
        <v>175</v>
      </c>
      <c r="BH55" s="10">
        <f t="shared" si="57"/>
        <v>207</v>
      </c>
      <c r="BI55" s="10">
        <f t="shared" si="58"/>
        <v>179</v>
      </c>
      <c r="BJ55" s="10">
        <f t="shared" si="59"/>
        <v>204</v>
      </c>
      <c r="BK55" s="10">
        <f t="shared" si="60"/>
        <v>204</v>
      </c>
      <c r="BL55" s="20">
        <f t="shared" si="61"/>
        <v>198</v>
      </c>
      <c r="BM55" s="10">
        <f t="shared" si="62"/>
        <v>224</v>
      </c>
      <c r="BN55" s="10">
        <f t="shared" si="63"/>
        <v>190</v>
      </c>
      <c r="BO55" s="10">
        <f t="shared" si="64"/>
        <v>0</v>
      </c>
      <c r="BP55" s="12">
        <f t="shared" si="34"/>
        <v>9506</v>
      </c>
    </row>
    <row r="56" spans="2:70" x14ac:dyDescent="0.15">
      <c r="B56" s="13" t="s">
        <v>85</v>
      </c>
      <c r="C56" s="14">
        <v>458</v>
      </c>
      <c r="D56" s="14">
        <v>464</v>
      </c>
      <c r="E56" s="14">
        <v>464</v>
      </c>
      <c r="F56" s="14">
        <v>454</v>
      </c>
      <c r="G56" s="14">
        <v>451</v>
      </c>
      <c r="H56" s="14">
        <v>458</v>
      </c>
      <c r="I56" s="14">
        <v>441</v>
      </c>
      <c r="J56" s="14">
        <v>464</v>
      </c>
      <c r="K56" s="14">
        <v>454</v>
      </c>
      <c r="L56" s="14">
        <v>447</v>
      </c>
      <c r="M56" s="14">
        <v>447</v>
      </c>
      <c r="N56" s="14">
        <v>445</v>
      </c>
      <c r="O56" s="14">
        <v>213</v>
      </c>
      <c r="P56" s="14">
        <v>213</v>
      </c>
      <c r="Q56" s="14">
        <v>198</v>
      </c>
      <c r="R56" s="14">
        <v>196</v>
      </c>
      <c r="S56" s="14">
        <v>175</v>
      </c>
      <c r="T56" s="14">
        <v>443</v>
      </c>
      <c r="U56" s="14">
        <v>439</v>
      </c>
      <c r="V56" s="14">
        <v>185</v>
      </c>
      <c r="W56" s="14">
        <v>190</v>
      </c>
      <c r="X56" s="14">
        <v>226</v>
      </c>
      <c r="Y56" s="14">
        <v>215</v>
      </c>
      <c r="Z56" s="14">
        <v>198</v>
      </c>
      <c r="AA56" s="14">
        <v>168</v>
      </c>
      <c r="AB56" s="14">
        <v>177</v>
      </c>
      <c r="AC56" s="14">
        <v>194</v>
      </c>
      <c r="AD56" s="14">
        <v>192</v>
      </c>
      <c r="AE56" s="14">
        <v>219</v>
      </c>
      <c r="AF56" s="14">
        <v>196</v>
      </c>
      <c r="AG56" s="14"/>
      <c r="AH56" s="14">
        <f t="shared" si="31"/>
        <v>9484</v>
      </c>
      <c r="AJ56" s="9" t="str">
        <f t="shared" si="32"/>
        <v>23:30-24:00</v>
      </c>
      <c r="AK56" s="20">
        <f t="shared" si="33"/>
        <v>458</v>
      </c>
      <c r="AL56" s="20">
        <f t="shared" si="35"/>
        <v>464</v>
      </c>
      <c r="AM56" s="20">
        <f t="shared" si="36"/>
        <v>464</v>
      </c>
      <c r="AN56" s="20">
        <f t="shared" si="37"/>
        <v>454</v>
      </c>
      <c r="AO56" s="20">
        <f t="shared" si="38"/>
        <v>451</v>
      </c>
      <c r="AP56" s="10">
        <f t="shared" si="39"/>
        <v>458</v>
      </c>
      <c r="AQ56" s="20">
        <f t="shared" si="40"/>
        <v>441</v>
      </c>
      <c r="AR56" s="10">
        <f t="shared" si="41"/>
        <v>464</v>
      </c>
      <c r="AS56" s="10">
        <f t="shared" si="42"/>
        <v>454</v>
      </c>
      <c r="AT56" s="10">
        <f t="shared" si="43"/>
        <v>447</v>
      </c>
      <c r="AU56" s="10">
        <f t="shared" si="44"/>
        <v>447</v>
      </c>
      <c r="AV56" s="10">
        <f t="shared" si="45"/>
        <v>445</v>
      </c>
      <c r="AW56" s="10">
        <f t="shared" si="46"/>
        <v>213</v>
      </c>
      <c r="AX56" s="20">
        <f t="shared" si="47"/>
        <v>213</v>
      </c>
      <c r="AY56" s="10">
        <f t="shared" si="48"/>
        <v>198</v>
      </c>
      <c r="AZ56" s="10">
        <f t="shared" si="49"/>
        <v>196</v>
      </c>
      <c r="BA56" s="10">
        <f t="shared" si="50"/>
        <v>175</v>
      </c>
      <c r="BB56" s="10">
        <f t="shared" si="51"/>
        <v>443</v>
      </c>
      <c r="BC56" s="10">
        <f t="shared" si="52"/>
        <v>439</v>
      </c>
      <c r="BD56" s="10">
        <f t="shared" si="53"/>
        <v>185</v>
      </c>
      <c r="BE56" s="20">
        <f t="shared" si="54"/>
        <v>190</v>
      </c>
      <c r="BF56" s="10">
        <f t="shared" si="55"/>
        <v>226</v>
      </c>
      <c r="BG56" s="10">
        <f t="shared" si="56"/>
        <v>215</v>
      </c>
      <c r="BH56" s="10">
        <f t="shared" si="57"/>
        <v>198</v>
      </c>
      <c r="BI56" s="10">
        <f t="shared" si="58"/>
        <v>168</v>
      </c>
      <c r="BJ56" s="10">
        <f t="shared" si="59"/>
        <v>177</v>
      </c>
      <c r="BK56" s="10">
        <f t="shared" si="60"/>
        <v>194</v>
      </c>
      <c r="BL56" s="20">
        <f t="shared" si="61"/>
        <v>192</v>
      </c>
      <c r="BM56" s="10">
        <f t="shared" si="62"/>
        <v>219</v>
      </c>
      <c r="BN56" s="10">
        <f t="shared" si="63"/>
        <v>196</v>
      </c>
      <c r="BO56" s="10">
        <f t="shared" si="64"/>
        <v>0</v>
      </c>
      <c r="BP56" s="14">
        <f t="shared" si="34"/>
        <v>9484</v>
      </c>
    </row>
    <row r="57" spans="2:70" x14ac:dyDescent="0.15">
      <c r="B57" s="1" t="s">
        <v>86</v>
      </c>
      <c r="C57" s="3">
        <f>SUM(C9:C56)</f>
        <v>21652</v>
      </c>
      <c r="D57" s="3">
        <f t="shared" ref="D57:AF57" si="65">SUM(D9:D56)</f>
        <v>21642</v>
      </c>
      <c r="E57" s="3">
        <f t="shared" si="65"/>
        <v>21873</v>
      </c>
      <c r="F57" s="3">
        <f t="shared" si="65"/>
        <v>21522</v>
      </c>
      <c r="G57" s="3">
        <f t="shared" si="65"/>
        <v>21530</v>
      </c>
      <c r="H57" s="3">
        <f t="shared" si="65"/>
        <v>21641</v>
      </c>
      <c r="I57" s="3">
        <f t="shared" si="65"/>
        <v>21862</v>
      </c>
      <c r="J57" s="3">
        <f t="shared" si="65"/>
        <v>21825</v>
      </c>
      <c r="K57" s="3">
        <f t="shared" si="65"/>
        <v>21467</v>
      </c>
      <c r="L57" s="3">
        <f t="shared" si="65"/>
        <v>21532</v>
      </c>
      <c r="M57" s="3">
        <f t="shared" si="65"/>
        <v>21328</v>
      </c>
      <c r="N57" s="3">
        <f t="shared" si="65"/>
        <v>21200</v>
      </c>
      <c r="O57" s="3">
        <f t="shared" si="65"/>
        <v>15770</v>
      </c>
      <c r="P57" s="3">
        <f t="shared" si="65"/>
        <v>9740</v>
      </c>
      <c r="Q57" s="3">
        <f t="shared" si="65"/>
        <v>8922</v>
      </c>
      <c r="R57" s="3">
        <f t="shared" si="65"/>
        <v>8474</v>
      </c>
      <c r="S57" s="3">
        <f t="shared" si="65"/>
        <v>9132</v>
      </c>
      <c r="T57" s="3">
        <f t="shared" si="65"/>
        <v>13652</v>
      </c>
      <c r="U57" s="3">
        <f t="shared" si="65"/>
        <v>20915</v>
      </c>
      <c r="V57" s="3">
        <f t="shared" si="65"/>
        <v>15512</v>
      </c>
      <c r="W57" s="3">
        <f t="shared" si="65"/>
        <v>9171</v>
      </c>
      <c r="X57" s="3">
        <f t="shared" si="65"/>
        <v>8952</v>
      </c>
      <c r="Y57" s="3">
        <f t="shared" si="65"/>
        <v>9712</v>
      </c>
      <c r="Z57" s="3">
        <f t="shared" si="65"/>
        <v>9663</v>
      </c>
      <c r="AA57" s="3">
        <f t="shared" si="65"/>
        <v>9274</v>
      </c>
      <c r="AB57" s="3">
        <f t="shared" si="65"/>
        <v>9586</v>
      </c>
      <c r="AC57" s="3">
        <f t="shared" si="65"/>
        <v>9492</v>
      </c>
      <c r="AD57" s="3">
        <f t="shared" si="65"/>
        <v>9148</v>
      </c>
      <c r="AE57" s="3">
        <f t="shared" si="65"/>
        <v>10304</v>
      </c>
      <c r="AF57" s="3">
        <f t="shared" si="65"/>
        <v>9589</v>
      </c>
      <c r="AG57" s="3"/>
      <c r="AH57" s="3">
        <f>SUM(C9:AG56)</f>
        <v>456082</v>
      </c>
      <c r="AJ57" s="2" t="str">
        <f>B57</f>
        <v>計</v>
      </c>
      <c r="AK57" s="21">
        <f>SUM(AK9:AK56)</f>
        <v>21652</v>
      </c>
      <c r="AL57" s="21">
        <f t="shared" ref="AL57:BO57" si="66">SUM(AL9:AL56)</f>
        <v>21642</v>
      </c>
      <c r="AM57" s="21">
        <f t="shared" si="66"/>
        <v>21873</v>
      </c>
      <c r="AN57" s="21">
        <f t="shared" si="66"/>
        <v>21522</v>
      </c>
      <c r="AO57" s="21">
        <f t="shared" si="66"/>
        <v>21530</v>
      </c>
      <c r="AP57" s="3">
        <f t="shared" si="66"/>
        <v>21641</v>
      </c>
      <c r="AQ57" s="21">
        <f t="shared" si="66"/>
        <v>21862</v>
      </c>
      <c r="AR57" s="3">
        <f t="shared" si="66"/>
        <v>21825</v>
      </c>
      <c r="AS57" s="3">
        <f t="shared" si="66"/>
        <v>21467</v>
      </c>
      <c r="AT57" s="3">
        <f t="shared" si="66"/>
        <v>21532</v>
      </c>
      <c r="AU57" s="3">
        <f t="shared" si="66"/>
        <v>21328</v>
      </c>
      <c r="AV57" s="3">
        <f t="shared" si="66"/>
        <v>21200</v>
      </c>
      <c r="AW57" s="3">
        <f t="shared" si="66"/>
        <v>15770</v>
      </c>
      <c r="AX57" s="21">
        <f t="shared" si="66"/>
        <v>9740</v>
      </c>
      <c r="AY57" s="3">
        <f t="shared" si="66"/>
        <v>8922</v>
      </c>
      <c r="AZ57" s="3">
        <f t="shared" si="66"/>
        <v>8474</v>
      </c>
      <c r="BA57" s="3">
        <f t="shared" si="66"/>
        <v>9132</v>
      </c>
      <c r="BB57" s="3">
        <f t="shared" si="66"/>
        <v>13652</v>
      </c>
      <c r="BC57" s="3">
        <f t="shared" si="66"/>
        <v>20915</v>
      </c>
      <c r="BD57" s="3">
        <f t="shared" si="66"/>
        <v>15512</v>
      </c>
      <c r="BE57" s="21">
        <f t="shared" si="66"/>
        <v>9171</v>
      </c>
      <c r="BF57" s="3">
        <f t="shared" si="66"/>
        <v>8952</v>
      </c>
      <c r="BG57" s="3">
        <f t="shared" si="66"/>
        <v>9712</v>
      </c>
      <c r="BH57" s="3">
        <f t="shared" si="66"/>
        <v>9663</v>
      </c>
      <c r="BI57" s="3">
        <f t="shared" si="66"/>
        <v>9274</v>
      </c>
      <c r="BJ57" s="3">
        <f t="shared" si="66"/>
        <v>9586</v>
      </c>
      <c r="BK57" s="3">
        <f t="shared" si="66"/>
        <v>9492</v>
      </c>
      <c r="BL57" s="21">
        <f t="shared" si="66"/>
        <v>9148</v>
      </c>
      <c r="BM57" s="3">
        <f t="shared" si="66"/>
        <v>10304</v>
      </c>
      <c r="BN57" s="3">
        <f t="shared" si="66"/>
        <v>9589</v>
      </c>
      <c r="BO57" s="3">
        <f t="shared" si="66"/>
        <v>0</v>
      </c>
      <c r="BP57" s="3">
        <f>SUM(AK9:BO56)</f>
        <v>456082</v>
      </c>
    </row>
    <row r="59" spans="2:70" x14ac:dyDescent="0.15">
      <c r="C59" t="s">
        <v>97</v>
      </c>
      <c r="AJ59" s="23" t="s">
        <v>101</v>
      </c>
      <c r="BQ59" s="8" t="s">
        <v>106</v>
      </c>
    </row>
    <row r="60" spans="2:70" x14ac:dyDescent="0.15">
      <c r="C60" t="s">
        <v>98</v>
      </c>
      <c r="AJ60" s="23" t="s">
        <v>100</v>
      </c>
      <c r="BP60">
        <f>SUM(AK60:BO60)</f>
        <v>0</v>
      </c>
      <c r="BQ60" s="8">
        <f>AVERAGE(AX62,BA62,BD62:BE62,BH62:BL62,BN62)</f>
        <v>1131.8</v>
      </c>
      <c r="BR60" t="s">
        <v>112</v>
      </c>
    </row>
    <row r="61" spans="2:70" ht="40.5" x14ac:dyDescent="0.15">
      <c r="AJ61" s="27" t="s">
        <v>103</v>
      </c>
      <c r="AK61" s="22"/>
      <c r="AL61" s="22"/>
      <c r="AM61" s="22"/>
      <c r="AN61" s="22"/>
      <c r="AO61" s="22"/>
      <c r="AP61" s="22"/>
      <c r="AQ61" s="22"/>
      <c r="AR61" s="22"/>
      <c r="AS61" s="22"/>
      <c r="AT61" s="22"/>
      <c r="AU61" s="22"/>
      <c r="AV61" s="22"/>
      <c r="AW61" s="22"/>
      <c r="AX61" s="22">
        <f t="shared" ref="AX61:BL61" si="67">SUM(AX$9:AX$24,AX$53:AX$56)</f>
        <v>4062</v>
      </c>
      <c r="AY61" s="22">
        <f>SUM(AY$9:AY$56)</f>
        <v>8922</v>
      </c>
      <c r="AZ61" s="22">
        <f>SUM(AZ$9:AZ$56)</f>
        <v>8474</v>
      </c>
      <c r="BA61" s="22">
        <f t="shared" si="67"/>
        <v>3918</v>
      </c>
      <c r="BB61" s="22"/>
      <c r="BC61" s="22"/>
      <c r="BD61" s="22">
        <f t="shared" si="67"/>
        <v>7864</v>
      </c>
      <c r="BE61" s="22">
        <f t="shared" si="67"/>
        <v>3978</v>
      </c>
      <c r="BF61" s="22">
        <f>SUM(BF$9:BF$56)</f>
        <v>8952</v>
      </c>
      <c r="BG61" s="22">
        <f>SUM(BG$9:BG$56)</f>
        <v>9712</v>
      </c>
      <c r="BH61" s="22">
        <f t="shared" si="67"/>
        <v>4089</v>
      </c>
      <c r="BI61" s="22">
        <f t="shared" si="67"/>
        <v>4082</v>
      </c>
      <c r="BJ61" s="22">
        <f t="shared" si="67"/>
        <v>3944</v>
      </c>
      <c r="BK61" s="22">
        <f t="shared" si="67"/>
        <v>4105</v>
      </c>
      <c r="BL61" s="22">
        <f t="shared" si="67"/>
        <v>3783</v>
      </c>
      <c r="BM61" s="22">
        <f>SUM(BM$9:BM$56)</f>
        <v>10304</v>
      </c>
      <c r="BN61" s="22">
        <f t="shared" ref="BN61:BO61" si="68">SUM(BN$9:BN$24,BN$53:BN$56)</f>
        <v>4119</v>
      </c>
      <c r="BO61" s="22">
        <f t="shared" si="68"/>
        <v>0</v>
      </c>
      <c r="BP61" s="22">
        <f>SUM(AK61:BO61)</f>
        <v>90308</v>
      </c>
      <c r="BQ61" s="22">
        <f>AVERAGE(AX63,BA63,BD63:BE63,BH63:BL63,BN63)</f>
        <v>4504.5</v>
      </c>
      <c r="BR61" t="s">
        <v>111</v>
      </c>
    </row>
    <row r="62" spans="2:70" ht="40.5" x14ac:dyDescent="0.15">
      <c r="AJ62" s="27" t="s">
        <v>104</v>
      </c>
      <c r="AL62" s="22"/>
      <c r="AX62">
        <f t="shared" ref="AX62:BL62" si="69">SUM(AX$35:AX$40)</f>
        <v>1183</v>
      </c>
      <c r="BA62">
        <f t="shared" si="69"/>
        <v>1062</v>
      </c>
      <c r="BD62">
        <f t="shared" si="69"/>
        <v>1346</v>
      </c>
      <c r="BE62">
        <f t="shared" si="69"/>
        <v>1039</v>
      </c>
      <c r="BH62">
        <f t="shared" si="69"/>
        <v>1175</v>
      </c>
      <c r="BI62">
        <f t="shared" si="69"/>
        <v>1084</v>
      </c>
      <c r="BJ62">
        <f t="shared" si="69"/>
        <v>1111</v>
      </c>
      <c r="BK62">
        <f t="shared" si="69"/>
        <v>1072</v>
      </c>
      <c r="BL62">
        <f t="shared" si="69"/>
        <v>1118</v>
      </c>
      <c r="BN62">
        <f t="shared" ref="BN62:BO62" si="70">SUM(BN$35:BN$40)</f>
        <v>1128</v>
      </c>
      <c r="BO62">
        <f t="shared" si="70"/>
        <v>0</v>
      </c>
      <c r="BP62" s="22">
        <f>SUM(AK62:BO62)</f>
        <v>11318</v>
      </c>
      <c r="BQ62" s="22">
        <f>AVERAGE(AX61,BA61,BD61:BE61,BH61:BL61,BN61)</f>
        <v>4394.3999999999996</v>
      </c>
      <c r="BR62" t="s">
        <v>109</v>
      </c>
    </row>
    <row r="63" spans="2:70" ht="54" x14ac:dyDescent="0.15">
      <c r="AJ63" s="27" t="s">
        <v>105</v>
      </c>
      <c r="AL63" s="22"/>
      <c r="AX63">
        <f t="shared" ref="AX63" si="71">SUM(AX$25:AX$34,AX41:AX52)</f>
        <v>4495</v>
      </c>
      <c r="BA63">
        <f t="shared" ref="BA63:BE63" si="72">SUM(BA$25:BA$34,BA41:BA52)</f>
        <v>4152</v>
      </c>
      <c r="BD63">
        <f t="shared" si="72"/>
        <v>6302</v>
      </c>
      <c r="BE63">
        <f t="shared" si="72"/>
        <v>4154</v>
      </c>
      <c r="BH63">
        <f t="shared" ref="BH63:BL63" si="73">SUM(BH$25:BH$34,BH41:BH52)</f>
        <v>4399</v>
      </c>
      <c r="BI63">
        <f t="shared" si="73"/>
        <v>4108</v>
      </c>
      <c r="BJ63">
        <f t="shared" si="73"/>
        <v>4531</v>
      </c>
      <c r="BK63">
        <f t="shared" si="73"/>
        <v>4315</v>
      </c>
      <c r="BL63">
        <f t="shared" si="73"/>
        <v>4247</v>
      </c>
      <c r="BN63">
        <f t="shared" ref="BN63:BO63" si="74">SUM(BN$25:BN$34,BN41:BN52)</f>
        <v>4342</v>
      </c>
      <c r="BO63">
        <f t="shared" si="74"/>
        <v>0</v>
      </c>
      <c r="BP63" s="22">
        <f>SUM(AK63:BO63)</f>
        <v>45045</v>
      </c>
      <c r="BQ63" s="22">
        <f>AVERAGE(AY61:AZ61,BF61:BG61,BM61)</f>
        <v>9272.7999999999993</v>
      </c>
      <c r="BR63" t="s">
        <v>110</v>
      </c>
    </row>
    <row r="64" spans="2:70" x14ac:dyDescent="0.15">
      <c r="AJ64" s="26"/>
      <c r="BP64" s="22"/>
    </row>
    <row r="65" spans="36:70" x14ac:dyDescent="0.15">
      <c r="AJ65" s="28" t="s">
        <v>102</v>
      </c>
      <c r="BP65" s="22"/>
      <c r="BQ65" s="8" t="s">
        <v>106</v>
      </c>
    </row>
    <row r="66" spans="36:70" ht="27" x14ac:dyDescent="0.15">
      <c r="AJ66" s="29" t="s">
        <v>100</v>
      </c>
      <c r="AK66" s="22"/>
      <c r="AL66" s="22"/>
      <c r="AM66" s="22"/>
      <c r="AN66" s="22"/>
      <c r="AO66" s="22"/>
      <c r="AP66" s="22"/>
      <c r="AQ66" s="22"/>
      <c r="AR66" s="22"/>
      <c r="AS66" s="22"/>
      <c r="AT66" s="22"/>
      <c r="AU66" s="22"/>
      <c r="AV66" s="22"/>
      <c r="AW66" s="22"/>
      <c r="AX66" s="22"/>
      <c r="AY66" s="22"/>
      <c r="AZ66" s="22"/>
      <c r="BA66" s="22"/>
      <c r="BB66" s="22"/>
      <c r="BC66" s="22"/>
      <c r="BD66" s="22"/>
      <c r="BE66" s="22"/>
      <c r="BF66" s="22"/>
      <c r="BG66" s="22"/>
      <c r="BH66" s="22"/>
      <c r="BI66" s="22"/>
      <c r="BJ66" s="22"/>
      <c r="BK66" s="22"/>
      <c r="BL66" s="22"/>
      <c r="BM66" s="22"/>
      <c r="BN66" s="22"/>
      <c r="BO66" s="22"/>
      <c r="BP66" s="22">
        <f>SUM(AK66:BO66)</f>
        <v>0</v>
      </c>
      <c r="BQ66" s="22">
        <f>AVERAGE(AL68:AQ68,AS68:AW68,BB68:BC68)</f>
        <v>2462.4615384615386</v>
      </c>
      <c r="BR66" t="s">
        <v>112</v>
      </c>
    </row>
    <row r="67" spans="36:70" ht="40.5" x14ac:dyDescent="0.15">
      <c r="AJ67" s="29" t="s">
        <v>103</v>
      </c>
      <c r="AK67" s="22">
        <f>SUM(AK$9:AK$56)</f>
        <v>21652</v>
      </c>
      <c r="AL67" s="22">
        <f t="shared" ref="AL67:BB67" si="75">SUM(AL$9:AL$24,AL$53:AL$56)</f>
        <v>9206</v>
      </c>
      <c r="AM67" s="22">
        <f t="shared" si="75"/>
        <v>9295</v>
      </c>
      <c r="AN67" s="22">
        <f t="shared" si="75"/>
        <v>9190</v>
      </c>
      <c r="AO67" s="22">
        <f t="shared" si="75"/>
        <v>9159</v>
      </c>
      <c r="AP67" s="22">
        <f t="shared" si="75"/>
        <v>9142</v>
      </c>
      <c r="AQ67" s="22">
        <f t="shared" si="75"/>
        <v>9251</v>
      </c>
      <c r="AR67" s="22">
        <f t="shared" ref="AR67" si="76">SUM(AR$9:AR$56)</f>
        <v>21825</v>
      </c>
      <c r="AS67" s="22">
        <f t="shared" si="75"/>
        <v>9154</v>
      </c>
      <c r="AT67" s="22">
        <f t="shared" si="75"/>
        <v>9096</v>
      </c>
      <c r="AU67" s="22">
        <f t="shared" si="75"/>
        <v>8941</v>
      </c>
      <c r="AV67" s="22">
        <f t="shared" si="75"/>
        <v>8982</v>
      </c>
      <c r="AW67" s="22">
        <f t="shared" si="75"/>
        <v>8061</v>
      </c>
      <c r="AX67" s="22"/>
      <c r="AY67" s="22"/>
      <c r="AZ67" s="22"/>
      <c r="BA67" s="22"/>
      <c r="BB67" s="22">
        <f t="shared" si="75"/>
        <v>4426</v>
      </c>
      <c r="BC67" s="22">
        <f t="shared" ref="BC67:BO67" si="77">SUM(BC$9:BC$24,BC$53:BC$56)</f>
        <v>8834</v>
      </c>
      <c r="BD67" s="22"/>
      <c r="BE67" s="22"/>
      <c r="BF67" s="22"/>
      <c r="BG67" s="22"/>
      <c r="BH67" s="22"/>
      <c r="BI67" s="22"/>
      <c r="BJ67" s="22"/>
      <c r="BK67" s="22"/>
      <c r="BL67" s="22"/>
      <c r="BM67" s="22"/>
      <c r="BN67" s="22"/>
      <c r="BO67" s="22">
        <f t="shared" si="77"/>
        <v>0</v>
      </c>
      <c r="BP67" s="22">
        <f t="shared" ref="BP67:BP68" si="78">SUM(AK67:BO67)</f>
        <v>156214</v>
      </c>
      <c r="BQ67" s="22">
        <f>AVERAGE(AL69:AQ70,AS69:AW69,BB69:BC69)</f>
        <v>9321.9230769230762</v>
      </c>
      <c r="BR67" t="s">
        <v>111</v>
      </c>
    </row>
    <row r="68" spans="36:70" ht="40.5" x14ac:dyDescent="0.15">
      <c r="AJ68" s="29" t="s">
        <v>104</v>
      </c>
      <c r="AL68">
        <f t="shared" ref="AL68:BB68" si="79">SUM(AL$35:AL$40)</f>
        <v>2616</v>
      </c>
      <c r="AM68">
        <f t="shared" si="79"/>
        <v>2650</v>
      </c>
      <c r="AN68">
        <f t="shared" si="79"/>
        <v>2574</v>
      </c>
      <c r="AO68">
        <f t="shared" si="79"/>
        <v>2609</v>
      </c>
      <c r="AP68">
        <f t="shared" si="79"/>
        <v>2637</v>
      </c>
      <c r="AQ68">
        <f t="shared" si="79"/>
        <v>2629</v>
      </c>
      <c r="AS68">
        <f t="shared" si="79"/>
        <v>2604</v>
      </c>
      <c r="AT68">
        <f t="shared" si="79"/>
        <v>2617</v>
      </c>
      <c r="AU68">
        <f t="shared" si="79"/>
        <v>2578</v>
      </c>
      <c r="AV68">
        <f t="shared" si="79"/>
        <v>2540</v>
      </c>
      <c r="AW68">
        <f t="shared" si="79"/>
        <v>1345</v>
      </c>
      <c r="BB68">
        <f t="shared" si="79"/>
        <v>2067</v>
      </c>
      <c r="BC68">
        <f t="shared" ref="BC68:BO68" si="80">SUM(BC$35:BC$40)</f>
        <v>2546</v>
      </c>
      <c r="BO68">
        <f t="shared" si="80"/>
        <v>0</v>
      </c>
      <c r="BP68" s="22">
        <f t="shared" si="78"/>
        <v>32012</v>
      </c>
      <c r="BQ68" s="22">
        <f>AVERAGE(AL67:AQ67,AS67:AW67,BB67:BC67)</f>
        <v>8672.0769230769238</v>
      </c>
      <c r="BR68" t="s">
        <v>109</v>
      </c>
    </row>
    <row r="69" spans="36:70" ht="54" x14ac:dyDescent="0.15">
      <c r="AJ69" s="29" t="s">
        <v>105</v>
      </c>
      <c r="AL69">
        <f t="shared" ref="AL69:BB69" si="81">SUM(AL25:AL34,AL$41:AL$52)</f>
        <v>9820</v>
      </c>
      <c r="AM69">
        <f t="shared" si="81"/>
        <v>9928</v>
      </c>
      <c r="AN69">
        <f t="shared" si="81"/>
        <v>9758</v>
      </c>
      <c r="AO69">
        <f t="shared" si="81"/>
        <v>9762</v>
      </c>
      <c r="AP69">
        <f t="shared" si="81"/>
        <v>9862</v>
      </c>
      <c r="AQ69">
        <f t="shared" si="81"/>
        <v>9982</v>
      </c>
      <c r="AS69">
        <f t="shared" si="81"/>
        <v>9709</v>
      </c>
      <c r="AT69">
        <f t="shared" si="81"/>
        <v>9819</v>
      </c>
      <c r="AU69">
        <f t="shared" si="81"/>
        <v>9809</v>
      </c>
      <c r="AV69">
        <f t="shared" si="81"/>
        <v>9678</v>
      </c>
      <c r="AW69">
        <f t="shared" si="81"/>
        <v>6364</v>
      </c>
      <c r="BB69">
        <f t="shared" si="81"/>
        <v>7159</v>
      </c>
      <c r="BC69">
        <f t="shared" ref="BC69" si="82">SUM(BC25:BC34,BC$41:BC$52)</f>
        <v>9535</v>
      </c>
      <c r="BO69">
        <f t="shared" ref="BO69" si="83">SUM(BO25:BO34,BO$41:BO$52)</f>
        <v>0</v>
      </c>
      <c r="BP69" s="22">
        <f>SUM(AK69:BO69)</f>
        <v>121185</v>
      </c>
      <c r="BQ69" s="22">
        <f>AVERAGE(AK67,AR67,BB67:BC67)</f>
        <v>14184.25</v>
      </c>
      <c r="BR69" t="s">
        <v>110</v>
      </c>
    </row>
    <row r="71" spans="36:70" x14ac:dyDescent="0.15">
      <c r="BO71" s="7" t="s">
        <v>107</v>
      </c>
      <c r="BP71" s="22">
        <f>SUM(BP60:BP69)</f>
        <v>456082</v>
      </c>
    </row>
  </sheetData>
  <mergeCells count="2">
    <mergeCell ref="AH7:AH8"/>
    <mergeCell ref="BP7:BP8"/>
  </mergeCells>
  <phoneticPr fontId="2"/>
  <conditionalFormatting sqref="C9:AG56">
    <cfRule type="expression" dxfId="6" priority="1">
      <formula>MONTH(C$4)&lt;&gt;MONTH($D$4)</formula>
    </cfRule>
    <cfRule type="expression" dxfId="5" priority="2">
      <formula>COUNTIF($AJ:$AJ,C$4)=1</formula>
    </cfRule>
    <cfRule type="expression" dxfId="4" priority="3">
      <formula>C$5=1</formula>
    </cfRule>
  </conditionalFormatting>
  <pageMargins left="0.23622047244094491" right="0.23622047244094491" top="0.74803149606299213" bottom="0.74803149606299213" header="0.31496062992125984" footer="0.31496062992125984"/>
  <pageSetup paperSize="9" scale="46" fitToWidth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BQ71"/>
  <sheetViews>
    <sheetView view="pageBreakPreview" topLeftCell="C1" zoomScale="60" zoomScaleNormal="100" workbookViewId="0">
      <selection activeCell="E24" sqref="E24"/>
    </sheetView>
  </sheetViews>
  <sheetFormatPr defaultRowHeight="13.5" x14ac:dyDescent="0.15"/>
  <cols>
    <col min="2" max="2" width="18.375" bestFit="1" customWidth="1"/>
    <col min="35" max="35" width="0" hidden="1" customWidth="1"/>
    <col min="36" max="36" width="13.5" hidden="1" customWidth="1"/>
    <col min="37" max="67" width="8.875" hidden="1" customWidth="1"/>
    <col min="68" max="68" width="10.75" hidden="1" customWidth="1"/>
    <col min="69" max="70" width="8.875" customWidth="1"/>
  </cols>
  <sheetData>
    <row r="2" spans="2:68" ht="17.25" x14ac:dyDescent="0.2">
      <c r="B2" s="6" t="str">
        <f>'４月'!B2</f>
        <v>資料５　令和６年度　時間別電力量（非バイオマス電力）実績（ｋWｈ）</v>
      </c>
      <c r="AJ2" s="6" t="str">
        <f>'４月'!$B$2</f>
        <v>資料５　令和６年度　時間別電力量（非バイオマス電力）実績（ｋWｈ）</v>
      </c>
    </row>
    <row r="4" spans="2:68" x14ac:dyDescent="0.15">
      <c r="B4" s="4" t="s">
        <v>93</v>
      </c>
      <c r="C4" s="5">
        <v>0.48481999999999997</v>
      </c>
      <c r="AJ4" s="25" t="str">
        <f>B4</f>
        <v>バイオマス比率</v>
      </c>
      <c r="AK4" s="24">
        <f>C4</f>
        <v>0.48481999999999997</v>
      </c>
    </row>
    <row r="5" spans="2:68" x14ac:dyDescent="0.15">
      <c r="B5" s="4" t="s">
        <v>94</v>
      </c>
      <c r="C5" s="5">
        <f>1-C4</f>
        <v>0.51517999999999997</v>
      </c>
      <c r="AJ5" s="25" t="str">
        <f>B5</f>
        <v>非バイオマス比率</v>
      </c>
      <c r="AK5" s="24">
        <f>C5</f>
        <v>0.51517999999999997</v>
      </c>
    </row>
    <row r="6" spans="2:68" x14ac:dyDescent="0.15">
      <c r="T6" s="8"/>
      <c r="U6" t="s">
        <v>99</v>
      </c>
      <c r="AD6" t="s">
        <v>117</v>
      </c>
      <c r="AZ6" s="8"/>
    </row>
    <row r="7" spans="2:68" x14ac:dyDescent="0.15">
      <c r="B7" s="1" t="s">
        <v>113</v>
      </c>
      <c r="C7" s="1" t="s">
        <v>0</v>
      </c>
      <c r="D7" s="1" t="s">
        <v>1</v>
      </c>
      <c r="E7" s="1" t="s">
        <v>2</v>
      </c>
      <c r="F7" s="1" t="s">
        <v>3</v>
      </c>
      <c r="G7" s="1" t="s">
        <v>4</v>
      </c>
      <c r="H7" s="1" t="s">
        <v>5</v>
      </c>
      <c r="I7" s="1" t="s">
        <v>6</v>
      </c>
      <c r="J7" s="1" t="s">
        <v>7</v>
      </c>
      <c r="K7" s="1" t="s">
        <v>8</v>
      </c>
      <c r="L7" s="1" t="s">
        <v>9</v>
      </c>
      <c r="M7" s="1" t="s">
        <v>10</v>
      </c>
      <c r="N7" s="1" t="s">
        <v>11</v>
      </c>
      <c r="O7" s="1" t="s">
        <v>12</v>
      </c>
      <c r="P7" s="1" t="s">
        <v>13</v>
      </c>
      <c r="Q7" s="1" t="s">
        <v>14</v>
      </c>
      <c r="R7" s="1" t="s">
        <v>15</v>
      </c>
      <c r="S7" s="1" t="s">
        <v>16</v>
      </c>
      <c r="T7" s="1" t="s">
        <v>17</v>
      </c>
      <c r="U7" s="1" t="s">
        <v>18</v>
      </c>
      <c r="V7" s="1" t="s">
        <v>19</v>
      </c>
      <c r="W7" s="1" t="s">
        <v>20</v>
      </c>
      <c r="X7" s="1" t="s">
        <v>21</v>
      </c>
      <c r="Y7" s="1" t="s">
        <v>22</v>
      </c>
      <c r="Z7" s="1" t="s">
        <v>23</v>
      </c>
      <c r="AA7" s="1" t="s">
        <v>24</v>
      </c>
      <c r="AB7" s="1" t="s">
        <v>25</v>
      </c>
      <c r="AC7" s="1" t="s">
        <v>26</v>
      </c>
      <c r="AD7" s="1" t="s">
        <v>27</v>
      </c>
      <c r="AE7" s="1" t="s">
        <v>28</v>
      </c>
      <c r="AF7" s="1" t="s">
        <v>29</v>
      </c>
      <c r="AG7" s="1" t="s">
        <v>87</v>
      </c>
      <c r="AH7" s="64" t="s">
        <v>30</v>
      </c>
      <c r="AJ7" s="1" t="str">
        <f t="shared" ref="AJ7:AK9" si="0">B7</f>
        <v>令和６年</v>
      </c>
      <c r="AK7" s="19" t="str">
        <f t="shared" si="0"/>
        <v>1日</v>
      </c>
      <c r="AL7" s="19" t="str">
        <f t="shared" ref="AL7:AL38" si="1">D7</f>
        <v>2日</v>
      </c>
      <c r="AM7" s="19" t="str">
        <f t="shared" ref="AM7:AM38" si="2">E7</f>
        <v>3日</v>
      </c>
      <c r="AN7" s="19" t="str">
        <f t="shared" ref="AN7:AN38" si="3">F7</f>
        <v>4日</v>
      </c>
      <c r="AO7" s="19" t="str">
        <f t="shared" ref="AO7:AO38" si="4">G7</f>
        <v>5日</v>
      </c>
      <c r="AP7" s="40" t="str">
        <f t="shared" ref="AP7:AP38" si="5">H7</f>
        <v>6日</v>
      </c>
      <c r="AQ7" s="19" t="str">
        <f t="shared" ref="AQ7:AQ38" si="6">I7</f>
        <v>7日</v>
      </c>
      <c r="AR7" s="1" t="str">
        <f t="shared" ref="AR7:AR38" si="7">J7</f>
        <v>8日</v>
      </c>
      <c r="AS7" s="1" t="str">
        <f t="shared" ref="AS7:AS38" si="8">K7</f>
        <v>9日</v>
      </c>
      <c r="AT7" s="1" t="str">
        <f t="shared" ref="AT7:AT38" si="9">L7</f>
        <v>10日</v>
      </c>
      <c r="AU7" s="1" t="str">
        <f t="shared" ref="AU7:AU38" si="10">M7</f>
        <v>11日</v>
      </c>
      <c r="AV7" s="1" t="str">
        <f t="shared" ref="AV7:AV38" si="11">N7</f>
        <v>12日</v>
      </c>
      <c r="AW7" s="40" t="str">
        <f t="shared" ref="AW7:AW38" si="12">O7</f>
        <v>13日</v>
      </c>
      <c r="AX7" s="41" t="str">
        <f t="shared" ref="AX7:AX38" si="13">P7</f>
        <v>14日</v>
      </c>
      <c r="AY7" s="1" t="str">
        <f t="shared" ref="AY7:AY38" si="14">Q7</f>
        <v>15日</v>
      </c>
      <c r="AZ7" s="1" t="str">
        <f t="shared" ref="AZ7:AZ38" si="15">R7</f>
        <v>16日</v>
      </c>
      <c r="BA7" s="1" t="str">
        <f t="shared" ref="BA7:BA38" si="16">S7</f>
        <v>17日</v>
      </c>
      <c r="BB7" s="1" t="str">
        <f t="shared" ref="BB7:BB38" si="17">T7</f>
        <v>18日</v>
      </c>
      <c r="BC7" s="1" t="str">
        <f t="shared" ref="BC7:BC38" si="18">U7</f>
        <v>19日</v>
      </c>
      <c r="BD7" s="40" t="str">
        <f t="shared" ref="BD7:BD38" si="19">V7</f>
        <v>20日</v>
      </c>
      <c r="BE7" s="19" t="str">
        <f t="shared" ref="BE7:BE38" si="20">W7</f>
        <v>21日</v>
      </c>
      <c r="BF7" s="1" t="str">
        <f t="shared" ref="BF7:BF38" si="21">X7</f>
        <v>22日</v>
      </c>
      <c r="BG7" s="1" t="str">
        <f t="shared" ref="BG7:BG38" si="22">Y7</f>
        <v>23日</v>
      </c>
      <c r="BH7" s="1" t="str">
        <f t="shared" ref="BH7:BH38" si="23">Z7</f>
        <v>24日</v>
      </c>
      <c r="BI7" s="1" t="str">
        <f t="shared" ref="BI7:BI38" si="24">AA7</f>
        <v>25日</v>
      </c>
      <c r="BJ7" s="1" t="str">
        <f t="shared" ref="BJ7:BJ38" si="25">AB7</f>
        <v>26日</v>
      </c>
      <c r="BK7" s="40" t="str">
        <f t="shared" ref="BK7:BK38" si="26">AC7</f>
        <v>27日</v>
      </c>
      <c r="BL7" s="19" t="str">
        <f t="shared" ref="BL7:BL38" si="27">AD7</f>
        <v>28日</v>
      </c>
      <c r="BM7" s="1" t="str">
        <f t="shared" ref="BM7:BM38" si="28">AE7</f>
        <v>29日</v>
      </c>
      <c r="BN7" s="1" t="str">
        <f t="shared" ref="BN7:BN38" si="29">AF7</f>
        <v>30日</v>
      </c>
      <c r="BO7" s="1" t="str">
        <f t="shared" ref="BO7:BO38" si="30">AG7</f>
        <v>31日</v>
      </c>
      <c r="BP7" s="64" t="s">
        <v>30</v>
      </c>
    </row>
    <row r="8" spans="2:68" ht="17.25" x14ac:dyDescent="0.15">
      <c r="B8" s="30" t="s">
        <v>96</v>
      </c>
      <c r="C8" s="1" t="s">
        <v>34</v>
      </c>
      <c r="D8" s="1" t="s">
        <v>35</v>
      </c>
      <c r="E8" s="1" t="s">
        <v>36</v>
      </c>
      <c r="F8" s="1" t="s">
        <v>37</v>
      </c>
      <c r="G8" s="1" t="s">
        <v>31</v>
      </c>
      <c r="H8" s="40" t="s">
        <v>32</v>
      </c>
      <c r="I8" s="1" t="s">
        <v>33</v>
      </c>
      <c r="J8" s="1" t="s">
        <v>34</v>
      </c>
      <c r="K8" s="1" t="s">
        <v>35</v>
      </c>
      <c r="L8" s="1" t="s">
        <v>36</v>
      </c>
      <c r="M8" s="1" t="s">
        <v>37</v>
      </c>
      <c r="N8" s="1" t="s">
        <v>31</v>
      </c>
      <c r="O8" s="40" t="s">
        <v>32</v>
      </c>
      <c r="P8" s="40" t="s">
        <v>33</v>
      </c>
      <c r="Q8" s="1" t="s">
        <v>34</v>
      </c>
      <c r="R8" s="1" t="s">
        <v>35</v>
      </c>
      <c r="S8" s="1" t="s">
        <v>36</v>
      </c>
      <c r="T8" s="1" t="s">
        <v>37</v>
      </c>
      <c r="U8" s="1" t="s">
        <v>31</v>
      </c>
      <c r="V8" s="40" t="s">
        <v>32</v>
      </c>
      <c r="W8" s="1" t="s">
        <v>33</v>
      </c>
      <c r="X8" s="1" t="s">
        <v>34</v>
      </c>
      <c r="Y8" s="1" t="s">
        <v>35</v>
      </c>
      <c r="Z8" s="1" t="s">
        <v>36</v>
      </c>
      <c r="AA8" s="1" t="s">
        <v>37</v>
      </c>
      <c r="AB8" s="40" t="s">
        <v>31</v>
      </c>
      <c r="AC8" s="1" t="s">
        <v>32</v>
      </c>
      <c r="AD8" s="1" t="s">
        <v>33</v>
      </c>
      <c r="AE8" s="1" t="s">
        <v>34</v>
      </c>
      <c r="AF8" s="1" t="s">
        <v>35</v>
      </c>
      <c r="AG8" s="1" t="s">
        <v>36</v>
      </c>
      <c r="AH8" s="64"/>
      <c r="AJ8" s="1" t="str">
        <f t="shared" si="0"/>
        <v>10月</v>
      </c>
      <c r="AK8" s="19" t="str">
        <f t="shared" si="0"/>
        <v>火</v>
      </c>
      <c r="AL8" s="19" t="str">
        <f t="shared" si="1"/>
        <v>水</v>
      </c>
      <c r="AM8" s="19" t="str">
        <f t="shared" si="2"/>
        <v>木</v>
      </c>
      <c r="AN8" s="19" t="str">
        <f t="shared" si="3"/>
        <v>金</v>
      </c>
      <c r="AO8" s="19" t="str">
        <f t="shared" si="4"/>
        <v>土</v>
      </c>
      <c r="AP8" s="40" t="str">
        <f t="shared" si="5"/>
        <v>日</v>
      </c>
      <c r="AQ8" s="19" t="str">
        <f t="shared" si="6"/>
        <v>月</v>
      </c>
      <c r="AR8" s="1" t="str">
        <f t="shared" si="7"/>
        <v>火</v>
      </c>
      <c r="AS8" s="1" t="str">
        <f t="shared" si="8"/>
        <v>水</v>
      </c>
      <c r="AT8" s="1" t="str">
        <f t="shared" si="9"/>
        <v>木</v>
      </c>
      <c r="AU8" s="1" t="str">
        <f t="shared" si="10"/>
        <v>金</v>
      </c>
      <c r="AV8" s="1" t="str">
        <f t="shared" si="11"/>
        <v>土</v>
      </c>
      <c r="AW8" s="40" t="str">
        <f t="shared" si="12"/>
        <v>日</v>
      </c>
      <c r="AX8" s="41" t="str">
        <f t="shared" si="13"/>
        <v>月</v>
      </c>
      <c r="AY8" s="1" t="str">
        <f t="shared" si="14"/>
        <v>火</v>
      </c>
      <c r="AZ8" s="1" t="str">
        <f t="shared" si="15"/>
        <v>水</v>
      </c>
      <c r="BA8" s="1" t="str">
        <f t="shared" si="16"/>
        <v>木</v>
      </c>
      <c r="BB8" s="1" t="str">
        <f t="shared" si="17"/>
        <v>金</v>
      </c>
      <c r="BC8" s="1" t="str">
        <f t="shared" si="18"/>
        <v>土</v>
      </c>
      <c r="BD8" s="40" t="str">
        <f t="shared" si="19"/>
        <v>日</v>
      </c>
      <c r="BE8" s="19" t="str">
        <f t="shared" si="20"/>
        <v>月</v>
      </c>
      <c r="BF8" s="1" t="str">
        <f t="shared" si="21"/>
        <v>火</v>
      </c>
      <c r="BG8" s="1" t="str">
        <f t="shared" si="22"/>
        <v>水</v>
      </c>
      <c r="BH8" s="1" t="str">
        <f t="shared" si="23"/>
        <v>木</v>
      </c>
      <c r="BI8" s="1" t="str">
        <f t="shared" si="24"/>
        <v>金</v>
      </c>
      <c r="BJ8" s="1" t="str">
        <f t="shared" si="25"/>
        <v>土</v>
      </c>
      <c r="BK8" s="40" t="str">
        <f t="shared" si="26"/>
        <v>日</v>
      </c>
      <c r="BL8" s="19" t="str">
        <f t="shared" si="27"/>
        <v>月</v>
      </c>
      <c r="BM8" s="1" t="str">
        <f t="shared" si="28"/>
        <v>火</v>
      </c>
      <c r="BN8" s="1" t="str">
        <f t="shared" si="29"/>
        <v>水</v>
      </c>
      <c r="BO8" s="1" t="str">
        <f t="shared" si="30"/>
        <v>木</v>
      </c>
      <c r="BP8" s="64"/>
    </row>
    <row r="9" spans="2:68" x14ac:dyDescent="0.15">
      <c r="B9" s="9" t="s">
        <v>38</v>
      </c>
      <c r="C9" s="56">
        <v>392</v>
      </c>
      <c r="D9" s="56">
        <v>404</v>
      </c>
      <c r="E9" s="56">
        <v>400</v>
      </c>
      <c r="F9" s="56">
        <v>383</v>
      </c>
      <c r="G9" s="56">
        <v>383</v>
      </c>
      <c r="H9" s="56">
        <v>363</v>
      </c>
      <c r="I9" s="56">
        <v>359</v>
      </c>
      <c r="J9" s="56">
        <v>392</v>
      </c>
      <c r="K9" s="56">
        <v>404</v>
      </c>
      <c r="L9" s="56">
        <v>898</v>
      </c>
      <c r="M9" s="56">
        <v>911</v>
      </c>
      <c r="N9" s="56">
        <v>907</v>
      </c>
      <c r="O9" s="56">
        <v>927</v>
      </c>
      <c r="P9" s="56">
        <v>903</v>
      </c>
      <c r="Q9" s="56">
        <v>894</v>
      </c>
      <c r="R9" s="56">
        <v>878</v>
      </c>
      <c r="S9" s="56">
        <v>886</v>
      </c>
      <c r="T9" s="56">
        <v>890</v>
      </c>
      <c r="U9" s="56">
        <v>886</v>
      </c>
      <c r="V9" s="56">
        <v>898</v>
      </c>
      <c r="W9" s="56">
        <v>894</v>
      </c>
      <c r="X9" s="56">
        <v>886</v>
      </c>
      <c r="Y9" s="56">
        <v>898</v>
      </c>
      <c r="Z9" s="56">
        <v>907</v>
      </c>
      <c r="AA9" s="56">
        <v>898</v>
      </c>
      <c r="AB9" s="56">
        <v>911</v>
      </c>
      <c r="AC9" s="56">
        <v>828</v>
      </c>
      <c r="AD9" s="56">
        <v>894</v>
      </c>
      <c r="AE9" s="56">
        <v>898</v>
      </c>
      <c r="AF9" s="56">
        <v>894</v>
      </c>
      <c r="AG9" s="56">
        <v>911</v>
      </c>
      <c r="AH9" s="10">
        <f>SUM(C9:AG9)</f>
        <v>23177</v>
      </c>
      <c r="AJ9" s="9" t="str">
        <f t="shared" si="0"/>
        <v xml:space="preserve"> 0:00- 0:30</v>
      </c>
      <c r="AK9" s="20">
        <f t="shared" si="0"/>
        <v>392</v>
      </c>
      <c r="AL9" s="20">
        <f t="shared" si="1"/>
        <v>404</v>
      </c>
      <c r="AM9" s="20">
        <f t="shared" si="2"/>
        <v>400</v>
      </c>
      <c r="AN9" s="20">
        <f t="shared" si="3"/>
        <v>383</v>
      </c>
      <c r="AO9" s="20">
        <f t="shared" si="4"/>
        <v>383</v>
      </c>
      <c r="AP9" s="10">
        <f t="shared" si="5"/>
        <v>363</v>
      </c>
      <c r="AQ9" s="20">
        <f t="shared" si="6"/>
        <v>359</v>
      </c>
      <c r="AR9" s="10">
        <f t="shared" si="7"/>
        <v>392</v>
      </c>
      <c r="AS9" s="10">
        <f t="shared" si="8"/>
        <v>404</v>
      </c>
      <c r="AT9" s="10">
        <f t="shared" si="9"/>
        <v>898</v>
      </c>
      <c r="AU9" s="10">
        <f t="shared" si="10"/>
        <v>911</v>
      </c>
      <c r="AV9" s="10">
        <f t="shared" si="11"/>
        <v>907</v>
      </c>
      <c r="AW9" s="10">
        <f t="shared" si="12"/>
        <v>927</v>
      </c>
      <c r="AX9" s="20">
        <f t="shared" si="13"/>
        <v>903</v>
      </c>
      <c r="AY9" s="10">
        <f t="shared" si="14"/>
        <v>894</v>
      </c>
      <c r="AZ9" s="10">
        <f t="shared" si="15"/>
        <v>878</v>
      </c>
      <c r="BA9" s="10">
        <f t="shared" si="16"/>
        <v>886</v>
      </c>
      <c r="BB9" s="10">
        <f t="shared" si="17"/>
        <v>890</v>
      </c>
      <c r="BC9" s="10">
        <f t="shared" si="18"/>
        <v>886</v>
      </c>
      <c r="BD9" s="10">
        <f t="shared" si="19"/>
        <v>898</v>
      </c>
      <c r="BE9" s="20">
        <f t="shared" si="20"/>
        <v>894</v>
      </c>
      <c r="BF9" s="10">
        <f t="shared" si="21"/>
        <v>886</v>
      </c>
      <c r="BG9" s="10">
        <f t="shared" si="22"/>
        <v>898</v>
      </c>
      <c r="BH9" s="10">
        <f t="shared" si="23"/>
        <v>907</v>
      </c>
      <c r="BI9" s="10">
        <f t="shared" si="24"/>
        <v>898</v>
      </c>
      <c r="BJ9" s="10">
        <f t="shared" si="25"/>
        <v>911</v>
      </c>
      <c r="BK9" s="10">
        <f t="shared" si="26"/>
        <v>828</v>
      </c>
      <c r="BL9" s="20">
        <f t="shared" si="27"/>
        <v>894</v>
      </c>
      <c r="BM9" s="10">
        <f t="shared" si="28"/>
        <v>898</v>
      </c>
      <c r="BN9" s="10">
        <f t="shared" si="29"/>
        <v>894</v>
      </c>
      <c r="BO9" s="10">
        <f t="shared" si="30"/>
        <v>911</v>
      </c>
      <c r="BP9" s="10">
        <f>SUM(AK9:BO9)</f>
        <v>23177</v>
      </c>
    </row>
    <row r="10" spans="2:68" x14ac:dyDescent="0.15">
      <c r="B10" s="11" t="s">
        <v>39</v>
      </c>
      <c r="C10" s="57">
        <v>371</v>
      </c>
      <c r="D10" s="57">
        <v>416</v>
      </c>
      <c r="E10" s="57">
        <v>404</v>
      </c>
      <c r="F10" s="57">
        <v>375</v>
      </c>
      <c r="G10" s="57">
        <v>363</v>
      </c>
      <c r="H10" s="57">
        <v>375</v>
      </c>
      <c r="I10" s="57">
        <v>363</v>
      </c>
      <c r="J10" s="57">
        <v>346</v>
      </c>
      <c r="K10" s="57">
        <v>371</v>
      </c>
      <c r="L10" s="57">
        <v>894</v>
      </c>
      <c r="M10" s="57">
        <v>903</v>
      </c>
      <c r="N10" s="57">
        <v>911</v>
      </c>
      <c r="O10" s="57">
        <v>927</v>
      </c>
      <c r="P10" s="57">
        <v>898</v>
      </c>
      <c r="Q10" s="57">
        <v>890</v>
      </c>
      <c r="R10" s="57">
        <v>882</v>
      </c>
      <c r="S10" s="57">
        <v>886</v>
      </c>
      <c r="T10" s="57">
        <v>882</v>
      </c>
      <c r="U10" s="57">
        <v>882</v>
      </c>
      <c r="V10" s="57">
        <v>898</v>
      </c>
      <c r="W10" s="57">
        <v>903</v>
      </c>
      <c r="X10" s="57">
        <v>886</v>
      </c>
      <c r="Y10" s="57">
        <v>911</v>
      </c>
      <c r="Z10" s="57">
        <v>911</v>
      </c>
      <c r="AA10" s="57">
        <v>907</v>
      </c>
      <c r="AB10" s="57">
        <v>903</v>
      </c>
      <c r="AC10" s="57">
        <v>878</v>
      </c>
      <c r="AD10" s="57">
        <v>890</v>
      </c>
      <c r="AE10" s="57">
        <v>903</v>
      </c>
      <c r="AF10" s="57">
        <v>890</v>
      </c>
      <c r="AG10" s="57">
        <v>903</v>
      </c>
      <c r="AH10" s="12">
        <f t="shared" ref="AH10:AH56" si="31">SUM(C10:AG10)</f>
        <v>23122</v>
      </c>
      <c r="AJ10" s="9" t="str">
        <f t="shared" ref="AJ10:AJ56" si="32">B10</f>
        <v xml:space="preserve"> 0:30- 1:00</v>
      </c>
      <c r="AK10" s="20">
        <f t="shared" ref="AK10:AK56" si="33">C10</f>
        <v>371</v>
      </c>
      <c r="AL10" s="20">
        <f t="shared" si="1"/>
        <v>416</v>
      </c>
      <c r="AM10" s="20">
        <f t="shared" si="2"/>
        <v>404</v>
      </c>
      <c r="AN10" s="20">
        <f t="shared" si="3"/>
        <v>375</v>
      </c>
      <c r="AO10" s="20">
        <f t="shared" si="4"/>
        <v>363</v>
      </c>
      <c r="AP10" s="10">
        <f t="shared" si="5"/>
        <v>375</v>
      </c>
      <c r="AQ10" s="20">
        <f t="shared" si="6"/>
        <v>363</v>
      </c>
      <c r="AR10" s="10">
        <f t="shared" si="7"/>
        <v>346</v>
      </c>
      <c r="AS10" s="10">
        <f t="shared" si="8"/>
        <v>371</v>
      </c>
      <c r="AT10" s="10">
        <f t="shared" si="9"/>
        <v>894</v>
      </c>
      <c r="AU10" s="10">
        <f t="shared" si="10"/>
        <v>903</v>
      </c>
      <c r="AV10" s="10">
        <f t="shared" si="11"/>
        <v>911</v>
      </c>
      <c r="AW10" s="10">
        <f t="shared" si="12"/>
        <v>927</v>
      </c>
      <c r="AX10" s="20">
        <f t="shared" si="13"/>
        <v>898</v>
      </c>
      <c r="AY10" s="10">
        <f t="shared" si="14"/>
        <v>890</v>
      </c>
      <c r="AZ10" s="10">
        <f t="shared" si="15"/>
        <v>882</v>
      </c>
      <c r="BA10" s="10">
        <f t="shared" si="16"/>
        <v>886</v>
      </c>
      <c r="BB10" s="10">
        <f t="shared" si="17"/>
        <v>882</v>
      </c>
      <c r="BC10" s="10">
        <f t="shared" si="18"/>
        <v>882</v>
      </c>
      <c r="BD10" s="10">
        <f t="shared" si="19"/>
        <v>898</v>
      </c>
      <c r="BE10" s="20">
        <f t="shared" si="20"/>
        <v>903</v>
      </c>
      <c r="BF10" s="10">
        <f t="shared" si="21"/>
        <v>886</v>
      </c>
      <c r="BG10" s="10">
        <f t="shared" si="22"/>
        <v>911</v>
      </c>
      <c r="BH10" s="10">
        <f t="shared" si="23"/>
        <v>911</v>
      </c>
      <c r="BI10" s="10">
        <f t="shared" si="24"/>
        <v>907</v>
      </c>
      <c r="BJ10" s="10">
        <f t="shared" si="25"/>
        <v>903</v>
      </c>
      <c r="BK10" s="10">
        <f t="shared" si="26"/>
        <v>878</v>
      </c>
      <c r="BL10" s="20">
        <f t="shared" si="27"/>
        <v>890</v>
      </c>
      <c r="BM10" s="10">
        <f t="shared" si="28"/>
        <v>903</v>
      </c>
      <c r="BN10" s="10">
        <f t="shared" si="29"/>
        <v>890</v>
      </c>
      <c r="BO10" s="10">
        <f t="shared" si="30"/>
        <v>903</v>
      </c>
      <c r="BP10" s="12">
        <f t="shared" ref="BP10:BP56" si="34">SUM(AK10:BO10)</f>
        <v>23122</v>
      </c>
    </row>
    <row r="11" spans="2:68" x14ac:dyDescent="0.15">
      <c r="B11" s="11" t="s">
        <v>40</v>
      </c>
      <c r="C11" s="57">
        <v>387</v>
      </c>
      <c r="D11" s="57">
        <v>420</v>
      </c>
      <c r="E11" s="57">
        <v>404</v>
      </c>
      <c r="F11" s="57">
        <v>371</v>
      </c>
      <c r="G11" s="57">
        <v>346</v>
      </c>
      <c r="H11" s="57">
        <v>359</v>
      </c>
      <c r="I11" s="57">
        <v>354</v>
      </c>
      <c r="J11" s="57">
        <v>408</v>
      </c>
      <c r="K11" s="57">
        <v>367</v>
      </c>
      <c r="L11" s="57">
        <v>903</v>
      </c>
      <c r="M11" s="57">
        <v>907</v>
      </c>
      <c r="N11" s="57">
        <v>907</v>
      </c>
      <c r="O11" s="57">
        <v>923</v>
      </c>
      <c r="P11" s="57">
        <v>903</v>
      </c>
      <c r="Q11" s="57">
        <v>894</v>
      </c>
      <c r="R11" s="57">
        <v>878</v>
      </c>
      <c r="S11" s="57">
        <v>886</v>
      </c>
      <c r="T11" s="57">
        <v>886</v>
      </c>
      <c r="U11" s="57">
        <v>882</v>
      </c>
      <c r="V11" s="57">
        <v>898</v>
      </c>
      <c r="W11" s="57">
        <v>894</v>
      </c>
      <c r="X11" s="57">
        <v>894</v>
      </c>
      <c r="Y11" s="57">
        <v>911</v>
      </c>
      <c r="Z11" s="57">
        <v>911</v>
      </c>
      <c r="AA11" s="57">
        <v>903</v>
      </c>
      <c r="AB11" s="57">
        <v>882</v>
      </c>
      <c r="AC11" s="57">
        <v>903</v>
      </c>
      <c r="AD11" s="57">
        <v>886</v>
      </c>
      <c r="AE11" s="57">
        <v>898</v>
      </c>
      <c r="AF11" s="57">
        <v>907</v>
      </c>
      <c r="AG11" s="57">
        <v>828</v>
      </c>
      <c r="AH11" s="12">
        <f t="shared" si="31"/>
        <v>23100</v>
      </c>
      <c r="AJ11" s="9" t="str">
        <f t="shared" si="32"/>
        <v xml:space="preserve"> 1:00- 1:30</v>
      </c>
      <c r="AK11" s="20">
        <f t="shared" si="33"/>
        <v>387</v>
      </c>
      <c r="AL11" s="20">
        <f t="shared" si="1"/>
        <v>420</v>
      </c>
      <c r="AM11" s="20">
        <f t="shared" si="2"/>
        <v>404</v>
      </c>
      <c r="AN11" s="20">
        <f t="shared" si="3"/>
        <v>371</v>
      </c>
      <c r="AO11" s="20">
        <f t="shared" si="4"/>
        <v>346</v>
      </c>
      <c r="AP11" s="10">
        <f t="shared" si="5"/>
        <v>359</v>
      </c>
      <c r="AQ11" s="20">
        <f t="shared" si="6"/>
        <v>354</v>
      </c>
      <c r="AR11" s="10">
        <f t="shared" si="7"/>
        <v>408</v>
      </c>
      <c r="AS11" s="10">
        <f t="shared" si="8"/>
        <v>367</v>
      </c>
      <c r="AT11" s="10">
        <f t="shared" si="9"/>
        <v>903</v>
      </c>
      <c r="AU11" s="10">
        <f t="shared" si="10"/>
        <v>907</v>
      </c>
      <c r="AV11" s="10">
        <f t="shared" si="11"/>
        <v>907</v>
      </c>
      <c r="AW11" s="10">
        <f t="shared" si="12"/>
        <v>923</v>
      </c>
      <c r="AX11" s="20">
        <f t="shared" si="13"/>
        <v>903</v>
      </c>
      <c r="AY11" s="10">
        <f t="shared" si="14"/>
        <v>894</v>
      </c>
      <c r="AZ11" s="10">
        <f t="shared" si="15"/>
        <v>878</v>
      </c>
      <c r="BA11" s="10">
        <f t="shared" si="16"/>
        <v>886</v>
      </c>
      <c r="BB11" s="10">
        <f t="shared" si="17"/>
        <v>886</v>
      </c>
      <c r="BC11" s="10">
        <f t="shared" si="18"/>
        <v>882</v>
      </c>
      <c r="BD11" s="10">
        <f t="shared" si="19"/>
        <v>898</v>
      </c>
      <c r="BE11" s="20">
        <f t="shared" si="20"/>
        <v>894</v>
      </c>
      <c r="BF11" s="10">
        <f t="shared" si="21"/>
        <v>894</v>
      </c>
      <c r="BG11" s="10">
        <f t="shared" si="22"/>
        <v>911</v>
      </c>
      <c r="BH11" s="10">
        <f t="shared" si="23"/>
        <v>911</v>
      </c>
      <c r="BI11" s="10">
        <f t="shared" si="24"/>
        <v>903</v>
      </c>
      <c r="BJ11" s="10">
        <f t="shared" si="25"/>
        <v>882</v>
      </c>
      <c r="BK11" s="10">
        <f t="shared" si="26"/>
        <v>903</v>
      </c>
      <c r="BL11" s="20">
        <f t="shared" si="27"/>
        <v>886</v>
      </c>
      <c r="BM11" s="10">
        <f t="shared" si="28"/>
        <v>898</v>
      </c>
      <c r="BN11" s="10">
        <f t="shared" si="29"/>
        <v>907</v>
      </c>
      <c r="BO11" s="10">
        <f t="shared" si="30"/>
        <v>828</v>
      </c>
      <c r="BP11" s="12">
        <f t="shared" si="34"/>
        <v>23100</v>
      </c>
    </row>
    <row r="12" spans="2:68" x14ac:dyDescent="0.15">
      <c r="B12" s="11" t="s">
        <v>41</v>
      </c>
      <c r="C12" s="57">
        <v>359</v>
      </c>
      <c r="D12" s="57">
        <v>425</v>
      </c>
      <c r="E12" s="57">
        <v>420</v>
      </c>
      <c r="F12" s="57">
        <v>416</v>
      </c>
      <c r="G12" s="57">
        <v>400</v>
      </c>
      <c r="H12" s="57">
        <v>346</v>
      </c>
      <c r="I12" s="57">
        <v>379</v>
      </c>
      <c r="J12" s="57">
        <v>429</v>
      </c>
      <c r="K12" s="57">
        <v>367</v>
      </c>
      <c r="L12" s="57">
        <v>898</v>
      </c>
      <c r="M12" s="57">
        <v>907</v>
      </c>
      <c r="N12" s="57">
        <v>911</v>
      </c>
      <c r="O12" s="57">
        <v>919</v>
      </c>
      <c r="P12" s="57">
        <v>903</v>
      </c>
      <c r="Q12" s="57">
        <v>898</v>
      </c>
      <c r="R12" s="57">
        <v>882</v>
      </c>
      <c r="S12" s="57">
        <v>894</v>
      </c>
      <c r="T12" s="57">
        <v>878</v>
      </c>
      <c r="U12" s="57">
        <v>878</v>
      </c>
      <c r="V12" s="57">
        <v>898</v>
      </c>
      <c r="W12" s="57">
        <v>890</v>
      </c>
      <c r="X12" s="57">
        <v>898</v>
      </c>
      <c r="Y12" s="57">
        <v>903</v>
      </c>
      <c r="Z12" s="57">
        <v>907</v>
      </c>
      <c r="AA12" s="57">
        <v>903</v>
      </c>
      <c r="AB12" s="57">
        <v>907</v>
      </c>
      <c r="AC12" s="57">
        <v>907</v>
      </c>
      <c r="AD12" s="57">
        <v>894</v>
      </c>
      <c r="AE12" s="57">
        <v>894</v>
      </c>
      <c r="AF12" s="57">
        <v>911</v>
      </c>
      <c r="AG12" s="57">
        <v>771</v>
      </c>
      <c r="AH12" s="12">
        <f t="shared" si="31"/>
        <v>23192</v>
      </c>
      <c r="AJ12" s="9" t="str">
        <f t="shared" si="32"/>
        <v xml:space="preserve"> 1:30- 2:00</v>
      </c>
      <c r="AK12" s="20">
        <f t="shared" si="33"/>
        <v>359</v>
      </c>
      <c r="AL12" s="20">
        <f t="shared" si="1"/>
        <v>425</v>
      </c>
      <c r="AM12" s="20">
        <f t="shared" si="2"/>
        <v>420</v>
      </c>
      <c r="AN12" s="20">
        <f t="shared" si="3"/>
        <v>416</v>
      </c>
      <c r="AO12" s="20">
        <f t="shared" si="4"/>
        <v>400</v>
      </c>
      <c r="AP12" s="10">
        <f t="shared" si="5"/>
        <v>346</v>
      </c>
      <c r="AQ12" s="20">
        <f t="shared" si="6"/>
        <v>379</v>
      </c>
      <c r="AR12" s="10">
        <f t="shared" si="7"/>
        <v>429</v>
      </c>
      <c r="AS12" s="10">
        <f t="shared" si="8"/>
        <v>367</v>
      </c>
      <c r="AT12" s="10">
        <f t="shared" si="9"/>
        <v>898</v>
      </c>
      <c r="AU12" s="10">
        <f t="shared" si="10"/>
        <v>907</v>
      </c>
      <c r="AV12" s="10">
        <f t="shared" si="11"/>
        <v>911</v>
      </c>
      <c r="AW12" s="10">
        <f t="shared" si="12"/>
        <v>919</v>
      </c>
      <c r="AX12" s="20">
        <f t="shared" si="13"/>
        <v>903</v>
      </c>
      <c r="AY12" s="10">
        <f t="shared" si="14"/>
        <v>898</v>
      </c>
      <c r="AZ12" s="10">
        <f t="shared" si="15"/>
        <v>882</v>
      </c>
      <c r="BA12" s="10">
        <f t="shared" si="16"/>
        <v>894</v>
      </c>
      <c r="BB12" s="10">
        <f t="shared" si="17"/>
        <v>878</v>
      </c>
      <c r="BC12" s="10">
        <f t="shared" si="18"/>
        <v>878</v>
      </c>
      <c r="BD12" s="10">
        <f t="shared" si="19"/>
        <v>898</v>
      </c>
      <c r="BE12" s="20">
        <f t="shared" si="20"/>
        <v>890</v>
      </c>
      <c r="BF12" s="10">
        <f t="shared" si="21"/>
        <v>898</v>
      </c>
      <c r="BG12" s="10">
        <f t="shared" si="22"/>
        <v>903</v>
      </c>
      <c r="BH12" s="10">
        <f t="shared" si="23"/>
        <v>907</v>
      </c>
      <c r="BI12" s="10">
        <f t="shared" si="24"/>
        <v>903</v>
      </c>
      <c r="BJ12" s="10">
        <f t="shared" si="25"/>
        <v>907</v>
      </c>
      <c r="BK12" s="10">
        <f t="shared" si="26"/>
        <v>907</v>
      </c>
      <c r="BL12" s="20">
        <f t="shared" si="27"/>
        <v>894</v>
      </c>
      <c r="BM12" s="10">
        <f t="shared" si="28"/>
        <v>894</v>
      </c>
      <c r="BN12" s="10">
        <f t="shared" si="29"/>
        <v>911</v>
      </c>
      <c r="BO12" s="10">
        <f t="shared" si="30"/>
        <v>771</v>
      </c>
      <c r="BP12" s="12">
        <f t="shared" si="34"/>
        <v>23192</v>
      </c>
    </row>
    <row r="13" spans="2:68" x14ac:dyDescent="0.15">
      <c r="B13" s="11" t="s">
        <v>42</v>
      </c>
      <c r="C13" s="57">
        <v>416</v>
      </c>
      <c r="D13" s="57">
        <v>445</v>
      </c>
      <c r="E13" s="57">
        <v>371</v>
      </c>
      <c r="F13" s="57">
        <v>408</v>
      </c>
      <c r="G13" s="57">
        <v>359</v>
      </c>
      <c r="H13" s="57">
        <v>326</v>
      </c>
      <c r="I13" s="57">
        <v>387</v>
      </c>
      <c r="J13" s="57">
        <v>379</v>
      </c>
      <c r="K13" s="57">
        <v>383</v>
      </c>
      <c r="L13" s="57">
        <v>903</v>
      </c>
      <c r="M13" s="57">
        <v>907</v>
      </c>
      <c r="N13" s="57">
        <v>911</v>
      </c>
      <c r="O13" s="57">
        <v>919</v>
      </c>
      <c r="P13" s="57">
        <v>898</v>
      </c>
      <c r="Q13" s="57">
        <v>894</v>
      </c>
      <c r="R13" s="57">
        <v>882</v>
      </c>
      <c r="S13" s="57">
        <v>886</v>
      </c>
      <c r="T13" s="57">
        <v>886</v>
      </c>
      <c r="U13" s="57">
        <v>882</v>
      </c>
      <c r="V13" s="57">
        <v>903</v>
      </c>
      <c r="W13" s="57">
        <v>886</v>
      </c>
      <c r="X13" s="57">
        <v>898</v>
      </c>
      <c r="Y13" s="57">
        <v>911</v>
      </c>
      <c r="Z13" s="57">
        <v>898</v>
      </c>
      <c r="AA13" s="57">
        <v>907</v>
      </c>
      <c r="AB13" s="57">
        <v>911</v>
      </c>
      <c r="AC13" s="57">
        <v>894</v>
      </c>
      <c r="AD13" s="57">
        <v>886</v>
      </c>
      <c r="AE13" s="57">
        <v>898</v>
      </c>
      <c r="AF13" s="57">
        <v>903</v>
      </c>
      <c r="AG13" s="57">
        <v>903</v>
      </c>
      <c r="AH13" s="12">
        <f t="shared" si="31"/>
        <v>23240</v>
      </c>
      <c r="AJ13" s="9" t="str">
        <f t="shared" si="32"/>
        <v xml:space="preserve"> 2:00- 2:30</v>
      </c>
      <c r="AK13" s="20">
        <f t="shared" si="33"/>
        <v>416</v>
      </c>
      <c r="AL13" s="20">
        <f t="shared" si="1"/>
        <v>445</v>
      </c>
      <c r="AM13" s="20">
        <f t="shared" si="2"/>
        <v>371</v>
      </c>
      <c r="AN13" s="20">
        <f t="shared" si="3"/>
        <v>408</v>
      </c>
      <c r="AO13" s="20">
        <f t="shared" si="4"/>
        <v>359</v>
      </c>
      <c r="AP13" s="10">
        <f t="shared" si="5"/>
        <v>326</v>
      </c>
      <c r="AQ13" s="20">
        <f t="shared" si="6"/>
        <v>387</v>
      </c>
      <c r="AR13" s="10">
        <f t="shared" si="7"/>
        <v>379</v>
      </c>
      <c r="AS13" s="10">
        <f t="shared" si="8"/>
        <v>383</v>
      </c>
      <c r="AT13" s="10">
        <f t="shared" si="9"/>
        <v>903</v>
      </c>
      <c r="AU13" s="10">
        <f t="shared" si="10"/>
        <v>907</v>
      </c>
      <c r="AV13" s="10">
        <f t="shared" si="11"/>
        <v>911</v>
      </c>
      <c r="AW13" s="10">
        <f t="shared" si="12"/>
        <v>919</v>
      </c>
      <c r="AX13" s="20">
        <f t="shared" si="13"/>
        <v>898</v>
      </c>
      <c r="AY13" s="10">
        <f t="shared" si="14"/>
        <v>894</v>
      </c>
      <c r="AZ13" s="10">
        <f t="shared" si="15"/>
        <v>882</v>
      </c>
      <c r="BA13" s="10">
        <f t="shared" si="16"/>
        <v>886</v>
      </c>
      <c r="BB13" s="10">
        <f t="shared" si="17"/>
        <v>886</v>
      </c>
      <c r="BC13" s="10">
        <f t="shared" si="18"/>
        <v>882</v>
      </c>
      <c r="BD13" s="10">
        <f t="shared" si="19"/>
        <v>903</v>
      </c>
      <c r="BE13" s="20">
        <f t="shared" si="20"/>
        <v>886</v>
      </c>
      <c r="BF13" s="10">
        <f t="shared" si="21"/>
        <v>898</v>
      </c>
      <c r="BG13" s="10">
        <f t="shared" si="22"/>
        <v>911</v>
      </c>
      <c r="BH13" s="10">
        <f t="shared" si="23"/>
        <v>898</v>
      </c>
      <c r="BI13" s="10">
        <f t="shared" si="24"/>
        <v>907</v>
      </c>
      <c r="BJ13" s="10">
        <f t="shared" si="25"/>
        <v>911</v>
      </c>
      <c r="BK13" s="10">
        <f t="shared" si="26"/>
        <v>894</v>
      </c>
      <c r="BL13" s="20">
        <f t="shared" si="27"/>
        <v>886</v>
      </c>
      <c r="BM13" s="10">
        <f t="shared" si="28"/>
        <v>898</v>
      </c>
      <c r="BN13" s="10">
        <f t="shared" si="29"/>
        <v>903</v>
      </c>
      <c r="BO13" s="10">
        <f t="shared" si="30"/>
        <v>903</v>
      </c>
      <c r="BP13" s="12">
        <f t="shared" si="34"/>
        <v>23240</v>
      </c>
    </row>
    <row r="14" spans="2:68" x14ac:dyDescent="0.15">
      <c r="B14" s="11" t="s">
        <v>43</v>
      </c>
      <c r="C14" s="57">
        <v>371</v>
      </c>
      <c r="D14" s="57">
        <v>416</v>
      </c>
      <c r="E14" s="57">
        <v>392</v>
      </c>
      <c r="F14" s="57">
        <v>408</v>
      </c>
      <c r="G14" s="57">
        <v>387</v>
      </c>
      <c r="H14" s="57">
        <v>396</v>
      </c>
      <c r="I14" s="57">
        <v>375</v>
      </c>
      <c r="J14" s="57">
        <v>354</v>
      </c>
      <c r="K14" s="57">
        <v>392</v>
      </c>
      <c r="L14" s="57">
        <v>898</v>
      </c>
      <c r="M14" s="57">
        <v>903</v>
      </c>
      <c r="N14" s="57">
        <v>915</v>
      </c>
      <c r="O14" s="57">
        <v>923</v>
      </c>
      <c r="P14" s="57">
        <v>898</v>
      </c>
      <c r="Q14" s="57">
        <v>894</v>
      </c>
      <c r="R14" s="57">
        <v>874</v>
      </c>
      <c r="S14" s="57">
        <v>890</v>
      </c>
      <c r="T14" s="57">
        <v>894</v>
      </c>
      <c r="U14" s="57">
        <v>882</v>
      </c>
      <c r="V14" s="57">
        <v>890</v>
      </c>
      <c r="W14" s="57">
        <v>882</v>
      </c>
      <c r="X14" s="57">
        <v>898</v>
      </c>
      <c r="Y14" s="57">
        <v>898</v>
      </c>
      <c r="Z14" s="57">
        <v>907</v>
      </c>
      <c r="AA14" s="57">
        <v>903</v>
      </c>
      <c r="AB14" s="57">
        <v>898</v>
      </c>
      <c r="AC14" s="57">
        <v>890</v>
      </c>
      <c r="AD14" s="57">
        <v>886</v>
      </c>
      <c r="AE14" s="57">
        <v>907</v>
      </c>
      <c r="AF14" s="57">
        <v>903</v>
      </c>
      <c r="AG14" s="57">
        <v>903</v>
      </c>
      <c r="AH14" s="12">
        <f t="shared" si="31"/>
        <v>23227</v>
      </c>
      <c r="AJ14" s="9" t="str">
        <f t="shared" si="32"/>
        <v xml:space="preserve"> 2:30- 3:00</v>
      </c>
      <c r="AK14" s="20">
        <f t="shared" si="33"/>
        <v>371</v>
      </c>
      <c r="AL14" s="20">
        <f t="shared" si="1"/>
        <v>416</v>
      </c>
      <c r="AM14" s="20">
        <f t="shared" si="2"/>
        <v>392</v>
      </c>
      <c r="AN14" s="20">
        <f t="shared" si="3"/>
        <v>408</v>
      </c>
      <c r="AO14" s="20">
        <f t="shared" si="4"/>
        <v>387</v>
      </c>
      <c r="AP14" s="10">
        <f t="shared" si="5"/>
        <v>396</v>
      </c>
      <c r="AQ14" s="20">
        <f t="shared" si="6"/>
        <v>375</v>
      </c>
      <c r="AR14" s="10">
        <f t="shared" si="7"/>
        <v>354</v>
      </c>
      <c r="AS14" s="10">
        <f t="shared" si="8"/>
        <v>392</v>
      </c>
      <c r="AT14" s="10">
        <f t="shared" si="9"/>
        <v>898</v>
      </c>
      <c r="AU14" s="10">
        <f t="shared" si="10"/>
        <v>903</v>
      </c>
      <c r="AV14" s="10">
        <f t="shared" si="11"/>
        <v>915</v>
      </c>
      <c r="AW14" s="10">
        <f t="shared" si="12"/>
        <v>923</v>
      </c>
      <c r="AX14" s="20">
        <f t="shared" si="13"/>
        <v>898</v>
      </c>
      <c r="AY14" s="10">
        <f t="shared" si="14"/>
        <v>894</v>
      </c>
      <c r="AZ14" s="10">
        <f t="shared" si="15"/>
        <v>874</v>
      </c>
      <c r="BA14" s="10">
        <f t="shared" si="16"/>
        <v>890</v>
      </c>
      <c r="BB14" s="10">
        <f t="shared" si="17"/>
        <v>894</v>
      </c>
      <c r="BC14" s="10">
        <f t="shared" si="18"/>
        <v>882</v>
      </c>
      <c r="BD14" s="10">
        <f t="shared" si="19"/>
        <v>890</v>
      </c>
      <c r="BE14" s="20">
        <f t="shared" si="20"/>
        <v>882</v>
      </c>
      <c r="BF14" s="10">
        <f t="shared" si="21"/>
        <v>898</v>
      </c>
      <c r="BG14" s="10">
        <f t="shared" si="22"/>
        <v>898</v>
      </c>
      <c r="BH14" s="10">
        <f t="shared" si="23"/>
        <v>907</v>
      </c>
      <c r="BI14" s="10">
        <f t="shared" si="24"/>
        <v>903</v>
      </c>
      <c r="BJ14" s="10">
        <f t="shared" si="25"/>
        <v>898</v>
      </c>
      <c r="BK14" s="10">
        <f t="shared" si="26"/>
        <v>890</v>
      </c>
      <c r="BL14" s="20">
        <f t="shared" si="27"/>
        <v>886</v>
      </c>
      <c r="BM14" s="10">
        <f t="shared" si="28"/>
        <v>907</v>
      </c>
      <c r="BN14" s="10">
        <f t="shared" si="29"/>
        <v>903</v>
      </c>
      <c r="BO14" s="10">
        <f t="shared" si="30"/>
        <v>903</v>
      </c>
      <c r="BP14" s="12">
        <f t="shared" si="34"/>
        <v>23227</v>
      </c>
    </row>
    <row r="15" spans="2:68" x14ac:dyDescent="0.15">
      <c r="B15" s="11" t="s">
        <v>44</v>
      </c>
      <c r="C15" s="57">
        <v>379</v>
      </c>
      <c r="D15" s="57">
        <v>425</v>
      </c>
      <c r="E15" s="57">
        <v>412</v>
      </c>
      <c r="F15" s="57">
        <v>392</v>
      </c>
      <c r="G15" s="57">
        <v>342</v>
      </c>
      <c r="H15" s="57">
        <v>387</v>
      </c>
      <c r="I15" s="57">
        <v>354</v>
      </c>
      <c r="J15" s="57">
        <v>375</v>
      </c>
      <c r="K15" s="57">
        <v>367</v>
      </c>
      <c r="L15" s="57">
        <v>894</v>
      </c>
      <c r="M15" s="57">
        <v>898</v>
      </c>
      <c r="N15" s="57">
        <v>923</v>
      </c>
      <c r="O15" s="57">
        <v>927</v>
      </c>
      <c r="P15" s="57">
        <v>898</v>
      </c>
      <c r="Q15" s="57">
        <v>890</v>
      </c>
      <c r="R15" s="57">
        <v>886</v>
      </c>
      <c r="S15" s="57">
        <v>890</v>
      </c>
      <c r="T15" s="57">
        <v>886</v>
      </c>
      <c r="U15" s="57">
        <v>878</v>
      </c>
      <c r="V15" s="57">
        <v>894</v>
      </c>
      <c r="W15" s="57">
        <v>886</v>
      </c>
      <c r="X15" s="57">
        <v>903</v>
      </c>
      <c r="Y15" s="57">
        <v>903</v>
      </c>
      <c r="Z15" s="57">
        <v>903</v>
      </c>
      <c r="AA15" s="57">
        <v>911</v>
      </c>
      <c r="AB15" s="57">
        <v>907</v>
      </c>
      <c r="AC15" s="57">
        <v>890</v>
      </c>
      <c r="AD15" s="57">
        <v>886</v>
      </c>
      <c r="AE15" s="57">
        <v>903</v>
      </c>
      <c r="AF15" s="57">
        <v>903</v>
      </c>
      <c r="AG15" s="57">
        <v>907</v>
      </c>
      <c r="AH15" s="12">
        <f t="shared" si="31"/>
        <v>23199</v>
      </c>
      <c r="AJ15" s="9" t="str">
        <f t="shared" si="32"/>
        <v xml:space="preserve"> 3:00- 3:30</v>
      </c>
      <c r="AK15" s="20">
        <f t="shared" si="33"/>
        <v>379</v>
      </c>
      <c r="AL15" s="20">
        <f t="shared" si="1"/>
        <v>425</v>
      </c>
      <c r="AM15" s="20">
        <f t="shared" si="2"/>
        <v>412</v>
      </c>
      <c r="AN15" s="20">
        <f t="shared" si="3"/>
        <v>392</v>
      </c>
      <c r="AO15" s="20">
        <f t="shared" si="4"/>
        <v>342</v>
      </c>
      <c r="AP15" s="10">
        <f t="shared" si="5"/>
        <v>387</v>
      </c>
      <c r="AQ15" s="20">
        <f t="shared" si="6"/>
        <v>354</v>
      </c>
      <c r="AR15" s="10">
        <f t="shared" si="7"/>
        <v>375</v>
      </c>
      <c r="AS15" s="10">
        <f t="shared" si="8"/>
        <v>367</v>
      </c>
      <c r="AT15" s="10">
        <f t="shared" si="9"/>
        <v>894</v>
      </c>
      <c r="AU15" s="10">
        <f t="shared" si="10"/>
        <v>898</v>
      </c>
      <c r="AV15" s="10">
        <f t="shared" si="11"/>
        <v>923</v>
      </c>
      <c r="AW15" s="10">
        <f t="shared" si="12"/>
        <v>927</v>
      </c>
      <c r="AX15" s="20">
        <f t="shared" si="13"/>
        <v>898</v>
      </c>
      <c r="AY15" s="10">
        <f t="shared" si="14"/>
        <v>890</v>
      </c>
      <c r="AZ15" s="10">
        <f t="shared" si="15"/>
        <v>886</v>
      </c>
      <c r="BA15" s="10">
        <f t="shared" si="16"/>
        <v>890</v>
      </c>
      <c r="BB15" s="10">
        <f t="shared" si="17"/>
        <v>886</v>
      </c>
      <c r="BC15" s="10">
        <f t="shared" si="18"/>
        <v>878</v>
      </c>
      <c r="BD15" s="10">
        <f t="shared" si="19"/>
        <v>894</v>
      </c>
      <c r="BE15" s="20">
        <f t="shared" si="20"/>
        <v>886</v>
      </c>
      <c r="BF15" s="10">
        <f t="shared" si="21"/>
        <v>903</v>
      </c>
      <c r="BG15" s="10">
        <f t="shared" si="22"/>
        <v>903</v>
      </c>
      <c r="BH15" s="10">
        <f t="shared" si="23"/>
        <v>903</v>
      </c>
      <c r="BI15" s="10">
        <f t="shared" si="24"/>
        <v>911</v>
      </c>
      <c r="BJ15" s="10">
        <f t="shared" si="25"/>
        <v>907</v>
      </c>
      <c r="BK15" s="10">
        <f t="shared" si="26"/>
        <v>890</v>
      </c>
      <c r="BL15" s="20">
        <f t="shared" si="27"/>
        <v>886</v>
      </c>
      <c r="BM15" s="10">
        <f t="shared" si="28"/>
        <v>903</v>
      </c>
      <c r="BN15" s="10">
        <f t="shared" si="29"/>
        <v>903</v>
      </c>
      <c r="BO15" s="10">
        <f t="shared" si="30"/>
        <v>907</v>
      </c>
      <c r="BP15" s="12">
        <f t="shared" si="34"/>
        <v>23199</v>
      </c>
    </row>
    <row r="16" spans="2:68" x14ac:dyDescent="0.15">
      <c r="B16" s="11" t="s">
        <v>45</v>
      </c>
      <c r="C16" s="57">
        <v>379</v>
      </c>
      <c r="D16" s="57">
        <v>387</v>
      </c>
      <c r="E16" s="57">
        <v>425</v>
      </c>
      <c r="F16" s="57">
        <v>416</v>
      </c>
      <c r="G16" s="57">
        <v>396</v>
      </c>
      <c r="H16" s="57">
        <v>363</v>
      </c>
      <c r="I16" s="57">
        <v>354</v>
      </c>
      <c r="J16" s="57">
        <v>396</v>
      </c>
      <c r="K16" s="57">
        <v>363</v>
      </c>
      <c r="L16" s="57">
        <v>907</v>
      </c>
      <c r="M16" s="57">
        <v>903</v>
      </c>
      <c r="N16" s="57">
        <v>919</v>
      </c>
      <c r="O16" s="57">
        <v>927</v>
      </c>
      <c r="P16" s="57">
        <v>903</v>
      </c>
      <c r="Q16" s="57">
        <v>890</v>
      </c>
      <c r="R16" s="57">
        <v>878</v>
      </c>
      <c r="S16" s="57">
        <v>894</v>
      </c>
      <c r="T16" s="57">
        <v>890</v>
      </c>
      <c r="U16" s="57">
        <v>878</v>
      </c>
      <c r="V16" s="57">
        <v>890</v>
      </c>
      <c r="W16" s="57">
        <v>894</v>
      </c>
      <c r="X16" s="57">
        <v>903</v>
      </c>
      <c r="Y16" s="57">
        <v>898</v>
      </c>
      <c r="Z16" s="57">
        <v>907</v>
      </c>
      <c r="AA16" s="57">
        <v>911</v>
      </c>
      <c r="AB16" s="57">
        <v>911</v>
      </c>
      <c r="AC16" s="57">
        <v>898</v>
      </c>
      <c r="AD16" s="57">
        <v>894</v>
      </c>
      <c r="AE16" s="57">
        <v>907</v>
      </c>
      <c r="AF16" s="57">
        <v>911</v>
      </c>
      <c r="AG16" s="57">
        <v>907</v>
      </c>
      <c r="AH16" s="12">
        <f t="shared" si="31"/>
        <v>23299</v>
      </c>
      <c r="AJ16" s="9" t="str">
        <f t="shared" si="32"/>
        <v xml:space="preserve"> 3:30- 4:00</v>
      </c>
      <c r="AK16" s="20">
        <f t="shared" si="33"/>
        <v>379</v>
      </c>
      <c r="AL16" s="20">
        <f t="shared" si="1"/>
        <v>387</v>
      </c>
      <c r="AM16" s="20">
        <f t="shared" si="2"/>
        <v>425</v>
      </c>
      <c r="AN16" s="20">
        <f t="shared" si="3"/>
        <v>416</v>
      </c>
      <c r="AO16" s="20">
        <f t="shared" si="4"/>
        <v>396</v>
      </c>
      <c r="AP16" s="10">
        <f t="shared" si="5"/>
        <v>363</v>
      </c>
      <c r="AQ16" s="20">
        <f t="shared" si="6"/>
        <v>354</v>
      </c>
      <c r="AR16" s="10">
        <f t="shared" si="7"/>
        <v>396</v>
      </c>
      <c r="AS16" s="10">
        <f t="shared" si="8"/>
        <v>363</v>
      </c>
      <c r="AT16" s="10">
        <f t="shared" si="9"/>
        <v>907</v>
      </c>
      <c r="AU16" s="10">
        <f t="shared" si="10"/>
        <v>903</v>
      </c>
      <c r="AV16" s="10">
        <f t="shared" si="11"/>
        <v>919</v>
      </c>
      <c r="AW16" s="10">
        <f t="shared" si="12"/>
        <v>927</v>
      </c>
      <c r="AX16" s="20">
        <f t="shared" si="13"/>
        <v>903</v>
      </c>
      <c r="AY16" s="10">
        <f t="shared" si="14"/>
        <v>890</v>
      </c>
      <c r="AZ16" s="10">
        <f t="shared" si="15"/>
        <v>878</v>
      </c>
      <c r="BA16" s="10">
        <f t="shared" si="16"/>
        <v>894</v>
      </c>
      <c r="BB16" s="10">
        <f t="shared" si="17"/>
        <v>890</v>
      </c>
      <c r="BC16" s="10">
        <f t="shared" si="18"/>
        <v>878</v>
      </c>
      <c r="BD16" s="10">
        <f t="shared" si="19"/>
        <v>890</v>
      </c>
      <c r="BE16" s="20">
        <f t="shared" si="20"/>
        <v>894</v>
      </c>
      <c r="BF16" s="10">
        <f t="shared" si="21"/>
        <v>903</v>
      </c>
      <c r="BG16" s="10">
        <f t="shared" si="22"/>
        <v>898</v>
      </c>
      <c r="BH16" s="10">
        <f t="shared" si="23"/>
        <v>907</v>
      </c>
      <c r="BI16" s="10">
        <f t="shared" si="24"/>
        <v>911</v>
      </c>
      <c r="BJ16" s="10">
        <f t="shared" si="25"/>
        <v>911</v>
      </c>
      <c r="BK16" s="10">
        <f t="shared" si="26"/>
        <v>898</v>
      </c>
      <c r="BL16" s="20">
        <f t="shared" si="27"/>
        <v>894</v>
      </c>
      <c r="BM16" s="10">
        <f t="shared" si="28"/>
        <v>907</v>
      </c>
      <c r="BN16" s="10">
        <f t="shared" si="29"/>
        <v>911</v>
      </c>
      <c r="BO16" s="10">
        <f t="shared" si="30"/>
        <v>907</v>
      </c>
      <c r="BP16" s="12">
        <f t="shared" si="34"/>
        <v>23299</v>
      </c>
    </row>
    <row r="17" spans="2:68" x14ac:dyDescent="0.15">
      <c r="B17" s="11" t="s">
        <v>46</v>
      </c>
      <c r="C17" s="57">
        <v>375</v>
      </c>
      <c r="D17" s="57">
        <v>441</v>
      </c>
      <c r="E17" s="57">
        <v>453</v>
      </c>
      <c r="F17" s="57">
        <v>404</v>
      </c>
      <c r="G17" s="57">
        <v>412</v>
      </c>
      <c r="H17" s="57">
        <v>342</v>
      </c>
      <c r="I17" s="57">
        <v>334</v>
      </c>
      <c r="J17" s="57">
        <v>379</v>
      </c>
      <c r="K17" s="57">
        <v>375</v>
      </c>
      <c r="L17" s="57">
        <v>903</v>
      </c>
      <c r="M17" s="57">
        <v>907</v>
      </c>
      <c r="N17" s="57">
        <v>919</v>
      </c>
      <c r="O17" s="57">
        <v>931</v>
      </c>
      <c r="P17" s="57">
        <v>894</v>
      </c>
      <c r="Q17" s="57">
        <v>890</v>
      </c>
      <c r="R17" s="57">
        <v>886</v>
      </c>
      <c r="S17" s="57">
        <v>886</v>
      </c>
      <c r="T17" s="57">
        <v>890</v>
      </c>
      <c r="U17" s="57">
        <v>878</v>
      </c>
      <c r="V17" s="57">
        <v>898</v>
      </c>
      <c r="W17" s="57">
        <v>903</v>
      </c>
      <c r="X17" s="57">
        <v>898</v>
      </c>
      <c r="Y17" s="57">
        <v>907</v>
      </c>
      <c r="Z17" s="57">
        <v>907</v>
      </c>
      <c r="AA17" s="57">
        <v>898</v>
      </c>
      <c r="AB17" s="57">
        <v>903</v>
      </c>
      <c r="AC17" s="57">
        <v>903</v>
      </c>
      <c r="AD17" s="57">
        <v>894</v>
      </c>
      <c r="AE17" s="57">
        <v>907</v>
      </c>
      <c r="AF17" s="57">
        <v>907</v>
      </c>
      <c r="AG17" s="57">
        <v>911</v>
      </c>
      <c r="AH17" s="12">
        <f t="shared" si="31"/>
        <v>23335</v>
      </c>
      <c r="AJ17" s="9" t="str">
        <f t="shared" si="32"/>
        <v xml:space="preserve"> 4:00- 4:30</v>
      </c>
      <c r="AK17" s="20">
        <f t="shared" si="33"/>
        <v>375</v>
      </c>
      <c r="AL17" s="20">
        <f t="shared" si="1"/>
        <v>441</v>
      </c>
      <c r="AM17" s="20">
        <f t="shared" si="2"/>
        <v>453</v>
      </c>
      <c r="AN17" s="20">
        <f t="shared" si="3"/>
        <v>404</v>
      </c>
      <c r="AO17" s="20">
        <f t="shared" si="4"/>
        <v>412</v>
      </c>
      <c r="AP17" s="10">
        <f t="shared" si="5"/>
        <v>342</v>
      </c>
      <c r="AQ17" s="20">
        <f t="shared" si="6"/>
        <v>334</v>
      </c>
      <c r="AR17" s="10">
        <f t="shared" si="7"/>
        <v>379</v>
      </c>
      <c r="AS17" s="10">
        <f t="shared" si="8"/>
        <v>375</v>
      </c>
      <c r="AT17" s="10">
        <f t="shared" si="9"/>
        <v>903</v>
      </c>
      <c r="AU17" s="10">
        <f t="shared" si="10"/>
        <v>907</v>
      </c>
      <c r="AV17" s="10">
        <f t="shared" si="11"/>
        <v>919</v>
      </c>
      <c r="AW17" s="10">
        <f t="shared" si="12"/>
        <v>931</v>
      </c>
      <c r="AX17" s="20">
        <f t="shared" si="13"/>
        <v>894</v>
      </c>
      <c r="AY17" s="10">
        <f t="shared" si="14"/>
        <v>890</v>
      </c>
      <c r="AZ17" s="10">
        <f t="shared" si="15"/>
        <v>886</v>
      </c>
      <c r="BA17" s="10">
        <f t="shared" si="16"/>
        <v>886</v>
      </c>
      <c r="BB17" s="10">
        <f t="shared" si="17"/>
        <v>890</v>
      </c>
      <c r="BC17" s="10">
        <f t="shared" si="18"/>
        <v>878</v>
      </c>
      <c r="BD17" s="10">
        <f t="shared" si="19"/>
        <v>898</v>
      </c>
      <c r="BE17" s="20">
        <f t="shared" si="20"/>
        <v>903</v>
      </c>
      <c r="BF17" s="10">
        <f t="shared" si="21"/>
        <v>898</v>
      </c>
      <c r="BG17" s="10">
        <f t="shared" si="22"/>
        <v>907</v>
      </c>
      <c r="BH17" s="10">
        <f t="shared" si="23"/>
        <v>907</v>
      </c>
      <c r="BI17" s="10">
        <f t="shared" si="24"/>
        <v>898</v>
      </c>
      <c r="BJ17" s="10">
        <f t="shared" si="25"/>
        <v>903</v>
      </c>
      <c r="BK17" s="10">
        <f t="shared" si="26"/>
        <v>903</v>
      </c>
      <c r="BL17" s="20">
        <f t="shared" si="27"/>
        <v>894</v>
      </c>
      <c r="BM17" s="10">
        <f t="shared" si="28"/>
        <v>907</v>
      </c>
      <c r="BN17" s="10">
        <f t="shared" si="29"/>
        <v>907</v>
      </c>
      <c r="BO17" s="10">
        <f t="shared" si="30"/>
        <v>911</v>
      </c>
      <c r="BP17" s="12">
        <f t="shared" si="34"/>
        <v>23335</v>
      </c>
    </row>
    <row r="18" spans="2:68" x14ac:dyDescent="0.15">
      <c r="B18" s="11" t="s">
        <v>47</v>
      </c>
      <c r="C18" s="57">
        <v>309</v>
      </c>
      <c r="D18" s="57">
        <v>429</v>
      </c>
      <c r="E18" s="57">
        <v>396</v>
      </c>
      <c r="F18" s="57">
        <v>429</v>
      </c>
      <c r="G18" s="57">
        <v>396</v>
      </c>
      <c r="H18" s="57">
        <v>375</v>
      </c>
      <c r="I18" s="57">
        <v>354</v>
      </c>
      <c r="J18" s="57">
        <v>375</v>
      </c>
      <c r="K18" s="57">
        <v>392</v>
      </c>
      <c r="L18" s="57">
        <v>903</v>
      </c>
      <c r="M18" s="57">
        <v>898</v>
      </c>
      <c r="N18" s="57">
        <v>919</v>
      </c>
      <c r="O18" s="57">
        <v>923</v>
      </c>
      <c r="P18" s="57">
        <v>911</v>
      </c>
      <c r="Q18" s="57">
        <v>890</v>
      </c>
      <c r="R18" s="57">
        <v>882</v>
      </c>
      <c r="S18" s="57">
        <v>886</v>
      </c>
      <c r="T18" s="57">
        <v>890</v>
      </c>
      <c r="U18" s="57">
        <v>878</v>
      </c>
      <c r="V18" s="57">
        <v>894</v>
      </c>
      <c r="W18" s="57">
        <v>894</v>
      </c>
      <c r="X18" s="57">
        <v>898</v>
      </c>
      <c r="Y18" s="57">
        <v>898</v>
      </c>
      <c r="Z18" s="57">
        <v>911</v>
      </c>
      <c r="AA18" s="57">
        <v>907</v>
      </c>
      <c r="AB18" s="57">
        <v>898</v>
      </c>
      <c r="AC18" s="57">
        <v>894</v>
      </c>
      <c r="AD18" s="57">
        <v>898</v>
      </c>
      <c r="AE18" s="57">
        <v>907</v>
      </c>
      <c r="AF18" s="57">
        <v>911</v>
      </c>
      <c r="AG18" s="57">
        <v>907</v>
      </c>
      <c r="AH18" s="12">
        <f t="shared" si="31"/>
        <v>23252</v>
      </c>
      <c r="AJ18" s="9" t="str">
        <f t="shared" si="32"/>
        <v xml:space="preserve"> 4:30- 5:00</v>
      </c>
      <c r="AK18" s="20">
        <f t="shared" si="33"/>
        <v>309</v>
      </c>
      <c r="AL18" s="20">
        <f t="shared" si="1"/>
        <v>429</v>
      </c>
      <c r="AM18" s="20">
        <f t="shared" si="2"/>
        <v>396</v>
      </c>
      <c r="AN18" s="20">
        <f t="shared" si="3"/>
        <v>429</v>
      </c>
      <c r="AO18" s="20">
        <f t="shared" si="4"/>
        <v>396</v>
      </c>
      <c r="AP18" s="10">
        <f t="shared" si="5"/>
        <v>375</v>
      </c>
      <c r="AQ18" s="20">
        <f t="shared" si="6"/>
        <v>354</v>
      </c>
      <c r="AR18" s="10">
        <f t="shared" si="7"/>
        <v>375</v>
      </c>
      <c r="AS18" s="10">
        <f t="shared" si="8"/>
        <v>392</v>
      </c>
      <c r="AT18" s="10">
        <f t="shared" si="9"/>
        <v>903</v>
      </c>
      <c r="AU18" s="10">
        <f t="shared" si="10"/>
        <v>898</v>
      </c>
      <c r="AV18" s="10">
        <f t="shared" si="11"/>
        <v>919</v>
      </c>
      <c r="AW18" s="10">
        <f t="shared" si="12"/>
        <v>923</v>
      </c>
      <c r="AX18" s="20">
        <f t="shared" si="13"/>
        <v>911</v>
      </c>
      <c r="AY18" s="10">
        <f t="shared" si="14"/>
        <v>890</v>
      </c>
      <c r="AZ18" s="10">
        <f t="shared" si="15"/>
        <v>882</v>
      </c>
      <c r="BA18" s="10">
        <f t="shared" si="16"/>
        <v>886</v>
      </c>
      <c r="BB18" s="10">
        <f t="shared" si="17"/>
        <v>890</v>
      </c>
      <c r="BC18" s="10">
        <f t="shared" si="18"/>
        <v>878</v>
      </c>
      <c r="BD18" s="10">
        <f t="shared" si="19"/>
        <v>894</v>
      </c>
      <c r="BE18" s="20">
        <f t="shared" si="20"/>
        <v>894</v>
      </c>
      <c r="BF18" s="10">
        <f t="shared" si="21"/>
        <v>898</v>
      </c>
      <c r="BG18" s="10">
        <f t="shared" si="22"/>
        <v>898</v>
      </c>
      <c r="BH18" s="10">
        <f t="shared" si="23"/>
        <v>911</v>
      </c>
      <c r="BI18" s="10">
        <f t="shared" si="24"/>
        <v>907</v>
      </c>
      <c r="BJ18" s="10">
        <f t="shared" si="25"/>
        <v>898</v>
      </c>
      <c r="BK18" s="10">
        <f t="shared" si="26"/>
        <v>894</v>
      </c>
      <c r="BL18" s="20">
        <f t="shared" si="27"/>
        <v>898</v>
      </c>
      <c r="BM18" s="10">
        <f t="shared" si="28"/>
        <v>907</v>
      </c>
      <c r="BN18" s="10">
        <f t="shared" si="29"/>
        <v>911</v>
      </c>
      <c r="BO18" s="10">
        <f t="shared" si="30"/>
        <v>907</v>
      </c>
      <c r="BP18" s="12">
        <f t="shared" si="34"/>
        <v>23252</v>
      </c>
    </row>
    <row r="19" spans="2:68" x14ac:dyDescent="0.15">
      <c r="B19" s="11" t="s">
        <v>48</v>
      </c>
      <c r="C19" s="57">
        <v>346</v>
      </c>
      <c r="D19" s="57">
        <v>412</v>
      </c>
      <c r="E19" s="57">
        <v>429</v>
      </c>
      <c r="F19" s="57">
        <v>396</v>
      </c>
      <c r="G19" s="57">
        <v>383</v>
      </c>
      <c r="H19" s="57">
        <v>379</v>
      </c>
      <c r="I19" s="57">
        <v>338</v>
      </c>
      <c r="J19" s="57">
        <v>383</v>
      </c>
      <c r="K19" s="57">
        <v>375</v>
      </c>
      <c r="L19" s="57">
        <v>903</v>
      </c>
      <c r="M19" s="57">
        <v>907</v>
      </c>
      <c r="N19" s="57">
        <v>911</v>
      </c>
      <c r="O19" s="57">
        <v>927</v>
      </c>
      <c r="P19" s="57">
        <v>907</v>
      </c>
      <c r="Q19" s="57">
        <v>882</v>
      </c>
      <c r="R19" s="57">
        <v>878</v>
      </c>
      <c r="S19" s="57">
        <v>890</v>
      </c>
      <c r="T19" s="57">
        <v>890</v>
      </c>
      <c r="U19" s="57">
        <v>878</v>
      </c>
      <c r="V19" s="57">
        <v>903</v>
      </c>
      <c r="W19" s="57">
        <v>898</v>
      </c>
      <c r="X19" s="57">
        <v>898</v>
      </c>
      <c r="Y19" s="57">
        <v>894</v>
      </c>
      <c r="Z19" s="57">
        <v>907</v>
      </c>
      <c r="AA19" s="57">
        <v>903</v>
      </c>
      <c r="AB19" s="57">
        <v>898</v>
      </c>
      <c r="AC19" s="57">
        <v>894</v>
      </c>
      <c r="AD19" s="57">
        <v>907</v>
      </c>
      <c r="AE19" s="57">
        <v>898</v>
      </c>
      <c r="AF19" s="57">
        <v>903</v>
      </c>
      <c r="AG19" s="57">
        <v>894</v>
      </c>
      <c r="AH19" s="12">
        <f t="shared" si="31"/>
        <v>23211</v>
      </c>
      <c r="AJ19" s="9" t="str">
        <f t="shared" si="32"/>
        <v xml:space="preserve"> 5:00- 5:30</v>
      </c>
      <c r="AK19" s="20">
        <f t="shared" si="33"/>
        <v>346</v>
      </c>
      <c r="AL19" s="20">
        <f t="shared" si="1"/>
        <v>412</v>
      </c>
      <c r="AM19" s="20">
        <f t="shared" si="2"/>
        <v>429</v>
      </c>
      <c r="AN19" s="20">
        <f t="shared" si="3"/>
        <v>396</v>
      </c>
      <c r="AO19" s="20">
        <f t="shared" si="4"/>
        <v>383</v>
      </c>
      <c r="AP19" s="10">
        <f t="shared" si="5"/>
        <v>379</v>
      </c>
      <c r="AQ19" s="20">
        <f t="shared" si="6"/>
        <v>338</v>
      </c>
      <c r="AR19" s="10">
        <f t="shared" si="7"/>
        <v>383</v>
      </c>
      <c r="AS19" s="10">
        <f t="shared" si="8"/>
        <v>375</v>
      </c>
      <c r="AT19" s="10">
        <f t="shared" si="9"/>
        <v>903</v>
      </c>
      <c r="AU19" s="10">
        <f t="shared" si="10"/>
        <v>907</v>
      </c>
      <c r="AV19" s="10">
        <f t="shared" si="11"/>
        <v>911</v>
      </c>
      <c r="AW19" s="10">
        <f t="shared" si="12"/>
        <v>927</v>
      </c>
      <c r="AX19" s="20">
        <f t="shared" si="13"/>
        <v>907</v>
      </c>
      <c r="AY19" s="10">
        <f t="shared" si="14"/>
        <v>882</v>
      </c>
      <c r="AZ19" s="10">
        <f t="shared" si="15"/>
        <v>878</v>
      </c>
      <c r="BA19" s="10">
        <f t="shared" si="16"/>
        <v>890</v>
      </c>
      <c r="BB19" s="10">
        <f t="shared" si="17"/>
        <v>890</v>
      </c>
      <c r="BC19" s="10">
        <f t="shared" si="18"/>
        <v>878</v>
      </c>
      <c r="BD19" s="10">
        <f t="shared" si="19"/>
        <v>903</v>
      </c>
      <c r="BE19" s="20">
        <f t="shared" si="20"/>
        <v>898</v>
      </c>
      <c r="BF19" s="10">
        <f t="shared" si="21"/>
        <v>898</v>
      </c>
      <c r="BG19" s="10">
        <f t="shared" si="22"/>
        <v>894</v>
      </c>
      <c r="BH19" s="10">
        <f t="shared" si="23"/>
        <v>907</v>
      </c>
      <c r="BI19" s="10">
        <f t="shared" si="24"/>
        <v>903</v>
      </c>
      <c r="BJ19" s="10">
        <f t="shared" si="25"/>
        <v>898</v>
      </c>
      <c r="BK19" s="10">
        <f t="shared" si="26"/>
        <v>894</v>
      </c>
      <c r="BL19" s="20">
        <f t="shared" si="27"/>
        <v>907</v>
      </c>
      <c r="BM19" s="10">
        <f t="shared" si="28"/>
        <v>898</v>
      </c>
      <c r="BN19" s="10">
        <f t="shared" si="29"/>
        <v>903</v>
      </c>
      <c r="BO19" s="10">
        <f t="shared" si="30"/>
        <v>894</v>
      </c>
      <c r="BP19" s="12">
        <f t="shared" si="34"/>
        <v>23211</v>
      </c>
    </row>
    <row r="20" spans="2:68" x14ac:dyDescent="0.15">
      <c r="B20" s="11" t="s">
        <v>49</v>
      </c>
      <c r="C20" s="57">
        <v>383</v>
      </c>
      <c r="D20" s="57">
        <v>412</v>
      </c>
      <c r="E20" s="57">
        <v>433</v>
      </c>
      <c r="F20" s="57">
        <v>404</v>
      </c>
      <c r="G20" s="57">
        <v>416</v>
      </c>
      <c r="H20" s="57">
        <v>313</v>
      </c>
      <c r="I20" s="57">
        <v>375</v>
      </c>
      <c r="J20" s="57">
        <v>387</v>
      </c>
      <c r="K20" s="57">
        <v>363</v>
      </c>
      <c r="L20" s="57">
        <v>907</v>
      </c>
      <c r="M20" s="57">
        <v>898</v>
      </c>
      <c r="N20" s="57">
        <v>911</v>
      </c>
      <c r="O20" s="57">
        <v>923</v>
      </c>
      <c r="P20" s="57">
        <v>907</v>
      </c>
      <c r="Q20" s="57">
        <v>882</v>
      </c>
      <c r="R20" s="57">
        <v>882</v>
      </c>
      <c r="S20" s="57">
        <v>886</v>
      </c>
      <c r="T20" s="57">
        <v>890</v>
      </c>
      <c r="U20" s="57">
        <v>870</v>
      </c>
      <c r="V20" s="57">
        <v>894</v>
      </c>
      <c r="W20" s="57">
        <v>903</v>
      </c>
      <c r="X20" s="57">
        <v>890</v>
      </c>
      <c r="Y20" s="57">
        <v>894</v>
      </c>
      <c r="Z20" s="57">
        <v>898</v>
      </c>
      <c r="AA20" s="57">
        <v>903</v>
      </c>
      <c r="AB20" s="57">
        <v>890</v>
      </c>
      <c r="AC20" s="57">
        <v>894</v>
      </c>
      <c r="AD20" s="57">
        <v>907</v>
      </c>
      <c r="AE20" s="57">
        <v>894</v>
      </c>
      <c r="AF20" s="57">
        <v>911</v>
      </c>
      <c r="AG20" s="57">
        <v>894</v>
      </c>
      <c r="AH20" s="12">
        <f t="shared" si="31"/>
        <v>23214</v>
      </c>
      <c r="AJ20" s="9" t="str">
        <f t="shared" si="32"/>
        <v xml:space="preserve"> 5:30- 6:00</v>
      </c>
      <c r="AK20" s="20">
        <f t="shared" si="33"/>
        <v>383</v>
      </c>
      <c r="AL20" s="20">
        <f t="shared" si="1"/>
        <v>412</v>
      </c>
      <c r="AM20" s="20">
        <f t="shared" si="2"/>
        <v>433</v>
      </c>
      <c r="AN20" s="20">
        <f t="shared" si="3"/>
        <v>404</v>
      </c>
      <c r="AO20" s="20">
        <f t="shared" si="4"/>
        <v>416</v>
      </c>
      <c r="AP20" s="10">
        <f t="shared" si="5"/>
        <v>313</v>
      </c>
      <c r="AQ20" s="20">
        <f t="shared" si="6"/>
        <v>375</v>
      </c>
      <c r="AR20" s="10">
        <f t="shared" si="7"/>
        <v>387</v>
      </c>
      <c r="AS20" s="10">
        <f t="shared" si="8"/>
        <v>363</v>
      </c>
      <c r="AT20" s="10">
        <f t="shared" si="9"/>
        <v>907</v>
      </c>
      <c r="AU20" s="10">
        <f t="shared" si="10"/>
        <v>898</v>
      </c>
      <c r="AV20" s="10">
        <f t="shared" si="11"/>
        <v>911</v>
      </c>
      <c r="AW20" s="10">
        <f t="shared" si="12"/>
        <v>923</v>
      </c>
      <c r="AX20" s="20">
        <f t="shared" si="13"/>
        <v>907</v>
      </c>
      <c r="AY20" s="10">
        <f t="shared" si="14"/>
        <v>882</v>
      </c>
      <c r="AZ20" s="10">
        <f t="shared" si="15"/>
        <v>882</v>
      </c>
      <c r="BA20" s="10">
        <f t="shared" si="16"/>
        <v>886</v>
      </c>
      <c r="BB20" s="10">
        <f t="shared" si="17"/>
        <v>890</v>
      </c>
      <c r="BC20" s="10">
        <f t="shared" si="18"/>
        <v>870</v>
      </c>
      <c r="BD20" s="10">
        <f t="shared" si="19"/>
        <v>894</v>
      </c>
      <c r="BE20" s="20">
        <f t="shared" si="20"/>
        <v>903</v>
      </c>
      <c r="BF20" s="10">
        <f t="shared" si="21"/>
        <v>890</v>
      </c>
      <c r="BG20" s="10">
        <f t="shared" si="22"/>
        <v>894</v>
      </c>
      <c r="BH20" s="10">
        <f t="shared" si="23"/>
        <v>898</v>
      </c>
      <c r="BI20" s="10">
        <f t="shared" si="24"/>
        <v>903</v>
      </c>
      <c r="BJ20" s="10">
        <f t="shared" si="25"/>
        <v>890</v>
      </c>
      <c r="BK20" s="10">
        <f t="shared" si="26"/>
        <v>894</v>
      </c>
      <c r="BL20" s="20">
        <f t="shared" si="27"/>
        <v>907</v>
      </c>
      <c r="BM20" s="10">
        <f t="shared" si="28"/>
        <v>894</v>
      </c>
      <c r="BN20" s="10">
        <f t="shared" si="29"/>
        <v>911</v>
      </c>
      <c r="BO20" s="10">
        <f t="shared" si="30"/>
        <v>894</v>
      </c>
      <c r="BP20" s="12">
        <f t="shared" si="34"/>
        <v>23214</v>
      </c>
    </row>
    <row r="21" spans="2:68" x14ac:dyDescent="0.15">
      <c r="B21" s="11" t="s">
        <v>50</v>
      </c>
      <c r="C21" s="57">
        <v>425</v>
      </c>
      <c r="D21" s="57">
        <v>425</v>
      </c>
      <c r="E21" s="57">
        <v>412</v>
      </c>
      <c r="F21" s="57">
        <v>412</v>
      </c>
      <c r="G21" s="57">
        <v>408</v>
      </c>
      <c r="H21" s="57">
        <v>330</v>
      </c>
      <c r="I21" s="57">
        <v>396</v>
      </c>
      <c r="J21" s="57">
        <v>387</v>
      </c>
      <c r="K21" s="57">
        <v>379</v>
      </c>
      <c r="L21" s="57">
        <v>898</v>
      </c>
      <c r="M21" s="57">
        <v>907</v>
      </c>
      <c r="N21" s="57">
        <v>911</v>
      </c>
      <c r="O21" s="57">
        <v>923</v>
      </c>
      <c r="P21" s="57">
        <v>800</v>
      </c>
      <c r="Q21" s="57">
        <v>874</v>
      </c>
      <c r="R21" s="57">
        <v>882</v>
      </c>
      <c r="S21" s="57">
        <v>890</v>
      </c>
      <c r="T21" s="57">
        <v>890</v>
      </c>
      <c r="U21" s="57">
        <v>870</v>
      </c>
      <c r="V21" s="57">
        <v>907</v>
      </c>
      <c r="W21" s="57">
        <v>890</v>
      </c>
      <c r="X21" s="57">
        <v>890</v>
      </c>
      <c r="Y21" s="57">
        <v>890</v>
      </c>
      <c r="Z21" s="57">
        <v>903</v>
      </c>
      <c r="AA21" s="57">
        <v>898</v>
      </c>
      <c r="AB21" s="57">
        <v>898</v>
      </c>
      <c r="AC21" s="57">
        <v>886</v>
      </c>
      <c r="AD21" s="57">
        <v>898</v>
      </c>
      <c r="AE21" s="57">
        <v>903</v>
      </c>
      <c r="AF21" s="57">
        <v>787</v>
      </c>
      <c r="AG21" s="57">
        <v>898</v>
      </c>
      <c r="AH21" s="12">
        <f t="shared" si="31"/>
        <v>23067</v>
      </c>
      <c r="AJ21" s="9" t="str">
        <f t="shared" si="32"/>
        <v xml:space="preserve"> 6:00- 6:30</v>
      </c>
      <c r="AK21" s="20">
        <f t="shared" si="33"/>
        <v>425</v>
      </c>
      <c r="AL21" s="20">
        <f t="shared" si="1"/>
        <v>425</v>
      </c>
      <c r="AM21" s="20">
        <f t="shared" si="2"/>
        <v>412</v>
      </c>
      <c r="AN21" s="20">
        <f t="shared" si="3"/>
        <v>412</v>
      </c>
      <c r="AO21" s="20">
        <f t="shared" si="4"/>
        <v>408</v>
      </c>
      <c r="AP21" s="10">
        <f t="shared" si="5"/>
        <v>330</v>
      </c>
      <c r="AQ21" s="20">
        <f t="shared" si="6"/>
        <v>396</v>
      </c>
      <c r="AR21" s="10">
        <f t="shared" si="7"/>
        <v>387</v>
      </c>
      <c r="AS21" s="10">
        <f t="shared" si="8"/>
        <v>379</v>
      </c>
      <c r="AT21" s="10">
        <f t="shared" si="9"/>
        <v>898</v>
      </c>
      <c r="AU21" s="10">
        <f t="shared" si="10"/>
        <v>907</v>
      </c>
      <c r="AV21" s="10">
        <f t="shared" si="11"/>
        <v>911</v>
      </c>
      <c r="AW21" s="10">
        <f t="shared" si="12"/>
        <v>923</v>
      </c>
      <c r="AX21" s="20">
        <f t="shared" si="13"/>
        <v>800</v>
      </c>
      <c r="AY21" s="10">
        <f t="shared" si="14"/>
        <v>874</v>
      </c>
      <c r="AZ21" s="10">
        <f t="shared" si="15"/>
        <v>882</v>
      </c>
      <c r="BA21" s="10">
        <f t="shared" si="16"/>
        <v>890</v>
      </c>
      <c r="BB21" s="10">
        <f t="shared" si="17"/>
        <v>890</v>
      </c>
      <c r="BC21" s="10">
        <f t="shared" si="18"/>
        <v>870</v>
      </c>
      <c r="BD21" s="10">
        <f t="shared" si="19"/>
        <v>907</v>
      </c>
      <c r="BE21" s="20">
        <f t="shared" si="20"/>
        <v>890</v>
      </c>
      <c r="BF21" s="10">
        <f t="shared" si="21"/>
        <v>890</v>
      </c>
      <c r="BG21" s="10">
        <f t="shared" si="22"/>
        <v>890</v>
      </c>
      <c r="BH21" s="10">
        <f t="shared" si="23"/>
        <v>903</v>
      </c>
      <c r="BI21" s="10">
        <f t="shared" si="24"/>
        <v>898</v>
      </c>
      <c r="BJ21" s="10">
        <f t="shared" si="25"/>
        <v>898</v>
      </c>
      <c r="BK21" s="10">
        <f t="shared" si="26"/>
        <v>886</v>
      </c>
      <c r="BL21" s="20">
        <f t="shared" si="27"/>
        <v>898</v>
      </c>
      <c r="BM21" s="10">
        <f t="shared" si="28"/>
        <v>903</v>
      </c>
      <c r="BN21" s="10">
        <f t="shared" si="29"/>
        <v>787</v>
      </c>
      <c r="BO21" s="10">
        <f t="shared" si="30"/>
        <v>898</v>
      </c>
      <c r="BP21" s="12">
        <f t="shared" si="34"/>
        <v>23067</v>
      </c>
    </row>
    <row r="22" spans="2:68" x14ac:dyDescent="0.15">
      <c r="B22" s="11" t="s">
        <v>51</v>
      </c>
      <c r="C22" s="57">
        <v>416</v>
      </c>
      <c r="D22" s="57">
        <v>429</v>
      </c>
      <c r="E22" s="57">
        <v>392</v>
      </c>
      <c r="F22" s="57">
        <v>404</v>
      </c>
      <c r="G22" s="57">
        <v>400</v>
      </c>
      <c r="H22" s="57">
        <v>363</v>
      </c>
      <c r="I22" s="57">
        <v>387</v>
      </c>
      <c r="J22" s="57">
        <v>367</v>
      </c>
      <c r="K22" s="57">
        <v>342</v>
      </c>
      <c r="L22" s="57">
        <v>898</v>
      </c>
      <c r="M22" s="57">
        <v>903</v>
      </c>
      <c r="N22" s="57">
        <v>911</v>
      </c>
      <c r="O22" s="57">
        <v>923</v>
      </c>
      <c r="P22" s="57">
        <v>754</v>
      </c>
      <c r="Q22" s="57">
        <v>878</v>
      </c>
      <c r="R22" s="57">
        <v>878</v>
      </c>
      <c r="S22" s="57">
        <v>882</v>
      </c>
      <c r="T22" s="57">
        <v>890</v>
      </c>
      <c r="U22" s="57">
        <v>878</v>
      </c>
      <c r="V22" s="57">
        <v>890</v>
      </c>
      <c r="W22" s="57">
        <v>894</v>
      </c>
      <c r="X22" s="57">
        <v>890</v>
      </c>
      <c r="Y22" s="57">
        <v>886</v>
      </c>
      <c r="Z22" s="57">
        <v>903</v>
      </c>
      <c r="AA22" s="57">
        <v>894</v>
      </c>
      <c r="AB22" s="57">
        <v>890</v>
      </c>
      <c r="AC22" s="57">
        <v>890</v>
      </c>
      <c r="AD22" s="57">
        <v>903</v>
      </c>
      <c r="AE22" s="57">
        <v>894</v>
      </c>
      <c r="AF22" s="57">
        <v>845</v>
      </c>
      <c r="AG22" s="57">
        <v>890</v>
      </c>
      <c r="AH22" s="12">
        <f t="shared" si="31"/>
        <v>22964</v>
      </c>
      <c r="AJ22" s="9" t="str">
        <f t="shared" si="32"/>
        <v xml:space="preserve"> 6:30- 7:00</v>
      </c>
      <c r="AK22" s="20">
        <f t="shared" si="33"/>
        <v>416</v>
      </c>
      <c r="AL22" s="20">
        <f t="shared" si="1"/>
        <v>429</v>
      </c>
      <c r="AM22" s="20">
        <f t="shared" si="2"/>
        <v>392</v>
      </c>
      <c r="AN22" s="20">
        <f t="shared" si="3"/>
        <v>404</v>
      </c>
      <c r="AO22" s="20">
        <f t="shared" si="4"/>
        <v>400</v>
      </c>
      <c r="AP22" s="10">
        <f t="shared" si="5"/>
        <v>363</v>
      </c>
      <c r="AQ22" s="20">
        <f t="shared" si="6"/>
        <v>387</v>
      </c>
      <c r="AR22" s="10">
        <f t="shared" si="7"/>
        <v>367</v>
      </c>
      <c r="AS22" s="10">
        <f t="shared" si="8"/>
        <v>342</v>
      </c>
      <c r="AT22" s="10">
        <f t="shared" si="9"/>
        <v>898</v>
      </c>
      <c r="AU22" s="10">
        <f t="shared" si="10"/>
        <v>903</v>
      </c>
      <c r="AV22" s="10">
        <f t="shared" si="11"/>
        <v>911</v>
      </c>
      <c r="AW22" s="10">
        <f t="shared" si="12"/>
        <v>923</v>
      </c>
      <c r="AX22" s="20">
        <f t="shared" si="13"/>
        <v>754</v>
      </c>
      <c r="AY22" s="10">
        <f t="shared" si="14"/>
        <v>878</v>
      </c>
      <c r="AZ22" s="10">
        <f t="shared" si="15"/>
        <v>878</v>
      </c>
      <c r="BA22" s="10">
        <f t="shared" si="16"/>
        <v>882</v>
      </c>
      <c r="BB22" s="10">
        <f t="shared" si="17"/>
        <v>890</v>
      </c>
      <c r="BC22" s="10">
        <f t="shared" si="18"/>
        <v>878</v>
      </c>
      <c r="BD22" s="10">
        <f t="shared" si="19"/>
        <v>890</v>
      </c>
      <c r="BE22" s="20">
        <f t="shared" si="20"/>
        <v>894</v>
      </c>
      <c r="BF22" s="10">
        <f t="shared" si="21"/>
        <v>890</v>
      </c>
      <c r="BG22" s="10">
        <f t="shared" si="22"/>
        <v>886</v>
      </c>
      <c r="BH22" s="10">
        <f t="shared" si="23"/>
        <v>903</v>
      </c>
      <c r="BI22" s="10">
        <f t="shared" si="24"/>
        <v>894</v>
      </c>
      <c r="BJ22" s="10">
        <f t="shared" si="25"/>
        <v>890</v>
      </c>
      <c r="BK22" s="10">
        <f t="shared" si="26"/>
        <v>890</v>
      </c>
      <c r="BL22" s="20">
        <f t="shared" si="27"/>
        <v>903</v>
      </c>
      <c r="BM22" s="10">
        <f t="shared" si="28"/>
        <v>894</v>
      </c>
      <c r="BN22" s="10">
        <f t="shared" si="29"/>
        <v>845</v>
      </c>
      <c r="BO22" s="10">
        <f t="shared" si="30"/>
        <v>890</v>
      </c>
      <c r="BP22" s="12">
        <f t="shared" si="34"/>
        <v>22964</v>
      </c>
    </row>
    <row r="23" spans="2:68" x14ac:dyDescent="0.15">
      <c r="B23" s="11" t="s">
        <v>52</v>
      </c>
      <c r="C23" s="57">
        <v>371</v>
      </c>
      <c r="D23" s="57">
        <v>441</v>
      </c>
      <c r="E23" s="57">
        <v>429</v>
      </c>
      <c r="F23" s="57">
        <v>387</v>
      </c>
      <c r="G23" s="57">
        <v>400</v>
      </c>
      <c r="H23" s="57">
        <v>330</v>
      </c>
      <c r="I23" s="57">
        <v>371</v>
      </c>
      <c r="J23" s="57">
        <v>396</v>
      </c>
      <c r="K23" s="57">
        <v>350</v>
      </c>
      <c r="L23" s="57">
        <v>890</v>
      </c>
      <c r="M23" s="57">
        <v>907</v>
      </c>
      <c r="N23" s="57">
        <v>911</v>
      </c>
      <c r="O23" s="57">
        <v>923</v>
      </c>
      <c r="P23" s="57">
        <v>717</v>
      </c>
      <c r="Q23" s="57">
        <v>874</v>
      </c>
      <c r="R23" s="57">
        <v>878</v>
      </c>
      <c r="S23" s="57">
        <v>878</v>
      </c>
      <c r="T23" s="57">
        <v>894</v>
      </c>
      <c r="U23" s="57">
        <v>878</v>
      </c>
      <c r="V23" s="57">
        <v>878</v>
      </c>
      <c r="W23" s="57">
        <v>890</v>
      </c>
      <c r="X23" s="57">
        <v>882</v>
      </c>
      <c r="Y23" s="57">
        <v>882</v>
      </c>
      <c r="Z23" s="57">
        <v>903</v>
      </c>
      <c r="AA23" s="57">
        <v>894</v>
      </c>
      <c r="AB23" s="57">
        <v>903</v>
      </c>
      <c r="AC23" s="57">
        <v>903</v>
      </c>
      <c r="AD23" s="57">
        <v>903</v>
      </c>
      <c r="AE23" s="57">
        <v>894</v>
      </c>
      <c r="AF23" s="57">
        <v>894</v>
      </c>
      <c r="AG23" s="57">
        <v>886</v>
      </c>
      <c r="AH23" s="12">
        <f t="shared" si="31"/>
        <v>22937</v>
      </c>
      <c r="AJ23" s="9" t="str">
        <f t="shared" si="32"/>
        <v xml:space="preserve"> 7:00- 7:30</v>
      </c>
      <c r="AK23" s="20">
        <f t="shared" si="33"/>
        <v>371</v>
      </c>
      <c r="AL23" s="20">
        <f t="shared" si="1"/>
        <v>441</v>
      </c>
      <c r="AM23" s="20">
        <f t="shared" si="2"/>
        <v>429</v>
      </c>
      <c r="AN23" s="20">
        <f t="shared" si="3"/>
        <v>387</v>
      </c>
      <c r="AO23" s="20">
        <f t="shared" si="4"/>
        <v>400</v>
      </c>
      <c r="AP23" s="10">
        <f t="shared" si="5"/>
        <v>330</v>
      </c>
      <c r="AQ23" s="20">
        <f t="shared" si="6"/>
        <v>371</v>
      </c>
      <c r="AR23" s="10">
        <f t="shared" si="7"/>
        <v>396</v>
      </c>
      <c r="AS23" s="10">
        <f t="shared" si="8"/>
        <v>350</v>
      </c>
      <c r="AT23" s="10">
        <f t="shared" si="9"/>
        <v>890</v>
      </c>
      <c r="AU23" s="10">
        <f t="shared" si="10"/>
        <v>907</v>
      </c>
      <c r="AV23" s="10">
        <f t="shared" si="11"/>
        <v>911</v>
      </c>
      <c r="AW23" s="10">
        <f t="shared" si="12"/>
        <v>923</v>
      </c>
      <c r="AX23" s="20">
        <f t="shared" si="13"/>
        <v>717</v>
      </c>
      <c r="AY23" s="10">
        <f t="shared" si="14"/>
        <v>874</v>
      </c>
      <c r="AZ23" s="10">
        <f t="shared" si="15"/>
        <v>878</v>
      </c>
      <c r="BA23" s="10">
        <f t="shared" si="16"/>
        <v>878</v>
      </c>
      <c r="BB23" s="10">
        <f t="shared" si="17"/>
        <v>894</v>
      </c>
      <c r="BC23" s="10">
        <f t="shared" si="18"/>
        <v>878</v>
      </c>
      <c r="BD23" s="10">
        <f t="shared" si="19"/>
        <v>878</v>
      </c>
      <c r="BE23" s="20">
        <f t="shared" si="20"/>
        <v>890</v>
      </c>
      <c r="BF23" s="10">
        <f t="shared" si="21"/>
        <v>882</v>
      </c>
      <c r="BG23" s="10">
        <f t="shared" si="22"/>
        <v>882</v>
      </c>
      <c r="BH23" s="10">
        <f t="shared" si="23"/>
        <v>903</v>
      </c>
      <c r="BI23" s="10">
        <f t="shared" si="24"/>
        <v>894</v>
      </c>
      <c r="BJ23" s="10">
        <f t="shared" si="25"/>
        <v>903</v>
      </c>
      <c r="BK23" s="10">
        <f t="shared" si="26"/>
        <v>903</v>
      </c>
      <c r="BL23" s="20">
        <f t="shared" si="27"/>
        <v>903</v>
      </c>
      <c r="BM23" s="10">
        <f t="shared" si="28"/>
        <v>894</v>
      </c>
      <c r="BN23" s="10">
        <f t="shared" si="29"/>
        <v>894</v>
      </c>
      <c r="BO23" s="10">
        <f t="shared" si="30"/>
        <v>886</v>
      </c>
      <c r="BP23" s="12">
        <f t="shared" si="34"/>
        <v>22937</v>
      </c>
    </row>
    <row r="24" spans="2:68" x14ac:dyDescent="0.15">
      <c r="B24" s="13" t="s">
        <v>53</v>
      </c>
      <c r="C24" s="58">
        <v>359</v>
      </c>
      <c r="D24" s="58">
        <v>408</v>
      </c>
      <c r="E24" s="58">
        <v>416</v>
      </c>
      <c r="F24" s="58">
        <v>400</v>
      </c>
      <c r="G24" s="58">
        <v>429</v>
      </c>
      <c r="H24" s="58">
        <v>301</v>
      </c>
      <c r="I24" s="58">
        <v>383</v>
      </c>
      <c r="J24" s="58">
        <v>396</v>
      </c>
      <c r="K24" s="58">
        <v>375</v>
      </c>
      <c r="L24" s="58">
        <v>894</v>
      </c>
      <c r="M24" s="58">
        <v>898</v>
      </c>
      <c r="N24" s="58">
        <v>911</v>
      </c>
      <c r="O24" s="58">
        <v>931</v>
      </c>
      <c r="P24" s="58">
        <v>705</v>
      </c>
      <c r="Q24" s="58">
        <v>870</v>
      </c>
      <c r="R24" s="58">
        <v>886</v>
      </c>
      <c r="S24" s="58">
        <v>878</v>
      </c>
      <c r="T24" s="58">
        <v>890</v>
      </c>
      <c r="U24" s="58">
        <v>882</v>
      </c>
      <c r="V24" s="58">
        <v>890</v>
      </c>
      <c r="W24" s="58">
        <v>890</v>
      </c>
      <c r="X24" s="58">
        <v>882</v>
      </c>
      <c r="Y24" s="58">
        <v>886</v>
      </c>
      <c r="Z24" s="58">
        <v>898</v>
      </c>
      <c r="AA24" s="58">
        <v>894</v>
      </c>
      <c r="AB24" s="58">
        <v>894</v>
      </c>
      <c r="AC24" s="58">
        <v>898</v>
      </c>
      <c r="AD24" s="58">
        <v>882</v>
      </c>
      <c r="AE24" s="58">
        <v>890</v>
      </c>
      <c r="AF24" s="58">
        <v>907</v>
      </c>
      <c r="AG24" s="58">
        <v>886</v>
      </c>
      <c r="AH24" s="14">
        <f t="shared" si="31"/>
        <v>22909</v>
      </c>
      <c r="AJ24" s="9" t="str">
        <f t="shared" si="32"/>
        <v xml:space="preserve"> 7:30- 8:00</v>
      </c>
      <c r="AK24" s="20">
        <f t="shared" si="33"/>
        <v>359</v>
      </c>
      <c r="AL24" s="20">
        <f t="shared" si="1"/>
        <v>408</v>
      </c>
      <c r="AM24" s="20">
        <f t="shared" si="2"/>
        <v>416</v>
      </c>
      <c r="AN24" s="20">
        <f t="shared" si="3"/>
        <v>400</v>
      </c>
      <c r="AO24" s="20">
        <f t="shared" si="4"/>
        <v>429</v>
      </c>
      <c r="AP24" s="10">
        <f t="shared" si="5"/>
        <v>301</v>
      </c>
      <c r="AQ24" s="20">
        <f t="shared" si="6"/>
        <v>383</v>
      </c>
      <c r="AR24" s="10">
        <f t="shared" si="7"/>
        <v>396</v>
      </c>
      <c r="AS24" s="10">
        <f t="shared" si="8"/>
        <v>375</v>
      </c>
      <c r="AT24" s="10">
        <f t="shared" si="9"/>
        <v>894</v>
      </c>
      <c r="AU24" s="10">
        <f t="shared" si="10"/>
        <v>898</v>
      </c>
      <c r="AV24" s="10">
        <f t="shared" si="11"/>
        <v>911</v>
      </c>
      <c r="AW24" s="10">
        <f t="shared" si="12"/>
        <v>931</v>
      </c>
      <c r="AX24" s="20">
        <f t="shared" si="13"/>
        <v>705</v>
      </c>
      <c r="AY24" s="10">
        <f t="shared" si="14"/>
        <v>870</v>
      </c>
      <c r="AZ24" s="10">
        <f t="shared" si="15"/>
        <v>886</v>
      </c>
      <c r="BA24" s="10">
        <f t="shared" si="16"/>
        <v>878</v>
      </c>
      <c r="BB24" s="10">
        <f t="shared" si="17"/>
        <v>890</v>
      </c>
      <c r="BC24" s="10">
        <f t="shared" si="18"/>
        <v>882</v>
      </c>
      <c r="BD24" s="10">
        <f t="shared" si="19"/>
        <v>890</v>
      </c>
      <c r="BE24" s="20">
        <f t="shared" si="20"/>
        <v>890</v>
      </c>
      <c r="BF24" s="10">
        <f t="shared" si="21"/>
        <v>882</v>
      </c>
      <c r="BG24" s="10">
        <f t="shared" si="22"/>
        <v>886</v>
      </c>
      <c r="BH24" s="10">
        <f t="shared" si="23"/>
        <v>898</v>
      </c>
      <c r="BI24" s="10">
        <f t="shared" si="24"/>
        <v>894</v>
      </c>
      <c r="BJ24" s="10">
        <f t="shared" si="25"/>
        <v>894</v>
      </c>
      <c r="BK24" s="10">
        <f t="shared" si="26"/>
        <v>898</v>
      </c>
      <c r="BL24" s="20">
        <f t="shared" si="27"/>
        <v>882</v>
      </c>
      <c r="BM24" s="10">
        <f t="shared" si="28"/>
        <v>890</v>
      </c>
      <c r="BN24" s="10">
        <f t="shared" si="29"/>
        <v>907</v>
      </c>
      <c r="BO24" s="10">
        <f t="shared" si="30"/>
        <v>886</v>
      </c>
      <c r="BP24" s="14">
        <f t="shared" si="34"/>
        <v>22909</v>
      </c>
    </row>
    <row r="25" spans="2:68" x14ac:dyDescent="0.15">
      <c r="B25" s="9" t="s">
        <v>54</v>
      </c>
      <c r="C25" s="56">
        <v>371</v>
      </c>
      <c r="D25" s="56">
        <v>412</v>
      </c>
      <c r="E25" s="56">
        <v>387</v>
      </c>
      <c r="F25" s="56">
        <v>404</v>
      </c>
      <c r="G25" s="56">
        <v>420</v>
      </c>
      <c r="H25" s="56">
        <v>416</v>
      </c>
      <c r="I25" s="56">
        <v>198</v>
      </c>
      <c r="J25" s="56">
        <v>367</v>
      </c>
      <c r="K25" s="56">
        <v>334</v>
      </c>
      <c r="L25" s="56">
        <v>890</v>
      </c>
      <c r="M25" s="56">
        <v>903</v>
      </c>
      <c r="N25" s="56">
        <v>907</v>
      </c>
      <c r="O25" s="56">
        <v>927</v>
      </c>
      <c r="P25" s="56">
        <v>701</v>
      </c>
      <c r="Q25" s="56">
        <v>870</v>
      </c>
      <c r="R25" s="56">
        <v>886</v>
      </c>
      <c r="S25" s="56">
        <v>878</v>
      </c>
      <c r="T25" s="56">
        <v>898</v>
      </c>
      <c r="U25" s="56">
        <v>622</v>
      </c>
      <c r="V25" s="56">
        <v>898</v>
      </c>
      <c r="W25" s="56">
        <v>886</v>
      </c>
      <c r="X25" s="56">
        <v>874</v>
      </c>
      <c r="Y25" s="56">
        <v>886</v>
      </c>
      <c r="Z25" s="56">
        <v>898</v>
      </c>
      <c r="AA25" s="56">
        <v>894</v>
      </c>
      <c r="AB25" s="56">
        <v>898</v>
      </c>
      <c r="AC25" s="56">
        <v>894</v>
      </c>
      <c r="AD25" s="56">
        <v>828</v>
      </c>
      <c r="AE25" s="56">
        <v>894</v>
      </c>
      <c r="AF25" s="56">
        <v>898</v>
      </c>
      <c r="AG25" s="56">
        <v>882</v>
      </c>
      <c r="AH25" s="10">
        <f t="shared" si="31"/>
        <v>22421</v>
      </c>
      <c r="AJ25" s="9" t="str">
        <f t="shared" si="32"/>
        <v xml:space="preserve"> 8:00- 8:30</v>
      </c>
      <c r="AK25" s="20">
        <f t="shared" si="33"/>
        <v>371</v>
      </c>
      <c r="AL25" s="20">
        <f t="shared" si="1"/>
        <v>412</v>
      </c>
      <c r="AM25" s="20">
        <f t="shared" si="2"/>
        <v>387</v>
      </c>
      <c r="AN25" s="20">
        <f t="shared" si="3"/>
        <v>404</v>
      </c>
      <c r="AO25" s="20">
        <f t="shared" si="4"/>
        <v>420</v>
      </c>
      <c r="AP25" s="10">
        <f t="shared" si="5"/>
        <v>416</v>
      </c>
      <c r="AQ25" s="20">
        <f t="shared" si="6"/>
        <v>198</v>
      </c>
      <c r="AR25" s="10">
        <f t="shared" si="7"/>
        <v>367</v>
      </c>
      <c r="AS25" s="10">
        <f t="shared" si="8"/>
        <v>334</v>
      </c>
      <c r="AT25" s="10">
        <f t="shared" si="9"/>
        <v>890</v>
      </c>
      <c r="AU25" s="10">
        <f t="shared" si="10"/>
        <v>903</v>
      </c>
      <c r="AV25" s="10">
        <f t="shared" si="11"/>
        <v>907</v>
      </c>
      <c r="AW25" s="10">
        <f t="shared" si="12"/>
        <v>927</v>
      </c>
      <c r="AX25" s="20">
        <f t="shared" si="13"/>
        <v>701</v>
      </c>
      <c r="AY25" s="10">
        <f t="shared" si="14"/>
        <v>870</v>
      </c>
      <c r="AZ25" s="10">
        <f t="shared" si="15"/>
        <v>886</v>
      </c>
      <c r="BA25" s="10">
        <f t="shared" si="16"/>
        <v>878</v>
      </c>
      <c r="BB25" s="10">
        <f t="shared" si="17"/>
        <v>898</v>
      </c>
      <c r="BC25" s="10">
        <f t="shared" si="18"/>
        <v>622</v>
      </c>
      <c r="BD25" s="10">
        <f t="shared" si="19"/>
        <v>898</v>
      </c>
      <c r="BE25" s="20">
        <f t="shared" si="20"/>
        <v>886</v>
      </c>
      <c r="BF25" s="10">
        <f t="shared" si="21"/>
        <v>874</v>
      </c>
      <c r="BG25" s="10">
        <f t="shared" si="22"/>
        <v>886</v>
      </c>
      <c r="BH25" s="10">
        <f t="shared" si="23"/>
        <v>898</v>
      </c>
      <c r="BI25" s="10">
        <f t="shared" si="24"/>
        <v>894</v>
      </c>
      <c r="BJ25" s="10">
        <f t="shared" si="25"/>
        <v>898</v>
      </c>
      <c r="BK25" s="10">
        <f t="shared" si="26"/>
        <v>894</v>
      </c>
      <c r="BL25" s="20">
        <f t="shared" si="27"/>
        <v>828</v>
      </c>
      <c r="BM25" s="10">
        <f t="shared" si="28"/>
        <v>894</v>
      </c>
      <c r="BN25" s="10">
        <f t="shared" si="29"/>
        <v>898</v>
      </c>
      <c r="BO25" s="10">
        <f t="shared" si="30"/>
        <v>882</v>
      </c>
      <c r="BP25" s="10">
        <f t="shared" si="34"/>
        <v>22421</v>
      </c>
    </row>
    <row r="26" spans="2:68" x14ac:dyDescent="0.15">
      <c r="B26" s="11" t="s">
        <v>55</v>
      </c>
      <c r="C26" s="57">
        <v>387</v>
      </c>
      <c r="D26" s="57">
        <v>350</v>
      </c>
      <c r="E26" s="57">
        <v>371</v>
      </c>
      <c r="F26" s="57">
        <v>338</v>
      </c>
      <c r="G26" s="57">
        <v>392</v>
      </c>
      <c r="H26" s="57">
        <v>429</v>
      </c>
      <c r="I26" s="57">
        <v>293</v>
      </c>
      <c r="J26" s="57">
        <v>379</v>
      </c>
      <c r="K26" s="57">
        <v>359</v>
      </c>
      <c r="L26" s="57">
        <v>886</v>
      </c>
      <c r="M26" s="57">
        <v>898</v>
      </c>
      <c r="N26" s="57">
        <v>907</v>
      </c>
      <c r="O26" s="57">
        <v>919</v>
      </c>
      <c r="P26" s="57">
        <v>709</v>
      </c>
      <c r="Q26" s="57">
        <v>866</v>
      </c>
      <c r="R26" s="57">
        <v>890</v>
      </c>
      <c r="S26" s="57">
        <v>870</v>
      </c>
      <c r="T26" s="57">
        <v>890</v>
      </c>
      <c r="U26" s="57">
        <v>0</v>
      </c>
      <c r="V26" s="57">
        <v>894</v>
      </c>
      <c r="W26" s="57">
        <v>894</v>
      </c>
      <c r="X26" s="57">
        <v>866</v>
      </c>
      <c r="Y26" s="57">
        <v>898</v>
      </c>
      <c r="Z26" s="57">
        <v>903</v>
      </c>
      <c r="AA26" s="57">
        <v>894</v>
      </c>
      <c r="AB26" s="57">
        <v>903</v>
      </c>
      <c r="AC26" s="57">
        <v>890</v>
      </c>
      <c r="AD26" s="57">
        <v>820</v>
      </c>
      <c r="AE26" s="57">
        <v>882</v>
      </c>
      <c r="AF26" s="57">
        <v>903</v>
      </c>
      <c r="AG26" s="57">
        <v>894</v>
      </c>
      <c r="AH26" s="12">
        <f t="shared" si="31"/>
        <v>21774</v>
      </c>
      <c r="AJ26" s="9" t="str">
        <f t="shared" si="32"/>
        <v xml:space="preserve"> 8:30- 9:00</v>
      </c>
      <c r="AK26" s="20">
        <f t="shared" si="33"/>
        <v>387</v>
      </c>
      <c r="AL26" s="20">
        <f t="shared" si="1"/>
        <v>350</v>
      </c>
      <c r="AM26" s="20">
        <f t="shared" si="2"/>
        <v>371</v>
      </c>
      <c r="AN26" s="20">
        <f t="shared" si="3"/>
        <v>338</v>
      </c>
      <c r="AO26" s="20">
        <f t="shared" si="4"/>
        <v>392</v>
      </c>
      <c r="AP26" s="10">
        <f t="shared" si="5"/>
        <v>429</v>
      </c>
      <c r="AQ26" s="20">
        <f t="shared" si="6"/>
        <v>293</v>
      </c>
      <c r="AR26" s="10">
        <f t="shared" si="7"/>
        <v>379</v>
      </c>
      <c r="AS26" s="10">
        <f t="shared" si="8"/>
        <v>359</v>
      </c>
      <c r="AT26" s="10">
        <f t="shared" si="9"/>
        <v>886</v>
      </c>
      <c r="AU26" s="10">
        <f t="shared" si="10"/>
        <v>898</v>
      </c>
      <c r="AV26" s="10">
        <f t="shared" si="11"/>
        <v>907</v>
      </c>
      <c r="AW26" s="10">
        <f t="shared" si="12"/>
        <v>919</v>
      </c>
      <c r="AX26" s="20">
        <f t="shared" si="13"/>
        <v>709</v>
      </c>
      <c r="AY26" s="10">
        <f t="shared" si="14"/>
        <v>866</v>
      </c>
      <c r="AZ26" s="10">
        <f t="shared" si="15"/>
        <v>890</v>
      </c>
      <c r="BA26" s="10">
        <f t="shared" si="16"/>
        <v>870</v>
      </c>
      <c r="BB26" s="10">
        <f t="shared" si="17"/>
        <v>890</v>
      </c>
      <c r="BC26" s="10">
        <f t="shared" si="18"/>
        <v>0</v>
      </c>
      <c r="BD26" s="10">
        <f t="shared" si="19"/>
        <v>894</v>
      </c>
      <c r="BE26" s="20">
        <f t="shared" si="20"/>
        <v>894</v>
      </c>
      <c r="BF26" s="10">
        <f t="shared" si="21"/>
        <v>866</v>
      </c>
      <c r="BG26" s="10">
        <f t="shared" si="22"/>
        <v>898</v>
      </c>
      <c r="BH26" s="10">
        <f t="shared" si="23"/>
        <v>903</v>
      </c>
      <c r="BI26" s="10">
        <f t="shared" si="24"/>
        <v>894</v>
      </c>
      <c r="BJ26" s="10">
        <f t="shared" si="25"/>
        <v>903</v>
      </c>
      <c r="BK26" s="10">
        <f t="shared" si="26"/>
        <v>890</v>
      </c>
      <c r="BL26" s="20">
        <f t="shared" si="27"/>
        <v>820</v>
      </c>
      <c r="BM26" s="10">
        <f t="shared" si="28"/>
        <v>882</v>
      </c>
      <c r="BN26" s="10">
        <f t="shared" si="29"/>
        <v>903</v>
      </c>
      <c r="BO26" s="10">
        <f t="shared" si="30"/>
        <v>894</v>
      </c>
      <c r="BP26" s="12">
        <f t="shared" si="34"/>
        <v>21774</v>
      </c>
    </row>
    <row r="27" spans="2:68" x14ac:dyDescent="0.15">
      <c r="B27" s="11" t="s">
        <v>56</v>
      </c>
      <c r="C27" s="57">
        <v>363</v>
      </c>
      <c r="D27" s="57">
        <v>383</v>
      </c>
      <c r="E27" s="57">
        <v>350</v>
      </c>
      <c r="F27" s="57">
        <v>338</v>
      </c>
      <c r="G27" s="57">
        <v>408</v>
      </c>
      <c r="H27" s="57">
        <v>383</v>
      </c>
      <c r="I27" s="57">
        <v>371</v>
      </c>
      <c r="J27" s="57">
        <v>387</v>
      </c>
      <c r="K27" s="57">
        <v>346</v>
      </c>
      <c r="L27" s="57">
        <v>878</v>
      </c>
      <c r="M27" s="57">
        <v>890</v>
      </c>
      <c r="N27" s="57">
        <v>903</v>
      </c>
      <c r="O27" s="57">
        <v>911</v>
      </c>
      <c r="P27" s="57">
        <v>676</v>
      </c>
      <c r="Q27" s="57">
        <v>861</v>
      </c>
      <c r="R27" s="57">
        <v>861</v>
      </c>
      <c r="S27" s="57">
        <v>866</v>
      </c>
      <c r="T27" s="57">
        <v>890</v>
      </c>
      <c r="U27" s="57">
        <v>0</v>
      </c>
      <c r="V27" s="57">
        <v>890</v>
      </c>
      <c r="W27" s="57">
        <v>894</v>
      </c>
      <c r="X27" s="57">
        <v>861</v>
      </c>
      <c r="Y27" s="57">
        <v>894</v>
      </c>
      <c r="Z27" s="57">
        <v>890</v>
      </c>
      <c r="AA27" s="57">
        <v>886</v>
      </c>
      <c r="AB27" s="57">
        <v>890</v>
      </c>
      <c r="AC27" s="57">
        <v>903</v>
      </c>
      <c r="AD27" s="57">
        <v>54</v>
      </c>
      <c r="AE27" s="57">
        <v>886</v>
      </c>
      <c r="AF27" s="57">
        <v>898</v>
      </c>
      <c r="AG27" s="57">
        <v>894</v>
      </c>
      <c r="AH27" s="12">
        <f t="shared" si="31"/>
        <v>20905</v>
      </c>
      <c r="AJ27" s="9" t="str">
        <f t="shared" si="32"/>
        <v xml:space="preserve"> 9:00- 9:30</v>
      </c>
      <c r="AK27" s="20">
        <f t="shared" si="33"/>
        <v>363</v>
      </c>
      <c r="AL27" s="20">
        <f t="shared" si="1"/>
        <v>383</v>
      </c>
      <c r="AM27" s="20">
        <f t="shared" si="2"/>
        <v>350</v>
      </c>
      <c r="AN27" s="20">
        <f t="shared" si="3"/>
        <v>338</v>
      </c>
      <c r="AO27" s="20">
        <f t="shared" si="4"/>
        <v>408</v>
      </c>
      <c r="AP27" s="10">
        <f t="shared" si="5"/>
        <v>383</v>
      </c>
      <c r="AQ27" s="20">
        <f t="shared" si="6"/>
        <v>371</v>
      </c>
      <c r="AR27" s="10">
        <f t="shared" si="7"/>
        <v>387</v>
      </c>
      <c r="AS27" s="10">
        <f t="shared" si="8"/>
        <v>346</v>
      </c>
      <c r="AT27" s="10">
        <f t="shared" si="9"/>
        <v>878</v>
      </c>
      <c r="AU27" s="10">
        <f t="shared" si="10"/>
        <v>890</v>
      </c>
      <c r="AV27" s="10">
        <f t="shared" si="11"/>
        <v>903</v>
      </c>
      <c r="AW27" s="10">
        <f t="shared" si="12"/>
        <v>911</v>
      </c>
      <c r="AX27" s="20">
        <f t="shared" si="13"/>
        <v>676</v>
      </c>
      <c r="AY27" s="10">
        <f t="shared" si="14"/>
        <v>861</v>
      </c>
      <c r="AZ27" s="10">
        <f t="shared" si="15"/>
        <v>861</v>
      </c>
      <c r="BA27" s="10">
        <f t="shared" si="16"/>
        <v>866</v>
      </c>
      <c r="BB27" s="10">
        <f t="shared" si="17"/>
        <v>890</v>
      </c>
      <c r="BC27" s="10">
        <f t="shared" si="18"/>
        <v>0</v>
      </c>
      <c r="BD27" s="10">
        <f t="shared" si="19"/>
        <v>890</v>
      </c>
      <c r="BE27" s="20">
        <f t="shared" si="20"/>
        <v>894</v>
      </c>
      <c r="BF27" s="10">
        <f t="shared" si="21"/>
        <v>861</v>
      </c>
      <c r="BG27" s="10">
        <f t="shared" si="22"/>
        <v>894</v>
      </c>
      <c r="BH27" s="10">
        <f t="shared" si="23"/>
        <v>890</v>
      </c>
      <c r="BI27" s="10">
        <f t="shared" si="24"/>
        <v>886</v>
      </c>
      <c r="BJ27" s="10">
        <f t="shared" si="25"/>
        <v>890</v>
      </c>
      <c r="BK27" s="10">
        <f t="shared" si="26"/>
        <v>903</v>
      </c>
      <c r="BL27" s="20">
        <f t="shared" si="27"/>
        <v>54</v>
      </c>
      <c r="BM27" s="10">
        <f t="shared" si="28"/>
        <v>886</v>
      </c>
      <c r="BN27" s="10">
        <f t="shared" si="29"/>
        <v>898</v>
      </c>
      <c r="BO27" s="10">
        <f t="shared" si="30"/>
        <v>894</v>
      </c>
      <c r="BP27" s="12">
        <f t="shared" si="34"/>
        <v>20905</v>
      </c>
    </row>
    <row r="28" spans="2:68" x14ac:dyDescent="0.15">
      <c r="B28" s="11" t="s">
        <v>57</v>
      </c>
      <c r="C28" s="57">
        <v>367</v>
      </c>
      <c r="D28" s="57">
        <v>379</v>
      </c>
      <c r="E28" s="57">
        <v>342</v>
      </c>
      <c r="F28" s="57">
        <v>350</v>
      </c>
      <c r="G28" s="57">
        <v>412</v>
      </c>
      <c r="H28" s="57">
        <v>379</v>
      </c>
      <c r="I28" s="57">
        <v>396</v>
      </c>
      <c r="J28" s="57">
        <v>359</v>
      </c>
      <c r="K28" s="57">
        <v>354</v>
      </c>
      <c r="L28" s="57">
        <v>874</v>
      </c>
      <c r="M28" s="57">
        <v>890</v>
      </c>
      <c r="N28" s="57">
        <v>907</v>
      </c>
      <c r="O28" s="57">
        <v>915</v>
      </c>
      <c r="P28" s="57">
        <v>857</v>
      </c>
      <c r="Q28" s="57">
        <v>857</v>
      </c>
      <c r="R28" s="57">
        <v>853</v>
      </c>
      <c r="S28" s="57">
        <v>861</v>
      </c>
      <c r="T28" s="57">
        <v>861</v>
      </c>
      <c r="U28" s="57">
        <v>758</v>
      </c>
      <c r="V28" s="57">
        <v>886</v>
      </c>
      <c r="W28" s="57">
        <v>886</v>
      </c>
      <c r="X28" s="57">
        <v>870</v>
      </c>
      <c r="Y28" s="57">
        <v>870</v>
      </c>
      <c r="Z28" s="57">
        <v>894</v>
      </c>
      <c r="AA28" s="57">
        <v>890</v>
      </c>
      <c r="AB28" s="57">
        <v>894</v>
      </c>
      <c r="AC28" s="57">
        <v>886</v>
      </c>
      <c r="AD28" s="57">
        <v>0</v>
      </c>
      <c r="AE28" s="57">
        <v>882</v>
      </c>
      <c r="AF28" s="57">
        <v>898</v>
      </c>
      <c r="AG28" s="57">
        <v>894</v>
      </c>
      <c r="AH28" s="12">
        <f t="shared" si="31"/>
        <v>21721</v>
      </c>
      <c r="AJ28" s="9" t="str">
        <f t="shared" si="32"/>
        <v xml:space="preserve"> 9:30-10:00</v>
      </c>
      <c r="AK28" s="20">
        <f t="shared" si="33"/>
        <v>367</v>
      </c>
      <c r="AL28" s="20">
        <f t="shared" si="1"/>
        <v>379</v>
      </c>
      <c r="AM28" s="20">
        <f t="shared" si="2"/>
        <v>342</v>
      </c>
      <c r="AN28" s="20">
        <f t="shared" si="3"/>
        <v>350</v>
      </c>
      <c r="AO28" s="20">
        <f t="shared" si="4"/>
        <v>412</v>
      </c>
      <c r="AP28" s="10">
        <f t="shared" si="5"/>
        <v>379</v>
      </c>
      <c r="AQ28" s="20">
        <f t="shared" si="6"/>
        <v>396</v>
      </c>
      <c r="AR28" s="10">
        <f t="shared" si="7"/>
        <v>359</v>
      </c>
      <c r="AS28" s="10">
        <f t="shared" si="8"/>
        <v>354</v>
      </c>
      <c r="AT28" s="10">
        <f t="shared" si="9"/>
        <v>874</v>
      </c>
      <c r="AU28" s="10">
        <f t="shared" si="10"/>
        <v>890</v>
      </c>
      <c r="AV28" s="10">
        <f t="shared" si="11"/>
        <v>907</v>
      </c>
      <c r="AW28" s="10">
        <f t="shared" si="12"/>
        <v>915</v>
      </c>
      <c r="AX28" s="20">
        <f t="shared" si="13"/>
        <v>857</v>
      </c>
      <c r="AY28" s="10">
        <f t="shared" si="14"/>
        <v>857</v>
      </c>
      <c r="AZ28" s="10">
        <f t="shared" si="15"/>
        <v>853</v>
      </c>
      <c r="BA28" s="10">
        <f t="shared" si="16"/>
        <v>861</v>
      </c>
      <c r="BB28" s="10">
        <f t="shared" si="17"/>
        <v>861</v>
      </c>
      <c r="BC28" s="10">
        <f t="shared" si="18"/>
        <v>758</v>
      </c>
      <c r="BD28" s="10">
        <f t="shared" si="19"/>
        <v>886</v>
      </c>
      <c r="BE28" s="20">
        <f t="shared" si="20"/>
        <v>886</v>
      </c>
      <c r="BF28" s="10">
        <f t="shared" si="21"/>
        <v>870</v>
      </c>
      <c r="BG28" s="10">
        <f t="shared" si="22"/>
        <v>870</v>
      </c>
      <c r="BH28" s="10">
        <f t="shared" si="23"/>
        <v>894</v>
      </c>
      <c r="BI28" s="10">
        <f t="shared" si="24"/>
        <v>890</v>
      </c>
      <c r="BJ28" s="10">
        <f t="shared" si="25"/>
        <v>894</v>
      </c>
      <c r="BK28" s="10">
        <f t="shared" si="26"/>
        <v>886</v>
      </c>
      <c r="BL28" s="20">
        <f t="shared" si="27"/>
        <v>0</v>
      </c>
      <c r="BM28" s="10">
        <f t="shared" si="28"/>
        <v>882</v>
      </c>
      <c r="BN28" s="10">
        <f t="shared" si="29"/>
        <v>898</v>
      </c>
      <c r="BO28" s="10">
        <f t="shared" si="30"/>
        <v>894</v>
      </c>
      <c r="BP28" s="12">
        <f t="shared" si="34"/>
        <v>21721</v>
      </c>
    </row>
    <row r="29" spans="2:68" x14ac:dyDescent="0.15">
      <c r="B29" s="11" t="s">
        <v>58</v>
      </c>
      <c r="C29" s="57">
        <v>350</v>
      </c>
      <c r="D29" s="57">
        <v>363</v>
      </c>
      <c r="E29" s="57">
        <v>338</v>
      </c>
      <c r="F29" s="57">
        <v>354</v>
      </c>
      <c r="G29" s="57">
        <v>396</v>
      </c>
      <c r="H29" s="57">
        <v>420</v>
      </c>
      <c r="I29" s="57">
        <v>420</v>
      </c>
      <c r="J29" s="57">
        <v>346</v>
      </c>
      <c r="K29" s="57">
        <v>354</v>
      </c>
      <c r="L29" s="57">
        <v>874</v>
      </c>
      <c r="M29" s="57">
        <v>882</v>
      </c>
      <c r="N29" s="57">
        <v>907</v>
      </c>
      <c r="O29" s="57">
        <v>919</v>
      </c>
      <c r="P29" s="57">
        <v>866</v>
      </c>
      <c r="Q29" s="57">
        <v>857</v>
      </c>
      <c r="R29" s="57">
        <v>890</v>
      </c>
      <c r="S29" s="57">
        <v>861</v>
      </c>
      <c r="T29" s="57">
        <v>874</v>
      </c>
      <c r="U29" s="57">
        <v>882</v>
      </c>
      <c r="V29" s="57">
        <v>890</v>
      </c>
      <c r="W29" s="57">
        <v>886</v>
      </c>
      <c r="X29" s="57">
        <v>874</v>
      </c>
      <c r="Y29" s="57">
        <v>890</v>
      </c>
      <c r="Z29" s="57">
        <v>890</v>
      </c>
      <c r="AA29" s="57">
        <v>886</v>
      </c>
      <c r="AB29" s="57">
        <v>894</v>
      </c>
      <c r="AC29" s="57">
        <v>898</v>
      </c>
      <c r="AD29" s="57">
        <v>0</v>
      </c>
      <c r="AE29" s="57">
        <v>886</v>
      </c>
      <c r="AF29" s="57">
        <v>894</v>
      </c>
      <c r="AG29" s="57">
        <v>890</v>
      </c>
      <c r="AH29" s="12">
        <f t="shared" si="31"/>
        <v>21931</v>
      </c>
      <c r="AJ29" s="9" t="str">
        <f t="shared" si="32"/>
        <v>10:00-10:30</v>
      </c>
      <c r="AK29" s="20">
        <f t="shared" si="33"/>
        <v>350</v>
      </c>
      <c r="AL29" s="20">
        <f t="shared" si="1"/>
        <v>363</v>
      </c>
      <c r="AM29" s="20">
        <f t="shared" si="2"/>
        <v>338</v>
      </c>
      <c r="AN29" s="20">
        <f t="shared" si="3"/>
        <v>354</v>
      </c>
      <c r="AO29" s="20">
        <f t="shared" si="4"/>
        <v>396</v>
      </c>
      <c r="AP29" s="10">
        <f t="shared" si="5"/>
        <v>420</v>
      </c>
      <c r="AQ29" s="20">
        <f t="shared" si="6"/>
        <v>420</v>
      </c>
      <c r="AR29" s="10">
        <f t="shared" si="7"/>
        <v>346</v>
      </c>
      <c r="AS29" s="10">
        <f t="shared" si="8"/>
        <v>354</v>
      </c>
      <c r="AT29" s="10">
        <f t="shared" si="9"/>
        <v>874</v>
      </c>
      <c r="AU29" s="10">
        <f t="shared" si="10"/>
        <v>882</v>
      </c>
      <c r="AV29" s="10">
        <f t="shared" si="11"/>
        <v>907</v>
      </c>
      <c r="AW29" s="10">
        <f t="shared" si="12"/>
        <v>919</v>
      </c>
      <c r="AX29" s="20">
        <f t="shared" si="13"/>
        <v>866</v>
      </c>
      <c r="AY29" s="10">
        <f t="shared" si="14"/>
        <v>857</v>
      </c>
      <c r="AZ29" s="10">
        <f t="shared" si="15"/>
        <v>890</v>
      </c>
      <c r="BA29" s="10">
        <f t="shared" si="16"/>
        <v>861</v>
      </c>
      <c r="BB29" s="10">
        <f t="shared" si="17"/>
        <v>874</v>
      </c>
      <c r="BC29" s="10">
        <f t="shared" si="18"/>
        <v>882</v>
      </c>
      <c r="BD29" s="10">
        <f t="shared" si="19"/>
        <v>890</v>
      </c>
      <c r="BE29" s="20">
        <f t="shared" si="20"/>
        <v>886</v>
      </c>
      <c r="BF29" s="10">
        <f t="shared" si="21"/>
        <v>874</v>
      </c>
      <c r="BG29" s="10">
        <f t="shared" si="22"/>
        <v>890</v>
      </c>
      <c r="BH29" s="10">
        <f t="shared" si="23"/>
        <v>890</v>
      </c>
      <c r="BI29" s="10">
        <f t="shared" si="24"/>
        <v>886</v>
      </c>
      <c r="BJ29" s="10">
        <f t="shared" si="25"/>
        <v>894</v>
      </c>
      <c r="BK29" s="10">
        <f t="shared" si="26"/>
        <v>898</v>
      </c>
      <c r="BL29" s="20">
        <f t="shared" si="27"/>
        <v>0</v>
      </c>
      <c r="BM29" s="10">
        <f t="shared" si="28"/>
        <v>886</v>
      </c>
      <c r="BN29" s="10">
        <f t="shared" si="29"/>
        <v>894</v>
      </c>
      <c r="BO29" s="10">
        <f t="shared" si="30"/>
        <v>890</v>
      </c>
      <c r="BP29" s="12">
        <f t="shared" si="34"/>
        <v>21931</v>
      </c>
    </row>
    <row r="30" spans="2:68" x14ac:dyDescent="0.15">
      <c r="B30" s="11" t="s">
        <v>59</v>
      </c>
      <c r="C30" s="57">
        <v>375</v>
      </c>
      <c r="D30" s="57">
        <v>342</v>
      </c>
      <c r="E30" s="57">
        <v>367</v>
      </c>
      <c r="F30" s="57">
        <v>350</v>
      </c>
      <c r="G30" s="57">
        <v>367</v>
      </c>
      <c r="H30" s="57">
        <v>429</v>
      </c>
      <c r="I30" s="57">
        <v>387</v>
      </c>
      <c r="J30" s="57">
        <v>404</v>
      </c>
      <c r="K30" s="57">
        <v>354</v>
      </c>
      <c r="L30" s="57">
        <v>874</v>
      </c>
      <c r="M30" s="57">
        <v>882</v>
      </c>
      <c r="N30" s="57">
        <v>898</v>
      </c>
      <c r="O30" s="57">
        <v>915</v>
      </c>
      <c r="P30" s="57">
        <v>874</v>
      </c>
      <c r="Q30" s="57">
        <v>853</v>
      </c>
      <c r="R30" s="57">
        <v>882</v>
      </c>
      <c r="S30" s="57">
        <v>861</v>
      </c>
      <c r="T30" s="57">
        <v>861</v>
      </c>
      <c r="U30" s="57">
        <v>894</v>
      </c>
      <c r="V30" s="57">
        <v>886</v>
      </c>
      <c r="W30" s="57">
        <v>882</v>
      </c>
      <c r="X30" s="57">
        <v>878</v>
      </c>
      <c r="Y30" s="57">
        <v>890</v>
      </c>
      <c r="Z30" s="57">
        <v>886</v>
      </c>
      <c r="AA30" s="57">
        <v>890</v>
      </c>
      <c r="AB30" s="57">
        <v>890</v>
      </c>
      <c r="AC30" s="57">
        <v>898</v>
      </c>
      <c r="AD30" s="57">
        <v>0</v>
      </c>
      <c r="AE30" s="57">
        <v>890</v>
      </c>
      <c r="AF30" s="57">
        <v>890</v>
      </c>
      <c r="AG30" s="57">
        <v>886</v>
      </c>
      <c r="AH30" s="12">
        <f t="shared" si="31"/>
        <v>21935</v>
      </c>
      <c r="AJ30" s="9" t="str">
        <f t="shared" si="32"/>
        <v>10:30-11:00</v>
      </c>
      <c r="AK30" s="20">
        <f t="shared" si="33"/>
        <v>375</v>
      </c>
      <c r="AL30" s="20">
        <f t="shared" si="1"/>
        <v>342</v>
      </c>
      <c r="AM30" s="20">
        <f t="shared" si="2"/>
        <v>367</v>
      </c>
      <c r="AN30" s="20">
        <f t="shared" si="3"/>
        <v>350</v>
      </c>
      <c r="AO30" s="20">
        <f t="shared" si="4"/>
        <v>367</v>
      </c>
      <c r="AP30" s="10">
        <f t="shared" si="5"/>
        <v>429</v>
      </c>
      <c r="AQ30" s="20">
        <f t="shared" si="6"/>
        <v>387</v>
      </c>
      <c r="AR30" s="10">
        <f t="shared" si="7"/>
        <v>404</v>
      </c>
      <c r="AS30" s="10">
        <f t="shared" si="8"/>
        <v>354</v>
      </c>
      <c r="AT30" s="10">
        <f t="shared" si="9"/>
        <v>874</v>
      </c>
      <c r="AU30" s="10">
        <f t="shared" si="10"/>
        <v>882</v>
      </c>
      <c r="AV30" s="10">
        <f t="shared" si="11"/>
        <v>898</v>
      </c>
      <c r="AW30" s="10">
        <f t="shared" si="12"/>
        <v>915</v>
      </c>
      <c r="AX30" s="20">
        <f t="shared" si="13"/>
        <v>874</v>
      </c>
      <c r="AY30" s="10">
        <f t="shared" si="14"/>
        <v>853</v>
      </c>
      <c r="AZ30" s="10">
        <f t="shared" si="15"/>
        <v>882</v>
      </c>
      <c r="BA30" s="10">
        <f t="shared" si="16"/>
        <v>861</v>
      </c>
      <c r="BB30" s="10">
        <f t="shared" si="17"/>
        <v>861</v>
      </c>
      <c r="BC30" s="10">
        <f t="shared" si="18"/>
        <v>894</v>
      </c>
      <c r="BD30" s="10">
        <f t="shared" si="19"/>
        <v>886</v>
      </c>
      <c r="BE30" s="20">
        <f t="shared" si="20"/>
        <v>882</v>
      </c>
      <c r="BF30" s="10">
        <f t="shared" si="21"/>
        <v>878</v>
      </c>
      <c r="BG30" s="10">
        <f t="shared" si="22"/>
        <v>890</v>
      </c>
      <c r="BH30" s="10">
        <f t="shared" si="23"/>
        <v>886</v>
      </c>
      <c r="BI30" s="10">
        <f t="shared" si="24"/>
        <v>890</v>
      </c>
      <c r="BJ30" s="10">
        <f t="shared" si="25"/>
        <v>890</v>
      </c>
      <c r="BK30" s="10">
        <f t="shared" si="26"/>
        <v>898</v>
      </c>
      <c r="BL30" s="20">
        <f t="shared" si="27"/>
        <v>0</v>
      </c>
      <c r="BM30" s="10">
        <f t="shared" si="28"/>
        <v>890</v>
      </c>
      <c r="BN30" s="10">
        <f t="shared" si="29"/>
        <v>890</v>
      </c>
      <c r="BO30" s="10">
        <f t="shared" si="30"/>
        <v>886</v>
      </c>
      <c r="BP30" s="12">
        <f t="shared" si="34"/>
        <v>21935</v>
      </c>
    </row>
    <row r="31" spans="2:68" x14ac:dyDescent="0.15">
      <c r="B31" s="11" t="s">
        <v>60</v>
      </c>
      <c r="C31" s="57">
        <v>330</v>
      </c>
      <c r="D31" s="57">
        <v>359</v>
      </c>
      <c r="E31" s="57">
        <v>334</v>
      </c>
      <c r="F31" s="57">
        <v>363</v>
      </c>
      <c r="G31" s="57">
        <v>371</v>
      </c>
      <c r="H31" s="57">
        <v>379</v>
      </c>
      <c r="I31" s="57">
        <v>375</v>
      </c>
      <c r="J31" s="57">
        <v>412</v>
      </c>
      <c r="K31" s="57">
        <v>363</v>
      </c>
      <c r="L31" s="57">
        <v>866</v>
      </c>
      <c r="M31" s="57">
        <v>878</v>
      </c>
      <c r="N31" s="57">
        <v>898</v>
      </c>
      <c r="O31" s="57">
        <v>919</v>
      </c>
      <c r="P31" s="57">
        <v>870</v>
      </c>
      <c r="Q31" s="57">
        <v>861</v>
      </c>
      <c r="R31" s="57">
        <v>874</v>
      </c>
      <c r="S31" s="57">
        <v>870</v>
      </c>
      <c r="T31" s="57">
        <v>866</v>
      </c>
      <c r="U31" s="57">
        <v>898</v>
      </c>
      <c r="V31" s="57">
        <v>886</v>
      </c>
      <c r="W31" s="57">
        <v>874</v>
      </c>
      <c r="X31" s="57">
        <v>870</v>
      </c>
      <c r="Y31" s="57">
        <v>886</v>
      </c>
      <c r="Z31" s="57">
        <v>903</v>
      </c>
      <c r="AA31" s="57">
        <v>890</v>
      </c>
      <c r="AB31" s="57">
        <v>898</v>
      </c>
      <c r="AC31" s="57">
        <v>903</v>
      </c>
      <c r="AD31" s="57">
        <v>0</v>
      </c>
      <c r="AE31" s="57">
        <v>886</v>
      </c>
      <c r="AF31" s="57">
        <v>882</v>
      </c>
      <c r="AG31" s="57">
        <v>886</v>
      </c>
      <c r="AH31" s="12">
        <f t="shared" si="31"/>
        <v>21850</v>
      </c>
      <c r="AJ31" s="9" t="str">
        <f t="shared" si="32"/>
        <v>11:00-11:30</v>
      </c>
      <c r="AK31" s="20">
        <f t="shared" si="33"/>
        <v>330</v>
      </c>
      <c r="AL31" s="20">
        <f t="shared" si="1"/>
        <v>359</v>
      </c>
      <c r="AM31" s="20">
        <f t="shared" si="2"/>
        <v>334</v>
      </c>
      <c r="AN31" s="20">
        <f t="shared" si="3"/>
        <v>363</v>
      </c>
      <c r="AO31" s="20">
        <f t="shared" si="4"/>
        <v>371</v>
      </c>
      <c r="AP31" s="10">
        <f t="shared" si="5"/>
        <v>379</v>
      </c>
      <c r="AQ31" s="20">
        <f t="shared" si="6"/>
        <v>375</v>
      </c>
      <c r="AR31" s="10">
        <f t="shared" si="7"/>
        <v>412</v>
      </c>
      <c r="AS31" s="10">
        <f t="shared" si="8"/>
        <v>363</v>
      </c>
      <c r="AT31" s="10">
        <f t="shared" si="9"/>
        <v>866</v>
      </c>
      <c r="AU31" s="10">
        <f t="shared" si="10"/>
        <v>878</v>
      </c>
      <c r="AV31" s="10">
        <f t="shared" si="11"/>
        <v>898</v>
      </c>
      <c r="AW31" s="10">
        <f t="shared" si="12"/>
        <v>919</v>
      </c>
      <c r="AX31" s="20">
        <f t="shared" si="13"/>
        <v>870</v>
      </c>
      <c r="AY31" s="10">
        <f t="shared" si="14"/>
        <v>861</v>
      </c>
      <c r="AZ31" s="10">
        <f t="shared" si="15"/>
        <v>874</v>
      </c>
      <c r="BA31" s="10">
        <f t="shared" si="16"/>
        <v>870</v>
      </c>
      <c r="BB31" s="10">
        <f t="shared" si="17"/>
        <v>866</v>
      </c>
      <c r="BC31" s="10">
        <f t="shared" si="18"/>
        <v>898</v>
      </c>
      <c r="BD31" s="10">
        <f t="shared" si="19"/>
        <v>886</v>
      </c>
      <c r="BE31" s="20">
        <f t="shared" si="20"/>
        <v>874</v>
      </c>
      <c r="BF31" s="10">
        <f t="shared" si="21"/>
        <v>870</v>
      </c>
      <c r="BG31" s="10">
        <f t="shared" si="22"/>
        <v>886</v>
      </c>
      <c r="BH31" s="10">
        <f t="shared" si="23"/>
        <v>903</v>
      </c>
      <c r="BI31" s="10">
        <f t="shared" si="24"/>
        <v>890</v>
      </c>
      <c r="BJ31" s="10">
        <f t="shared" si="25"/>
        <v>898</v>
      </c>
      <c r="BK31" s="10">
        <f t="shared" si="26"/>
        <v>903</v>
      </c>
      <c r="BL31" s="20">
        <f t="shared" si="27"/>
        <v>0</v>
      </c>
      <c r="BM31" s="10">
        <f t="shared" si="28"/>
        <v>886</v>
      </c>
      <c r="BN31" s="10">
        <f t="shared" si="29"/>
        <v>882</v>
      </c>
      <c r="BO31" s="10">
        <f t="shared" si="30"/>
        <v>886</v>
      </c>
      <c r="BP31" s="12">
        <f t="shared" si="34"/>
        <v>21850</v>
      </c>
    </row>
    <row r="32" spans="2:68" x14ac:dyDescent="0.15">
      <c r="B32" s="11" t="s">
        <v>61</v>
      </c>
      <c r="C32" s="57">
        <v>359</v>
      </c>
      <c r="D32" s="57">
        <v>367</v>
      </c>
      <c r="E32" s="57">
        <v>363</v>
      </c>
      <c r="F32" s="57">
        <v>379</v>
      </c>
      <c r="G32" s="57">
        <v>383</v>
      </c>
      <c r="H32" s="57">
        <v>420</v>
      </c>
      <c r="I32" s="57">
        <v>392</v>
      </c>
      <c r="J32" s="57">
        <v>375</v>
      </c>
      <c r="K32" s="57">
        <v>321</v>
      </c>
      <c r="L32" s="57">
        <v>870</v>
      </c>
      <c r="M32" s="57">
        <v>878</v>
      </c>
      <c r="N32" s="57">
        <v>898</v>
      </c>
      <c r="O32" s="57">
        <v>915</v>
      </c>
      <c r="P32" s="57">
        <v>870</v>
      </c>
      <c r="Q32" s="57">
        <v>857</v>
      </c>
      <c r="R32" s="57">
        <v>874</v>
      </c>
      <c r="S32" s="57">
        <v>870</v>
      </c>
      <c r="T32" s="57">
        <v>866</v>
      </c>
      <c r="U32" s="57">
        <v>890</v>
      </c>
      <c r="V32" s="57">
        <v>886</v>
      </c>
      <c r="W32" s="57">
        <v>882</v>
      </c>
      <c r="X32" s="57">
        <v>874</v>
      </c>
      <c r="Y32" s="57">
        <v>886</v>
      </c>
      <c r="Z32" s="57">
        <v>894</v>
      </c>
      <c r="AA32" s="57">
        <v>894</v>
      </c>
      <c r="AB32" s="57">
        <v>907</v>
      </c>
      <c r="AC32" s="57">
        <v>898</v>
      </c>
      <c r="AD32" s="57">
        <v>0</v>
      </c>
      <c r="AE32" s="57">
        <v>886</v>
      </c>
      <c r="AF32" s="57">
        <v>890</v>
      </c>
      <c r="AG32" s="57">
        <v>894</v>
      </c>
      <c r="AH32" s="12">
        <f t="shared" si="31"/>
        <v>21938</v>
      </c>
      <c r="AJ32" s="9" t="str">
        <f t="shared" si="32"/>
        <v>11:30-12:00</v>
      </c>
      <c r="AK32" s="20">
        <f t="shared" si="33"/>
        <v>359</v>
      </c>
      <c r="AL32" s="20">
        <f t="shared" si="1"/>
        <v>367</v>
      </c>
      <c r="AM32" s="20">
        <f t="shared" si="2"/>
        <v>363</v>
      </c>
      <c r="AN32" s="20">
        <f t="shared" si="3"/>
        <v>379</v>
      </c>
      <c r="AO32" s="20">
        <f t="shared" si="4"/>
        <v>383</v>
      </c>
      <c r="AP32" s="10">
        <f t="shared" si="5"/>
        <v>420</v>
      </c>
      <c r="AQ32" s="20">
        <f t="shared" si="6"/>
        <v>392</v>
      </c>
      <c r="AR32" s="10">
        <f t="shared" si="7"/>
        <v>375</v>
      </c>
      <c r="AS32" s="10">
        <f t="shared" si="8"/>
        <v>321</v>
      </c>
      <c r="AT32" s="10">
        <f t="shared" si="9"/>
        <v>870</v>
      </c>
      <c r="AU32" s="10">
        <f t="shared" si="10"/>
        <v>878</v>
      </c>
      <c r="AV32" s="10">
        <f t="shared" si="11"/>
        <v>898</v>
      </c>
      <c r="AW32" s="10">
        <f t="shared" si="12"/>
        <v>915</v>
      </c>
      <c r="AX32" s="20">
        <f t="shared" si="13"/>
        <v>870</v>
      </c>
      <c r="AY32" s="10">
        <f t="shared" si="14"/>
        <v>857</v>
      </c>
      <c r="AZ32" s="10">
        <f t="shared" si="15"/>
        <v>874</v>
      </c>
      <c r="BA32" s="10">
        <f t="shared" si="16"/>
        <v>870</v>
      </c>
      <c r="BB32" s="10">
        <f t="shared" si="17"/>
        <v>866</v>
      </c>
      <c r="BC32" s="10">
        <f t="shared" si="18"/>
        <v>890</v>
      </c>
      <c r="BD32" s="10">
        <f t="shared" si="19"/>
        <v>886</v>
      </c>
      <c r="BE32" s="20">
        <f t="shared" si="20"/>
        <v>882</v>
      </c>
      <c r="BF32" s="10">
        <f t="shared" si="21"/>
        <v>874</v>
      </c>
      <c r="BG32" s="10">
        <f t="shared" si="22"/>
        <v>886</v>
      </c>
      <c r="BH32" s="10">
        <f t="shared" si="23"/>
        <v>894</v>
      </c>
      <c r="BI32" s="10">
        <f t="shared" si="24"/>
        <v>894</v>
      </c>
      <c r="BJ32" s="10">
        <f t="shared" si="25"/>
        <v>907</v>
      </c>
      <c r="BK32" s="10">
        <f t="shared" si="26"/>
        <v>898</v>
      </c>
      <c r="BL32" s="20">
        <f t="shared" si="27"/>
        <v>0</v>
      </c>
      <c r="BM32" s="10">
        <f t="shared" si="28"/>
        <v>886</v>
      </c>
      <c r="BN32" s="10">
        <f t="shared" si="29"/>
        <v>890</v>
      </c>
      <c r="BO32" s="10">
        <f t="shared" si="30"/>
        <v>894</v>
      </c>
      <c r="BP32" s="12">
        <f t="shared" si="34"/>
        <v>21938</v>
      </c>
    </row>
    <row r="33" spans="2:68" x14ac:dyDescent="0.15">
      <c r="B33" s="11" t="s">
        <v>62</v>
      </c>
      <c r="C33" s="57">
        <v>363</v>
      </c>
      <c r="D33" s="57">
        <v>379</v>
      </c>
      <c r="E33" s="57">
        <v>321</v>
      </c>
      <c r="F33" s="57">
        <v>326</v>
      </c>
      <c r="G33" s="57">
        <v>354</v>
      </c>
      <c r="H33" s="57">
        <v>416</v>
      </c>
      <c r="I33" s="57">
        <v>400</v>
      </c>
      <c r="J33" s="57">
        <v>363</v>
      </c>
      <c r="K33" s="57">
        <v>354</v>
      </c>
      <c r="L33" s="57">
        <v>882</v>
      </c>
      <c r="M33" s="57">
        <v>890</v>
      </c>
      <c r="N33" s="57">
        <v>911</v>
      </c>
      <c r="O33" s="57">
        <v>911</v>
      </c>
      <c r="P33" s="57">
        <v>866</v>
      </c>
      <c r="Q33" s="57">
        <v>866</v>
      </c>
      <c r="R33" s="57">
        <v>874</v>
      </c>
      <c r="S33" s="57">
        <v>878</v>
      </c>
      <c r="T33" s="57">
        <v>870</v>
      </c>
      <c r="U33" s="57">
        <v>898</v>
      </c>
      <c r="V33" s="57">
        <v>898</v>
      </c>
      <c r="W33" s="57">
        <v>870</v>
      </c>
      <c r="X33" s="57">
        <v>874</v>
      </c>
      <c r="Y33" s="57">
        <v>890</v>
      </c>
      <c r="Z33" s="57">
        <v>886</v>
      </c>
      <c r="AA33" s="57">
        <v>898</v>
      </c>
      <c r="AB33" s="57">
        <v>898</v>
      </c>
      <c r="AC33" s="57">
        <v>903</v>
      </c>
      <c r="AD33" s="57">
        <v>0</v>
      </c>
      <c r="AE33" s="57">
        <v>878</v>
      </c>
      <c r="AF33" s="57">
        <v>886</v>
      </c>
      <c r="AG33" s="57">
        <v>894</v>
      </c>
      <c r="AH33" s="12">
        <f t="shared" si="31"/>
        <v>21897</v>
      </c>
      <c r="AJ33" s="9" t="str">
        <f t="shared" si="32"/>
        <v>12:00-12:30</v>
      </c>
      <c r="AK33" s="20">
        <f t="shared" si="33"/>
        <v>363</v>
      </c>
      <c r="AL33" s="20">
        <f t="shared" si="1"/>
        <v>379</v>
      </c>
      <c r="AM33" s="20">
        <f t="shared" si="2"/>
        <v>321</v>
      </c>
      <c r="AN33" s="20">
        <f t="shared" si="3"/>
        <v>326</v>
      </c>
      <c r="AO33" s="20">
        <f t="shared" si="4"/>
        <v>354</v>
      </c>
      <c r="AP33" s="10">
        <f t="shared" si="5"/>
        <v>416</v>
      </c>
      <c r="AQ33" s="20">
        <f t="shared" si="6"/>
        <v>400</v>
      </c>
      <c r="AR33" s="10">
        <f t="shared" si="7"/>
        <v>363</v>
      </c>
      <c r="AS33" s="10">
        <f t="shared" si="8"/>
        <v>354</v>
      </c>
      <c r="AT33" s="10">
        <f t="shared" si="9"/>
        <v>882</v>
      </c>
      <c r="AU33" s="10">
        <f t="shared" si="10"/>
        <v>890</v>
      </c>
      <c r="AV33" s="10">
        <f t="shared" si="11"/>
        <v>911</v>
      </c>
      <c r="AW33" s="10">
        <f t="shared" si="12"/>
        <v>911</v>
      </c>
      <c r="AX33" s="20">
        <f t="shared" si="13"/>
        <v>866</v>
      </c>
      <c r="AY33" s="10">
        <f t="shared" si="14"/>
        <v>866</v>
      </c>
      <c r="AZ33" s="10">
        <f t="shared" si="15"/>
        <v>874</v>
      </c>
      <c r="BA33" s="10">
        <f t="shared" si="16"/>
        <v>878</v>
      </c>
      <c r="BB33" s="10">
        <f t="shared" si="17"/>
        <v>870</v>
      </c>
      <c r="BC33" s="10">
        <f t="shared" si="18"/>
        <v>898</v>
      </c>
      <c r="BD33" s="10">
        <f t="shared" si="19"/>
        <v>898</v>
      </c>
      <c r="BE33" s="20">
        <f t="shared" si="20"/>
        <v>870</v>
      </c>
      <c r="BF33" s="10">
        <f t="shared" si="21"/>
        <v>874</v>
      </c>
      <c r="BG33" s="10">
        <f t="shared" si="22"/>
        <v>890</v>
      </c>
      <c r="BH33" s="10">
        <f t="shared" si="23"/>
        <v>886</v>
      </c>
      <c r="BI33" s="10">
        <f t="shared" si="24"/>
        <v>898</v>
      </c>
      <c r="BJ33" s="10">
        <f t="shared" si="25"/>
        <v>898</v>
      </c>
      <c r="BK33" s="10">
        <f t="shared" si="26"/>
        <v>903</v>
      </c>
      <c r="BL33" s="20">
        <f t="shared" si="27"/>
        <v>0</v>
      </c>
      <c r="BM33" s="10">
        <f t="shared" si="28"/>
        <v>878</v>
      </c>
      <c r="BN33" s="10">
        <f t="shared" si="29"/>
        <v>886</v>
      </c>
      <c r="BO33" s="10">
        <f t="shared" si="30"/>
        <v>894</v>
      </c>
      <c r="BP33" s="12">
        <f t="shared" si="34"/>
        <v>21897</v>
      </c>
    </row>
    <row r="34" spans="2:68" x14ac:dyDescent="0.15">
      <c r="B34" s="15" t="s">
        <v>63</v>
      </c>
      <c r="C34" s="59">
        <v>387</v>
      </c>
      <c r="D34" s="59">
        <v>359</v>
      </c>
      <c r="E34" s="59">
        <v>359</v>
      </c>
      <c r="F34" s="59">
        <v>251</v>
      </c>
      <c r="G34" s="59">
        <v>346</v>
      </c>
      <c r="H34" s="59">
        <v>441</v>
      </c>
      <c r="I34" s="59">
        <v>367</v>
      </c>
      <c r="J34" s="59">
        <v>392</v>
      </c>
      <c r="K34" s="59">
        <v>387</v>
      </c>
      <c r="L34" s="59">
        <v>882</v>
      </c>
      <c r="M34" s="59">
        <v>886</v>
      </c>
      <c r="N34" s="59">
        <v>903</v>
      </c>
      <c r="O34" s="59">
        <v>903</v>
      </c>
      <c r="P34" s="59">
        <v>861</v>
      </c>
      <c r="Q34" s="59">
        <v>861</v>
      </c>
      <c r="R34" s="59">
        <v>882</v>
      </c>
      <c r="S34" s="59">
        <v>882</v>
      </c>
      <c r="T34" s="59">
        <v>870</v>
      </c>
      <c r="U34" s="59">
        <v>894</v>
      </c>
      <c r="V34" s="59">
        <v>898</v>
      </c>
      <c r="W34" s="59">
        <v>870</v>
      </c>
      <c r="X34" s="59">
        <v>882</v>
      </c>
      <c r="Y34" s="59">
        <v>890</v>
      </c>
      <c r="Z34" s="59">
        <v>890</v>
      </c>
      <c r="AA34" s="59">
        <v>890</v>
      </c>
      <c r="AB34" s="59">
        <v>894</v>
      </c>
      <c r="AC34" s="59">
        <v>903</v>
      </c>
      <c r="AD34" s="59">
        <v>0</v>
      </c>
      <c r="AE34" s="59">
        <v>882</v>
      </c>
      <c r="AF34" s="59">
        <v>886</v>
      </c>
      <c r="AG34" s="59">
        <v>882</v>
      </c>
      <c r="AH34" s="16">
        <f t="shared" si="31"/>
        <v>21880</v>
      </c>
      <c r="AJ34" s="9" t="str">
        <f t="shared" si="32"/>
        <v>12:30-13:00</v>
      </c>
      <c r="AK34" s="20">
        <f t="shared" si="33"/>
        <v>387</v>
      </c>
      <c r="AL34" s="20">
        <f t="shared" si="1"/>
        <v>359</v>
      </c>
      <c r="AM34" s="20">
        <f t="shared" si="2"/>
        <v>359</v>
      </c>
      <c r="AN34" s="20">
        <f t="shared" si="3"/>
        <v>251</v>
      </c>
      <c r="AO34" s="20">
        <f t="shared" si="4"/>
        <v>346</v>
      </c>
      <c r="AP34" s="10">
        <f t="shared" si="5"/>
        <v>441</v>
      </c>
      <c r="AQ34" s="20">
        <f t="shared" si="6"/>
        <v>367</v>
      </c>
      <c r="AR34" s="10">
        <f t="shared" si="7"/>
        <v>392</v>
      </c>
      <c r="AS34" s="10">
        <f t="shared" si="8"/>
        <v>387</v>
      </c>
      <c r="AT34" s="10">
        <f t="shared" si="9"/>
        <v>882</v>
      </c>
      <c r="AU34" s="10">
        <f t="shared" si="10"/>
        <v>886</v>
      </c>
      <c r="AV34" s="10">
        <f t="shared" si="11"/>
        <v>903</v>
      </c>
      <c r="AW34" s="10">
        <f t="shared" si="12"/>
        <v>903</v>
      </c>
      <c r="AX34" s="20">
        <f t="shared" si="13"/>
        <v>861</v>
      </c>
      <c r="AY34" s="10">
        <f t="shared" si="14"/>
        <v>861</v>
      </c>
      <c r="AZ34" s="10">
        <f t="shared" si="15"/>
        <v>882</v>
      </c>
      <c r="BA34" s="10">
        <f t="shared" si="16"/>
        <v>882</v>
      </c>
      <c r="BB34" s="10">
        <f t="shared" si="17"/>
        <v>870</v>
      </c>
      <c r="BC34" s="10">
        <f t="shared" si="18"/>
        <v>894</v>
      </c>
      <c r="BD34" s="10">
        <f t="shared" si="19"/>
        <v>898</v>
      </c>
      <c r="BE34" s="20">
        <f t="shared" si="20"/>
        <v>870</v>
      </c>
      <c r="BF34" s="10">
        <f t="shared" si="21"/>
        <v>882</v>
      </c>
      <c r="BG34" s="10">
        <f t="shared" si="22"/>
        <v>890</v>
      </c>
      <c r="BH34" s="10">
        <f t="shared" si="23"/>
        <v>890</v>
      </c>
      <c r="BI34" s="10">
        <f t="shared" si="24"/>
        <v>890</v>
      </c>
      <c r="BJ34" s="10">
        <f t="shared" si="25"/>
        <v>894</v>
      </c>
      <c r="BK34" s="10">
        <f t="shared" si="26"/>
        <v>903</v>
      </c>
      <c r="BL34" s="20">
        <f t="shared" si="27"/>
        <v>0</v>
      </c>
      <c r="BM34" s="10">
        <f t="shared" si="28"/>
        <v>882</v>
      </c>
      <c r="BN34" s="10">
        <f t="shared" si="29"/>
        <v>886</v>
      </c>
      <c r="BO34" s="10">
        <f t="shared" si="30"/>
        <v>882</v>
      </c>
      <c r="BP34" s="16">
        <f t="shared" si="34"/>
        <v>21880</v>
      </c>
    </row>
    <row r="35" spans="2:68" x14ac:dyDescent="0.15">
      <c r="B35" s="9" t="s">
        <v>64</v>
      </c>
      <c r="C35" s="56">
        <v>363</v>
      </c>
      <c r="D35" s="56">
        <v>359</v>
      </c>
      <c r="E35" s="56">
        <v>375</v>
      </c>
      <c r="F35" s="56">
        <v>297</v>
      </c>
      <c r="G35" s="56">
        <v>404</v>
      </c>
      <c r="H35" s="56">
        <v>408</v>
      </c>
      <c r="I35" s="56">
        <v>313</v>
      </c>
      <c r="J35" s="56">
        <v>363</v>
      </c>
      <c r="K35" s="56">
        <v>297</v>
      </c>
      <c r="L35" s="56">
        <v>882</v>
      </c>
      <c r="M35" s="56">
        <v>874</v>
      </c>
      <c r="N35" s="56">
        <v>898</v>
      </c>
      <c r="O35" s="56">
        <v>907</v>
      </c>
      <c r="P35" s="56">
        <v>857</v>
      </c>
      <c r="Q35" s="56">
        <v>870</v>
      </c>
      <c r="R35" s="56">
        <v>866</v>
      </c>
      <c r="S35" s="56">
        <v>874</v>
      </c>
      <c r="T35" s="56">
        <v>874</v>
      </c>
      <c r="U35" s="56">
        <v>882</v>
      </c>
      <c r="V35" s="56">
        <v>894</v>
      </c>
      <c r="W35" s="56">
        <v>870</v>
      </c>
      <c r="X35" s="56">
        <v>878</v>
      </c>
      <c r="Y35" s="56">
        <v>886</v>
      </c>
      <c r="Z35" s="56">
        <v>890</v>
      </c>
      <c r="AA35" s="56">
        <v>894</v>
      </c>
      <c r="AB35" s="56">
        <v>890</v>
      </c>
      <c r="AC35" s="56">
        <v>894</v>
      </c>
      <c r="AD35" s="56">
        <v>0</v>
      </c>
      <c r="AE35" s="56">
        <v>878</v>
      </c>
      <c r="AF35" s="56">
        <v>878</v>
      </c>
      <c r="AG35" s="56">
        <v>882</v>
      </c>
      <c r="AH35" s="10">
        <f t="shared" si="31"/>
        <v>21697</v>
      </c>
      <c r="AJ35" s="9" t="str">
        <f t="shared" si="32"/>
        <v>13:00-13:30</v>
      </c>
      <c r="AK35" s="20">
        <f t="shared" si="33"/>
        <v>363</v>
      </c>
      <c r="AL35" s="20">
        <f t="shared" si="1"/>
        <v>359</v>
      </c>
      <c r="AM35" s="20">
        <f t="shared" si="2"/>
        <v>375</v>
      </c>
      <c r="AN35" s="20">
        <f t="shared" si="3"/>
        <v>297</v>
      </c>
      <c r="AO35" s="20">
        <f t="shared" si="4"/>
        <v>404</v>
      </c>
      <c r="AP35" s="10">
        <f t="shared" si="5"/>
        <v>408</v>
      </c>
      <c r="AQ35" s="20">
        <f t="shared" si="6"/>
        <v>313</v>
      </c>
      <c r="AR35" s="10">
        <f t="shared" si="7"/>
        <v>363</v>
      </c>
      <c r="AS35" s="10">
        <f t="shared" si="8"/>
        <v>297</v>
      </c>
      <c r="AT35" s="10">
        <f t="shared" si="9"/>
        <v>882</v>
      </c>
      <c r="AU35" s="10">
        <f t="shared" si="10"/>
        <v>874</v>
      </c>
      <c r="AV35" s="10">
        <f t="shared" si="11"/>
        <v>898</v>
      </c>
      <c r="AW35" s="10">
        <f t="shared" si="12"/>
        <v>907</v>
      </c>
      <c r="AX35" s="20">
        <f t="shared" si="13"/>
        <v>857</v>
      </c>
      <c r="AY35" s="10">
        <f t="shared" si="14"/>
        <v>870</v>
      </c>
      <c r="AZ35" s="10">
        <f t="shared" si="15"/>
        <v>866</v>
      </c>
      <c r="BA35" s="10">
        <f t="shared" si="16"/>
        <v>874</v>
      </c>
      <c r="BB35" s="10">
        <f t="shared" si="17"/>
        <v>874</v>
      </c>
      <c r="BC35" s="10">
        <f t="shared" si="18"/>
        <v>882</v>
      </c>
      <c r="BD35" s="10">
        <f t="shared" si="19"/>
        <v>894</v>
      </c>
      <c r="BE35" s="20">
        <f t="shared" si="20"/>
        <v>870</v>
      </c>
      <c r="BF35" s="10">
        <f t="shared" si="21"/>
        <v>878</v>
      </c>
      <c r="BG35" s="10">
        <f t="shared" si="22"/>
        <v>886</v>
      </c>
      <c r="BH35" s="10">
        <f t="shared" si="23"/>
        <v>890</v>
      </c>
      <c r="BI35" s="10">
        <f t="shared" si="24"/>
        <v>894</v>
      </c>
      <c r="BJ35" s="10">
        <f t="shared" si="25"/>
        <v>890</v>
      </c>
      <c r="BK35" s="10">
        <f t="shared" si="26"/>
        <v>894</v>
      </c>
      <c r="BL35" s="20">
        <f t="shared" si="27"/>
        <v>0</v>
      </c>
      <c r="BM35" s="10">
        <f t="shared" si="28"/>
        <v>878</v>
      </c>
      <c r="BN35" s="10">
        <f t="shared" si="29"/>
        <v>878</v>
      </c>
      <c r="BO35" s="10">
        <f t="shared" si="30"/>
        <v>882</v>
      </c>
      <c r="BP35" s="10">
        <f t="shared" si="34"/>
        <v>21697</v>
      </c>
    </row>
    <row r="36" spans="2:68" x14ac:dyDescent="0.15">
      <c r="B36" s="11" t="s">
        <v>65</v>
      </c>
      <c r="C36" s="57">
        <v>392</v>
      </c>
      <c r="D36" s="57">
        <v>363</v>
      </c>
      <c r="E36" s="57">
        <v>363</v>
      </c>
      <c r="F36" s="57">
        <v>198</v>
      </c>
      <c r="G36" s="57">
        <v>387</v>
      </c>
      <c r="H36" s="57">
        <v>371</v>
      </c>
      <c r="I36" s="57">
        <v>338</v>
      </c>
      <c r="J36" s="57">
        <v>321</v>
      </c>
      <c r="K36" s="57">
        <v>486</v>
      </c>
      <c r="L36" s="57">
        <v>870</v>
      </c>
      <c r="M36" s="57">
        <v>882</v>
      </c>
      <c r="N36" s="57">
        <v>886</v>
      </c>
      <c r="O36" s="57">
        <v>890</v>
      </c>
      <c r="P36" s="57">
        <v>857</v>
      </c>
      <c r="Q36" s="57">
        <v>857</v>
      </c>
      <c r="R36" s="57">
        <v>853</v>
      </c>
      <c r="S36" s="57">
        <v>874</v>
      </c>
      <c r="T36" s="57">
        <v>866</v>
      </c>
      <c r="U36" s="57">
        <v>878</v>
      </c>
      <c r="V36" s="57">
        <v>898</v>
      </c>
      <c r="W36" s="57">
        <v>861</v>
      </c>
      <c r="X36" s="57">
        <v>878</v>
      </c>
      <c r="Y36" s="57">
        <v>874</v>
      </c>
      <c r="Z36" s="57">
        <v>886</v>
      </c>
      <c r="AA36" s="57">
        <v>894</v>
      </c>
      <c r="AB36" s="57">
        <v>890</v>
      </c>
      <c r="AC36" s="57">
        <v>890</v>
      </c>
      <c r="AD36" s="57">
        <v>0</v>
      </c>
      <c r="AE36" s="57">
        <v>870</v>
      </c>
      <c r="AF36" s="57">
        <v>882</v>
      </c>
      <c r="AG36" s="57">
        <v>878</v>
      </c>
      <c r="AH36" s="12">
        <f t="shared" si="31"/>
        <v>21633</v>
      </c>
      <c r="AJ36" s="9" t="str">
        <f t="shared" si="32"/>
        <v>13:30-14:00</v>
      </c>
      <c r="AK36" s="20">
        <f t="shared" si="33"/>
        <v>392</v>
      </c>
      <c r="AL36" s="20">
        <f t="shared" si="1"/>
        <v>363</v>
      </c>
      <c r="AM36" s="20">
        <f t="shared" si="2"/>
        <v>363</v>
      </c>
      <c r="AN36" s="20">
        <f t="shared" si="3"/>
        <v>198</v>
      </c>
      <c r="AO36" s="20">
        <f t="shared" si="4"/>
        <v>387</v>
      </c>
      <c r="AP36" s="10">
        <f t="shared" si="5"/>
        <v>371</v>
      </c>
      <c r="AQ36" s="20">
        <f t="shared" si="6"/>
        <v>338</v>
      </c>
      <c r="AR36" s="10">
        <f t="shared" si="7"/>
        <v>321</v>
      </c>
      <c r="AS36" s="10">
        <f t="shared" si="8"/>
        <v>486</v>
      </c>
      <c r="AT36" s="10">
        <f t="shared" si="9"/>
        <v>870</v>
      </c>
      <c r="AU36" s="10">
        <f t="shared" si="10"/>
        <v>882</v>
      </c>
      <c r="AV36" s="10">
        <f t="shared" si="11"/>
        <v>886</v>
      </c>
      <c r="AW36" s="10">
        <f t="shared" si="12"/>
        <v>890</v>
      </c>
      <c r="AX36" s="20">
        <f t="shared" si="13"/>
        <v>857</v>
      </c>
      <c r="AY36" s="10">
        <f t="shared" si="14"/>
        <v>857</v>
      </c>
      <c r="AZ36" s="10">
        <f t="shared" si="15"/>
        <v>853</v>
      </c>
      <c r="BA36" s="10">
        <f t="shared" si="16"/>
        <v>874</v>
      </c>
      <c r="BB36" s="10">
        <f t="shared" si="17"/>
        <v>866</v>
      </c>
      <c r="BC36" s="10">
        <f t="shared" si="18"/>
        <v>878</v>
      </c>
      <c r="BD36" s="10">
        <f t="shared" si="19"/>
        <v>898</v>
      </c>
      <c r="BE36" s="20">
        <f t="shared" si="20"/>
        <v>861</v>
      </c>
      <c r="BF36" s="10">
        <f t="shared" si="21"/>
        <v>878</v>
      </c>
      <c r="BG36" s="10">
        <f t="shared" si="22"/>
        <v>874</v>
      </c>
      <c r="BH36" s="10">
        <f t="shared" si="23"/>
        <v>886</v>
      </c>
      <c r="BI36" s="10">
        <f t="shared" si="24"/>
        <v>894</v>
      </c>
      <c r="BJ36" s="10">
        <f t="shared" si="25"/>
        <v>890</v>
      </c>
      <c r="BK36" s="10">
        <f t="shared" si="26"/>
        <v>890</v>
      </c>
      <c r="BL36" s="20">
        <f t="shared" si="27"/>
        <v>0</v>
      </c>
      <c r="BM36" s="10">
        <f t="shared" si="28"/>
        <v>870</v>
      </c>
      <c r="BN36" s="10">
        <f t="shared" si="29"/>
        <v>882</v>
      </c>
      <c r="BO36" s="10">
        <f t="shared" si="30"/>
        <v>878</v>
      </c>
      <c r="BP36" s="12">
        <f t="shared" si="34"/>
        <v>21633</v>
      </c>
    </row>
    <row r="37" spans="2:68" x14ac:dyDescent="0.15">
      <c r="B37" s="11" t="s">
        <v>66</v>
      </c>
      <c r="C37" s="57">
        <v>396</v>
      </c>
      <c r="D37" s="57">
        <v>396</v>
      </c>
      <c r="E37" s="57">
        <v>359</v>
      </c>
      <c r="F37" s="57">
        <v>276</v>
      </c>
      <c r="G37" s="57">
        <v>392</v>
      </c>
      <c r="H37" s="57">
        <v>416</v>
      </c>
      <c r="I37" s="57">
        <v>367</v>
      </c>
      <c r="J37" s="57">
        <v>243</v>
      </c>
      <c r="K37" s="57">
        <v>647</v>
      </c>
      <c r="L37" s="57">
        <v>866</v>
      </c>
      <c r="M37" s="57">
        <v>882</v>
      </c>
      <c r="N37" s="57">
        <v>890</v>
      </c>
      <c r="O37" s="57">
        <v>903</v>
      </c>
      <c r="P37" s="57">
        <v>861</v>
      </c>
      <c r="Q37" s="57">
        <v>853</v>
      </c>
      <c r="R37" s="57">
        <v>849</v>
      </c>
      <c r="S37" s="57">
        <v>874</v>
      </c>
      <c r="T37" s="57">
        <v>866</v>
      </c>
      <c r="U37" s="57">
        <v>874</v>
      </c>
      <c r="V37" s="57">
        <v>890</v>
      </c>
      <c r="W37" s="57">
        <v>861</v>
      </c>
      <c r="X37" s="57">
        <v>870</v>
      </c>
      <c r="Y37" s="57">
        <v>866</v>
      </c>
      <c r="Z37" s="57">
        <v>886</v>
      </c>
      <c r="AA37" s="57">
        <v>894</v>
      </c>
      <c r="AB37" s="57">
        <v>882</v>
      </c>
      <c r="AC37" s="57">
        <v>882</v>
      </c>
      <c r="AD37" s="57">
        <v>0</v>
      </c>
      <c r="AE37" s="57">
        <v>861</v>
      </c>
      <c r="AF37" s="57">
        <v>878</v>
      </c>
      <c r="AG37" s="57">
        <v>878</v>
      </c>
      <c r="AH37" s="12">
        <f t="shared" si="31"/>
        <v>21858</v>
      </c>
      <c r="AJ37" s="9" t="str">
        <f t="shared" si="32"/>
        <v>14:00-14:30</v>
      </c>
      <c r="AK37" s="20">
        <f t="shared" si="33"/>
        <v>396</v>
      </c>
      <c r="AL37" s="20">
        <f t="shared" si="1"/>
        <v>396</v>
      </c>
      <c r="AM37" s="20">
        <f t="shared" si="2"/>
        <v>359</v>
      </c>
      <c r="AN37" s="20">
        <f t="shared" si="3"/>
        <v>276</v>
      </c>
      <c r="AO37" s="20">
        <f t="shared" si="4"/>
        <v>392</v>
      </c>
      <c r="AP37" s="10">
        <f t="shared" si="5"/>
        <v>416</v>
      </c>
      <c r="AQ37" s="20">
        <f t="shared" si="6"/>
        <v>367</v>
      </c>
      <c r="AR37" s="10">
        <f t="shared" si="7"/>
        <v>243</v>
      </c>
      <c r="AS37" s="10">
        <f t="shared" si="8"/>
        <v>647</v>
      </c>
      <c r="AT37" s="10">
        <f t="shared" si="9"/>
        <v>866</v>
      </c>
      <c r="AU37" s="10">
        <f t="shared" si="10"/>
        <v>882</v>
      </c>
      <c r="AV37" s="10">
        <f t="shared" si="11"/>
        <v>890</v>
      </c>
      <c r="AW37" s="10">
        <f t="shared" si="12"/>
        <v>903</v>
      </c>
      <c r="AX37" s="20">
        <f t="shared" si="13"/>
        <v>861</v>
      </c>
      <c r="AY37" s="10">
        <f t="shared" si="14"/>
        <v>853</v>
      </c>
      <c r="AZ37" s="10">
        <f t="shared" si="15"/>
        <v>849</v>
      </c>
      <c r="BA37" s="10">
        <f t="shared" si="16"/>
        <v>874</v>
      </c>
      <c r="BB37" s="10">
        <f t="shared" si="17"/>
        <v>866</v>
      </c>
      <c r="BC37" s="10">
        <f t="shared" si="18"/>
        <v>874</v>
      </c>
      <c r="BD37" s="10">
        <f t="shared" si="19"/>
        <v>890</v>
      </c>
      <c r="BE37" s="20">
        <f t="shared" si="20"/>
        <v>861</v>
      </c>
      <c r="BF37" s="10">
        <f t="shared" si="21"/>
        <v>870</v>
      </c>
      <c r="BG37" s="10">
        <f t="shared" si="22"/>
        <v>866</v>
      </c>
      <c r="BH37" s="10">
        <f t="shared" si="23"/>
        <v>886</v>
      </c>
      <c r="BI37" s="10">
        <f t="shared" si="24"/>
        <v>894</v>
      </c>
      <c r="BJ37" s="10">
        <f t="shared" si="25"/>
        <v>882</v>
      </c>
      <c r="BK37" s="10">
        <f t="shared" si="26"/>
        <v>882</v>
      </c>
      <c r="BL37" s="20">
        <f t="shared" si="27"/>
        <v>0</v>
      </c>
      <c r="BM37" s="10">
        <f t="shared" si="28"/>
        <v>861</v>
      </c>
      <c r="BN37" s="10">
        <f t="shared" si="29"/>
        <v>878</v>
      </c>
      <c r="BO37" s="10">
        <f t="shared" si="30"/>
        <v>878</v>
      </c>
      <c r="BP37" s="12">
        <f t="shared" si="34"/>
        <v>21858</v>
      </c>
    </row>
    <row r="38" spans="2:68" x14ac:dyDescent="0.15">
      <c r="B38" s="11" t="s">
        <v>67</v>
      </c>
      <c r="C38" s="57">
        <v>412</v>
      </c>
      <c r="D38" s="57">
        <v>392</v>
      </c>
      <c r="E38" s="57">
        <v>330</v>
      </c>
      <c r="F38" s="57">
        <v>284</v>
      </c>
      <c r="G38" s="57">
        <v>359</v>
      </c>
      <c r="H38" s="57">
        <v>387</v>
      </c>
      <c r="I38" s="57">
        <v>363</v>
      </c>
      <c r="J38" s="57">
        <v>231</v>
      </c>
      <c r="K38" s="57">
        <v>738</v>
      </c>
      <c r="L38" s="57">
        <v>866</v>
      </c>
      <c r="M38" s="57">
        <v>886</v>
      </c>
      <c r="N38" s="57">
        <v>890</v>
      </c>
      <c r="O38" s="57">
        <v>894</v>
      </c>
      <c r="P38" s="57">
        <v>845</v>
      </c>
      <c r="Q38" s="57">
        <v>857</v>
      </c>
      <c r="R38" s="57">
        <v>866</v>
      </c>
      <c r="S38" s="57">
        <v>866</v>
      </c>
      <c r="T38" s="57">
        <v>861</v>
      </c>
      <c r="U38" s="57">
        <v>861</v>
      </c>
      <c r="V38" s="57">
        <v>886</v>
      </c>
      <c r="W38" s="57">
        <v>861</v>
      </c>
      <c r="X38" s="57">
        <v>886</v>
      </c>
      <c r="Y38" s="57">
        <v>882</v>
      </c>
      <c r="Z38" s="57">
        <v>890</v>
      </c>
      <c r="AA38" s="57">
        <v>886</v>
      </c>
      <c r="AB38" s="57">
        <v>890</v>
      </c>
      <c r="AC38" s="57">
        <v>878</v>
      </c>
      <c r="AD38" s="57">
        <v>41</v>
      </c>
      <c r="AE38" s="57">
        <v>866</v>
      </c>
      <c r="AF38" s="57">
        <v>874</v>
      </c>
      <c r="AG38" s="57">
        <v>874</v>
      </c>
      <c r="AH38" s="12">
        <f t="shared" si="31"/>
        <v>21902</v>
      </c>
      <c r="AJ38" s="9" t="str">
        <f t="shared" si="32"/>
        <v>14:30-15:00</v>
      </c>
      <c r="AK38" s="20">
        <f t="shared" si="33"/>
        <v>412</v>
      </c>
      <c r="AL38" s="20">
        <f t="shared" si="1"/>
        <v>392</v>
      </c>
      <c r="AM38" s="20">
        <f t="shared" si="2"/>
        <v>330</v>
      </c>
      <c r="AN38" s="20">
        <f t="shared" si="3"/>
        <v>284</v>
      </c>
      <c r="AO38" s="20">
        <f t="shared" si="4"/>
        <v>359</v>
      </c>
      <c r="AP38" s="10">
        <f t="shared" si="5"/>
        <v>387</v>
      </c>
      <c r="AQ38" s="20">
        <f t="shared" si="6"/>
        <v>363</v>
      </c>
      <c r="AR38" s="10">
        <f t="shared" si="7"/>
        <v>231</v>
      </c>
      <c r="AS38" s="10">
        <f t="shared" si="8"/>
        <v>738</v>
      </c>
      <c r="AT38" s="10">
        <f t="shared" si="9"/>
        <v>866</v>
      </c>
      <c r="AU38" s="10">
        <f t="shared" si="10"/>
        <v>886</v>
      </c>
      <c r="AV38" s="10">
        <f t="shared" si="11"/>
        <v>890</v>
      </c>
      <c r="AW38" s="10">
        <f t="shared" si="12"/>
        <v>894</v>
      </c>
      <c r="AX38" s="20">
        <f t="shared" si="13"/>
        <v>845</v>
      </c>
      <c r="AY38" s="10">
        <f t="shared" si="14"/>
        <v>857</v>
      </c>
      <c r="AZ38" s="10">
        <f t="shared" si="15"/>
        <v>866</v>
      </c>
      <c r="BA38" s="10">
        <f t="shared" si="16"/>
        <v>866</v>
      </c>
      <c r="BB38" s="10">
        <f t="shared" si="17"/>
        <v>861</v>
      </c>
      <c r="BC38" s="10">
        <f t="shared" si="18"/>
        <v>861</v>
      </c>
      <c r="BD38" s="10">
        <f t="shared" si="19"/>
        <v>886</v>
      </c>
      <c r="BE38" s="20">
        <f t="shared" si="20"/>
        <v>861</v>
      </c>
      <c r="BF38" s="10">
        <f t="shared" si="21"/>
        <v>886</v>
      </c>
      <c r="BG38" s="10">
        <f t="shared" si="22"/>
        <v>882</v>
      </c>
      <c r="BH38" s="10">
        <f t="shared" si="23"/>
        <v>890</v>
      </c>
      <c r="BI38" s="10">
        <f t="shared" si="24"/>
        <v>886</v>
      </c>
      <c r="BJ38" s="10">
        <f t="shared" si="25"/>
        <v>890</v>
      </c>
      <c r="BK38" s="10">
        <f t="shared" si="26"/>
        <v>878</v>
      </c>
      <c r="BL38" s="20">
        <f t="shared" si="27"/>
        <v>41</v>
      </c>
      <c r="BM38" s="10">
        <f t="shared" si="28"/>
        <v>866</v>
      </c>
      <c r="BN38" s="10">
        <f t="shared" si="29"/>
        <v>874</v>
      </c>
      <c r="BO38" s="10">
        <f t="shared" si="30"/>
        <v>874</v>
      </c>
      <c r="BP38" s="12">
        <f t="shared" si="34"/>
        <v>21902</v>
      </c>
    </row>
    <row r="39" spans="2:68" x14ac:dyDescent="0.15">
      <c r="B39" s="11" t="s">
        <v>68</v>
      </c>
      <c r="C39" s="57">
        <v>400</v>
      </c>
      <c r="D39" s="57">
        <v>396</v>
      </c>
      <c r="E39" s="57">
        <v>371</v>
      </c>
      <c r="F39" s="57">
        <v>256</v>
      </c>
      <c r="G39" s="57">
        <v>408</v>
      </c>
      <c r="H39" s="57">
        <v>379</v>
      </c>
      <c r="I39" s="57">
        <v>338</v>
      </c>
      <c r="J39" s="57">
        <v>297</v>
      </c>
      <c r="K39" s="57">
        <v>820</v>
      </c>
      <c r="L39" s="57">
        <v>870</v>
      </c>
      <c r="M39" s="57">
        <v>882</v>
      </c>
      <c r="N39" s="57">
        <v>886</v>
      </c>
      <c r="O39" s="57">
        <v>882</v>
      </c>
      <c r="P39" s="57">
        <v>849</v>
      </c>
      <c r="Q39" s="57">
        <v>857</v>
      </c>
      <c r="R39" s="57">
        <v>874</v>
      </c>
      <c r="S39" s="57">
        <v>861</v>
      </c>
      <c r="T39" s="57">
        <v>874</v>
      </c>
      <c r="U39" s="57">
        <v>857</v>
      </c>
      <c r="V39" s="57">
        <v>882</v>
      </c>
      <c r="W39" s="57">
        <v>866</v>
      </c>
      <c r="X39" s="57">
        <v>878</v>
      </c>
      <c r="Y39" s="57">
        <v>890</v>
      </c>
      <c r="Z39" s="57">
        <v>903</v>
      </c>
      <c r="AA39" s="57">
        <v>886</v>
      </c>
      <c r="AB39" s="57">
        <v>882</v>
      </c>
      <c r="AC39" s="57">
        <v>882</v>
      </c>
      <c r="AD39" s="57">
        <v>820</v>
      </c>
      <c r="AE39" s="57">
        <v>866</v>
      </c>
      <c r="AF39" s="57">
        <v>870</v>
      </c>
      <c r="AG39" s="57">
        <v>878</v>
      </c>
      <c r="AH39" s="12">
        <f t="shared" si="31"/>
        <v>22860</v>
      </c>
      <c r="AJ39" s="9" t="str">
        <f t="shared" si="32"/>
        <v>15:00-15:30</v>
      </c>
      <c r="AK39" s="20">
        <f t="shared" si="33"/>
        <v>400</v>
      </c>
      <c r="AL39" s="20">
        <f t="shared" ref="AL39:AL56" si="35">D39</f>
        <v>396</v>
      </c>
      <c r="AM39" s="20">
        <f t="shared" ref="AM39:AM56" si="36">E39</f>
        <v>371</v>
      </c>
      <c r="AN39" s="20">
        <f t="shared" ref="AN39:AN56" si="37">F39</f>
        <v>256</v>
      </c>
      <c r="AO39" s="20">
        <f t="shared" ref="AO39:AO56" si="38">G39</f>
        <v>408</v>
      </c>
      <c r="AP39" s="10">
        <f t="shared" ref="AP39:AP56" si="39">H39</f>
        <v>379</v>
      </c>
      <c r="AQ39" s="20">
        <f t="shared" ref="AQ39:AQ56" si="40">I39</f>
        <v>338</v>
      </c>
      <c r="AR39" s="10">
        <f t="shared" ref="AR39:AR56" si="41">J39</f>
        <v>297</v>
      </c>
      <c r="AS39" s="10">
        <f t="shared" ref="AS39:AS56" si="42">K39</f>
        <v>820</v>
      </c>
      <c r="AT39" s="10">
        <f t="shared" ref="AT39:AT56" si="43">L39</f>
        <v>870</v>
      </c>
      <c r="AU39" s="10">
        <f t="shared" ref="AU39:AU56" si="44">M39</f>
        <v>882</v>
      </c>
      <c r="AV39" s="10">
        <f t="shared" ref="AV39:AV56" si="45">N39</f>
        <v>886</v>
      </c>
      <c r="AW39" s="10">
        <f t="shared" ref="AW39:AW56" si="46">O39</f>
        <v>882</v>
      </c>
      <c r="AX39" s="20">
        <f t="shared" ref="AX39:AX56" si="47">P39</f>
        <v>849</v>
      </c>
      <c r="AY39" s="10">
        <f t="shared" ref="AY39:AY56" si="48">Q39</f>
        <v>857</v>
      </c>
      <c r="AZ39" s="10">
        <f t="shared" ref="AZ39:AZ56" si="49">R39</f>
        <v>874</v>
      </c>
      <c r="BA39" s="10">
        <f t="shared" ref="BA39:BA56" si="50">S39</f>
        <v>861</v>
      </c>
      <c r="BB39" s="10">
        <f t="shared" ref="BB39:BB56" si="51">T39</f>
        <v>874</v>
      </c>
      <c r="BC39" s="10">
        <f t="shared" ref="BC39:BC56" si="52">U39</f>
        <v>857</v>
      </c>
      <c r="BD39" s="10">
        <f t="shared" ref="BD39:BD56" si="53">V39</f>
        <v>882</v>
      </c>
      <c r="BE39" s="20">
        <f t="shared" ref="BE39:BE56" si="54">W39</f>
        <v>866</v>
      </c>
      <c r="BF39" s="10">
        <f t="shared" ref="BF39:BF56" si="55">X39</f>
        <v>878</v>
      </c>
      <c r="BG39" s="10">
        <f t="shared" ref="BG39:BG56" si="56">Y39</f>
        <v>890</v>
      </c>
      <c r="BH39" s="10">
        <f t="shared" ref="BH39:BH56" si="57">Z39</f>
        <v>903</v>
      </c>
      <c r="BI39" s="10">
        <f t="shared" ref="BI39:BI56" si="58">AA39</f>
        <v>886</v>
      </c>
      <c r="BJ39" s="10">
        <f t="shared" ref="BJ39:BJ56" si="59">AB39</f>
        <v>882</v>
      </c>
      <c r="BK39" s="10">
        <f t="shared" ref="BK39:BK56" si="60">AC39</f>
        <v>882</v>
      </c>
      <c r="BL39" s="20">
        <f t="shared" ref="BL39:BL56" si="61">AD39</f>
        <v>820</v>
      </c>
      <c r="BM39" s="10">
        <f t="shared" ref="BM39:BM56" si="62">AE39</f>
        <v>866</v>
      </c>
      <c r="BN39" s="10">
        <f t="shared" ref="BN39:BN56" si="63">AF39</f>
        <v>870</v>
      </c>
      <c r="BO39" s="10">
        <f t="shared" ref="BO39:BO56" si="64">AG39</f>
        <v>878</v>
      </c>
      <c r="BP39" s="12">
        <f t="shared" si="34"/>
        <v>22860</v>
      </c>
    </row>
    <row r="40" spans="2:68" x14ac:dyDescent="0.15">
      <c r="B40" s="13" t="s">
        <v>69</v>
      </c>
      <c r="C40" s="58">
        <v>412</v>
      </c>
      <c r="D40" s="58">
        <v>379</v>
      </c>
      <c r="E40" s="58">
        <v>367</v>
      </c>
      <c r="F40" s="58">
        <v>280</v>
      </c>
      <c r="G40" s="58">
        <v>392</v>
      </c>
      <c r="H40" s="58">
        <v>338</v>
      </c>
      <c r="I40" s="58">
        <v>350</v>
      </c>
      <c r="J40" s="58">
        <v>313</v>
      </c>
      <c r="K40" s="58">
        <v>894</v>
      </c>
      <c r="L40" s="58">
        <v>878</v>
      </c>
      <c r="M40" s="58">
        <v>878</v>
      </c>
      <c r="N40" s="58">
        <v>882</v>
      </c>
      <c r="O40" s="58">
        <v>878</v>
      </c>
      <c r="P40" s="58">
        <v>837</v>
      </c>
      <c r="Q40" s="58">
        <v>874</v>
      </c>
      <c r="R40" s="58">
        <v>861</v>
      </c>
      <c r="S40" s="58">
        <v>861</v>
      </c>
      <c r="T40" s="58">
        <v>857</v>
      </c>
      <c r="U40" s="58">
        <v>853</v>
      </c>
      <c r="V40" s="58">
        <v>882</v>
      </c>
      <c r="W40" s="58">
        <v>861</v>
      </c>
      <c r="X40" s="58">
        <v>874</v>
      </c>
      <c r="Y40" s="58">
        <v>886</v>
      </c>
      <c r="Z40" s="58">
        <v>894</v>
      </c>
      <c r="AA40" s="58">
        <v>886</v>
      </c>
      <c r="AB40" s="58">
        <v>890</v>
      </c>
      <c r="AC40" s="58">
        <v>874</v>
      </c>
      <c r="AD40" s="58">
        <v>870</v>
      </c>
      <c r="AE40" s="58">
        <v>870</v>
      </c>
      <c r="AF40" s="58">
        <v>870</v>
      </c>
      <c r="AG40" s="58">
        <v>882</v>
      </c>
      <c r="AH40" s="14">
        <f t="shared" si="31"/>
        <v>22923</v>
      </c>
      <c r="AJ40" s="9" t="str">
        <f t="shared" si="32"/>
        <v>15:30-16:00</v>
      </c>
      <c r="AK40" s="20">
        <f t="shared" si="33"/>
        <v>412</v>
      </c>
      <c r="AL40" s="20">
        <f t="shared" si="35"/>
        <v>379</v>
      </c>
      <c r="AM40" s="20">
        <f t="shared" si="36"/>
        <v>367</v>
      </c>
      <c r="AN40" s="20">
        <f t="shared" si="37"/>
        <v>280</v>
      </c>
      <c r="AO40" s="20">
        <f t="shared" si="38"/>
        <v>392</v>
      </c>
      <c r="AP40" s="10">
        <f t="shared" si="39"/>
        <v>338</v>
      </c>
      <c r="AQ40" s="20">
        <f t="shared" si="40"/>
        <v>350</v>
      </c>
      <c r="AR40" s="10">
        <f t="shared" si="41"/>
        <v>313</v>
      </c>
      <c r="AS40" s="10">
        <f t="shared" si="42"/>
        <v>894</v>
      </c>
      <c r="AT40" s="10">
        <f t="shared" si="43"/>
        <v>878</v>
      </c>
      <c r="AU40" s="10">
        <f t="shared" si="44"/>
        <v>878</v>
      </c>
      <c r="AV40" s="10">
        <f t="shared" si="45"/>
        <v>882</v>
      </c>
      <c r="AW40" s="10">
        <f t="shared" si="46"/>
        <v>878</v>
      </c>
      <c r="AX40" s="20">
        <f t="shared" si="47"/>
        <v>837</v>
      </c>
      <c r="AY40" s="10">
        <f t="shared" si="48"/>
        <v>874</v>
      </c>
      <c r="AZ40" s="10">
        <f t="shared" si="49"/>
        <v>861</v>
      </c>
      <c r="BA40" s="10">
        <f t="shared" si="50"/>
        <v>861</v>
      </c>
      <c r="BB40" s="10">
        <f t="shared" si="51"/>
        <v>857</v>
      </c>
      <c r="BC40" s="10">
        <f t="shared" si="52"/>
        <v>853</v>
      </c>
      <c r="BD40" s="10">
        <f t="shared" si="53"/>
        <v>882</v>
      </c>
      <c r="BE40" s="20">
        <f t="shared" si="54"/>
        <v>861</v>
      </c>
      <c r="BF40" s="10">
        <f t="shared" si="55"/>
        <v>874</v>
      </c>
      <c r="BG40" s="10">
        <f t="shared" si="56"/>
        <v>886</v>
      </c>
      <c r="BH40" s="10">
        <f t="shared" si="57"/>
        <v>894</v>
      </c>
      <c r="BI40" s="10">
        <f t="shared" si="58"/>
        <v>886</v>
      </c>
      <c r="BJ40" s="10">
        <f t="shared" si="59"/>
        <v>890</v>
      </c>
      <c r="BK40" s="10">
        <f t="shared" si="60"/>
        <v>874</v>
      </c>
      <c r="BL40" s="20">
        <f t="shared" si="61"/>
        <v>870</v>
      </c>
      <c r="BM40" s="10">
        <f t="shared" si="62"/>
        <v>870</v>
      </c>
      <c r="BN40" s="10">
        <f t="shared" si="63"/>
        <v>870</v>
      </c>
      <c r="BO40" s="10">
        <f t="shared" si="64"/>
        <v>882</v>
      </c>
      <c r="BP40" s="14">
        <f t="shared" si="34"/>
        <v>22923</v>
      </c>
    </row>
    <row r="41" spans="2:68" x14ac:dyDescent="0.15">
      <c r="B41" s="17" t="s">
        <v>70</v>
      </c>
      <c r="C41" s="60">
        <v>416</v>
      </c>
      <c r="D41" s="60">
        <v>392</v>
      </c>
      <c r="E41" s="60">
        <v>359</v>
      </c>
      <c r="F41" s="60">
        <v>272</v>
      </c>
      <c r="G41" s="60">
        <v>334</v>
      </c>
      <c r="H41" s="60">
        <v>392</v>
      </c>
      <c r="I41" s="60">
        <v>363</v>
      </c>
      <c r="J41" s="60">
        <v>301</v>
      </c>
      <c r="K41" s="60">
        <v>874</v>
      </c>
      <c r="L41" s="60">
        <v>878</v>
      </c>
      <c r="M41" s="60">
        <v>878</v>
      </c>
      <c r="N41" s="60">
        <v>890</v>
      </c>
      <c r="O41" s="60">
        <v>882</v>
      </c>
      <c r="P41" s="60">
        <v>841</v>
      </c>
      <c r="Q41" s="60">
        <v>878</v>
      </c>
      <c r="R41" s="60">
        <v>866</v>
      </c>
      <c r="S41" s="60">
        <v>861</v>
      </c>
      <c r="T41" s="60">
        <v>861</v>
      </c>
      <c r="U41" s="60">
        <v>853</v>
      </c>
      <c r="V41" s="60">
        <v>882</v>
      </c>
      <c r="W41" s="60">
        <v>866</v>
      </c>
      <c r="X41" s="60">
        <v>874</v>
      </c>
      <c r="Y41" s="60">
        <v>890</v>
      </c>
      <c r="Z41" s="60">
        <v>894</v>
      </c>
      <c r="AA41" s="60">
        <v>890</v>
      </c>
      <c r="AB41" s="60">
        <v>894</v>
      </c>
      <c r="AC41" s="60">
        <v>874</v>
      </c>
      <c r="AD41" s="60">
        <v>874</v>
      </c>
      <c r="AE41" s="60">
        <v>870</v>
      </c>
      <c r="AF41" s="60">
        <v>874</v>
      </c>
      <c r="AG41" s="60">
        <v>878</v>
      </c>
      <c r="AH41" s="18">
        <f t="shared" si="31"/>
        <v>22951</v>
      </c>
      <c r="AJ41" s="9" t="str">
        <f t="shared" si="32"/>
        <v>16:00-16:30</v>
      </c>
      <c r="AK41" s="20">
        <f t="shared" si="33"/>
        <v>416</v>
      </c>
      <c r="AL41" s="20">
        <f t="shared" si="35"/>
        <v>392</v>
      </c>
      <c r="AM41" s="20">
        <f t="shared" si="36"/>
        <v>359</v>
      </c>
      <c r="AN41" s="20">
        <f t="shared" si="37"/>
        <v>272</v>
      </c>
      <c r="AO41" s="20">
        <f t="shared" si="38"/>
        <v>334</v>
      </c>
      <c r="AP41" s="10">
        <f t="shared" si="39"/>
        <v>392</v>
      </c>
      <c r="AQ41" s="20">
        <f t="shared" si="40"/>
        <v>363</v>
      </c>
      <c r="AR41" s="10">
        <f t="shared" si="41"/>
        <v>301</v>
      </c>
      <c r="AS41" s="10">
        <f t="shared" si="42"/>
        <v>874</v>
      </c>
      <c r="AT41" s="10">
        <f t="shared" si="43"/>
        <v>878</v>
      </c>
      <c r="AU41" s="10">
        <f t="shared" si="44"/>
        <v>878</v>
      </c>
      <c r="AV41" s="10">
        <f t="shared" si="45"/>
        <v>890</v>
      </c>
      <c r="AW41" s="10">
        <f t="shared" si="46"/>
        <v>882</v>
      </c>
      <c r="AX41" s="20">
        <f t="shared" si="47"/>
        <v>841</v>
      </c>
      <c r="AY41" s="10">
        <f t="shared" si="48"/>
        <v>878</v>
      </c>
      <c r="AZ41" s="10">
        <f t="shared" si="49"/>
        <v>866</v>
      </c>
      <c r="BA41" s="10">
        <f t="shared" si="50"/>
        <v>861</v>
      </c>
      <c r="BB41" s="10">
        <f t="shared" si="51"/>
        <v>861</v>
      </c>
      <c r="BC41" s="10">
        <f t="shared" si="52"/>
        <v>853</v>
      </c>
      <c r="BD41" s="10">
        <f t="shared" si="53"/>
        <v>882</v>
      </c>
      <c r="BE41" s="20">
        <f t="shared" si="54"/>
        <v>866</v>
      </c>
      <c r="BF41" s="10">
        <f t="shared" si="55"/>
        <v>874</v>
      </c>
      <c r="BG41" s="10">
        <f t="shared" si="56"/>
        <v>890</v>
      </c>
      <c r="BH41" s="10">
        <f t="shared" si="57"/>
        <v>894</v>
      </c>
      <c r="BI41" s="10">
        <f t="shared" si="58"/>
        <v>890</v>
      </c>
      <c r="BJ41" s="10">
        <f t="shared" si="59"/>
        <v>894</v>
      </c>
      <c r="BK41" s="10">
        <f t="shared" si="60"/>
        <v>874</v>
      </c>
      <c r="BL41" s="20">
        <f t="shared" si="61"/>
        <v>874</v>
      </c>
      <c r="BM41" s="10">
        <f t="shared" si="62"/>
        <v>870</v>
      </c>
      <c r="BN41" s="10">
        <f t="shared" si="63"/>
        <v>874</v>
      </c>
      <c r="BO41" s="10">
        <f t="shared" si="64"/>
        <v>878</v>
      </c>
      <c r="BP41" s="18">
        <f t="shared" si="34"/>
        <v>22951</v>
      </c>
    </row>
    <row r="42" spans="2:68" x14ac:dyDescent="0.15">
      <c r="B42" s="11" t="s">
        <v>71</v>
      </c>
      <c r="C42" s="57">
        <v>375</v>
      </c>
      <c r="D42" s="57">
        <v>354</v>
      </c>
      <c r="E42" s="57">
        <v>363</v>
      </c>
      <c r="F42" s="57">
        <v>321</v>
      </c>
      <c r="G42" s="57">
        <v>350</v>
      </c>
      <c r="H42" s="57">
        <v>367</v>
      </c>
      <c r="I42" s="57">
        <v>379</v>
      </c>
      <c r="J42" s="57">
        <v>338</v>
      </c>
      <c r="K42" s="57">
        <v>874</v>
      </c>
      <c r="L42" s="57">
        <v>878</v>
      </c>
      <c r="M42" s="57">
        <v>886</v>
      </c>
      <c r="N42" s="57">
        <v>886</v>
      </c>
      <c r="O42" s="57">
        <v>882</v>
      </c>
      <c r="P42" s="57">
        <v>853</v>
      </c>
      <c r="Q42" s="57">
        <v>874</v>
      </c>
      <c r="R42" s="57">
        <v>878</v>
      </c>
      <c r="S42" s="57">
        <v>866</v>
      </c>
      <c r="T42" s="57">
        <v>866</v>
      </c>
      <c r="U42" s="57">
        <v>861</v>
      </c>
      <c r="V42" s="57">
        <v>874</v>
      </c>
      <c r="W42" s="57">
        <v>878</v>
      </c>
      <c r="X42" s="57">
        <v>874</v>
      </c>
      <c r="Y42" s="57">
        <v>898</v>
      </c>
      <c r="Z42" s="57">
        <v>882</v>
      </c>
      <c r="AA42" s="57">
        <v>890</v>
      </c>
      <c r="AB42" s="57">
        <v>903</v>
      </c>
      <c r="AC42" s="57">
        <v>878</v>
      </c>
      <c r="AD42" s="57">
        <v>878</v>
      </c>
      <c r="AE42" s="57">
        <v>886</v>
      </c>
      <c r="AF42" s="57">
        <v>878</v>
      </c>
      <c r="AG42" s="57">
        <v>886</v>
      </c>
      <c r="AH42" s="12">
        <f t="shared" si="31"/>
        <v>23056</v>
      </c>
      <c r="AJ42" s="9" t="str">
        <f t="shared" si="32"/>
        <v>16:30-17:00</v>
      </c>
      <c r="AK42" s="20">
        <f t="shared" si="33"/>
        <v>375</v>
      </c>
      <c r="AL42" s="20">
        <f t="shared" si="35"/>
        <v>354</v>
      </c>
      <c r="AM42" s="20">
        <f t="shared" si="36"/>
        <v>363</v>
      </c>
      <c r="AN42" s="20">
        <f t="shared" si="37"/>
        <v>321</v>
      </c>
      <c r="AO42" s="20">
        <f t="shared" si="38"/>
        <v>350</v>
      </c>
      <c r="AP42" s="10">
        <f t="shared" si="39"/>
        <v>367</v>
      </c>
      <c r="AQ42" s="20">
        <f t="shared" si="40"/>
        <v>379</v>
      </c>
      <c r="AR42" s="10">
        <f t="shared" si="41"/>
        <v>338</v>
      </c>
      <c r="AS42" s="10">
        <f t="shared" si="42"/>
        <v>874</v>
      </c>
      <c r="AT42" s="10">
        <f t="shared" si="43"/>
        <v>878</v>
      </c>
      <c r="AU42" s="10">
        <f t="shared" si="44"/>
        <v>886</v>
      </c>
      <c r="AV42" s="10">
        <f t="shared" si="45"/>
        <v>886</v>
      </c>
      <c r="AW42" s="10">
        <f t="shared" si="46"/>
        <v>882</v>
      </c>
      <c r="AX42" s="20">
        <f t="shared" si="47"/>
        <v>853</v>
      </c>
      <c r="AY42" s="10">
        <f t="shared" si="48"/>
        <v>874</v>
      </c>
      <c r="AZ42" s="10">
        <f t="shared" si="49"/>
        <v>878</v>
      </c>
      <c r="BA42" s="10">
        <f t="shared" si="50"/>
        <v>866</v>
      </c>
      <c r="BB42" s="10">
        <f t="shared" si="51"/>
        <v>866</v>
      </c>
      <c r="BC42" s="10">
        <f t="shared" si="52"/>
        <v>861</v>
      </c>
      <c r="BD42" s="10">
        <f t="shared" si="53"/>
        <v>874</v>
      </c>
      <c r="BE42" s="20">
        <f t="shared" si="54"/>
        <v>878</v>
      </c>
      <c r="BF42" s="10">
        <f t="shared" si="55"/>
        <v>874</v>
      </c>
      <c r="BG42" s="10">
        <f t="shared" si="56"/>
        <v>898</v>
      </c>
      <c r="BH42" s="10">
        <f t="shared" si="57"/>
        <v>882</v>
      </c>
      <c r="BI42" s="10">
        <f t="shared" si="58"/>
        <v>890</v>
      </c>
      <c r="BJ42" s="10">
        <f t="shared" si="59"/>
        <v>903</v>
      </c>
      <c r="BK42" s="10">
        <f t="shared" si="60"/>
        <v>878</v>
      </c>
      <c r="BL42" s="20">
        <f t="shared" si="61"/>
        <v>878</v>
      </c>
      <c r="BM42" s="10">
        <f t="shared" si="62"/>
        <v>886</v>
      </c>
      <c r="BN42" s="10">
        <f t="shared" si="63"/>
        <v>878</v>
      </c>
      <c r="BO42" s="10">
        <f t="shared" si="64"/>
        <v>886</v>
      </c>
      <c r="BP42" s="12">
        <f t="shared" si="34"/>
        <v>23056</v>
      </c>
    </row>
    <row r="43" spans="2:68" x14ac:dyDescent="0.15">
      <c r="B43" s="11" t="s">
        <v>72</v>
      </c>
      <c r="C43" s="57">
        <v>425</v>
      </c>
      <c r="D43" s="57">
        <v>379</v>
      </c>
      <c r="E43" s="57">
        <v>359</v>
      </c>
      <c r="F43" s="57">
        <v>251</v>
      </c>
      <c r="G43" s="57">
        <v>400</v>
      </c>
      <c r="H43" s="57">
        <v>375</v>
      </c>
      <c r="I43" s="57">
        <v>387</v>
      </c>
      <c r="J43" s="57">
        <v>367</v>
      </c>
      <c r="K43" s="57">
        <v>882</v>
      </c>
      <c r="L43" s="57">
        <v>874</v>
      </c>
      <c r="M43" s="57">
        <v>886</v>
      </c>
      <c r="N43" s="57">
        <v>890</v>
      </c>
      <c r="O43" s="57">
        <v>894</v>
      </c>
      <c r="P43" s="57">
        <v>874</v>
      </c>
      <c r="Q43" s="57">
        <v>878</v>
      </c>
      <c r="R43" s="57">
        <v>878</v>
      </c>
      <c r="S43" s="57">
        <v>878</v>
      </c>
      <c r="T43" s="57">
        <v>870</v>
      </c>
      <c r="U43" s="57">
        <v>861</v>
      </c>
      <c r="V43" s="57">
        <v>890</v>
      </c>
      <c r="W43" s="57">
        <v>878</v>
      </c>
      <c r="X43" s="57">
        <v>878</v>
      </c>
      <c r="Y43" s="57">
        <v>882</v>
      </c>
      <c r="Z43" s="57">
        <v>886</v>
      </c>
      <c r="AA43" s="57">
        <v>894</v>
      </c>
      <c r="AB43" s="57">
        <v>907</v>
      </c>
      <c r="AC43" s="57">
        <v>874</v>
      </c>
      <c r="AD43" s="57">
        <v>882</v>
      </c>
      <c r="AE43" s="57">
        <v>882</v>
      </c>
      <c r="AF43" s="57">
        <v>882</v>
      </c>
      <c r="AG43" s="57">
        <v>894</v>
      </c>
      <c r="AH43" s="12">
        <f t="shared" si="31"/>
        <v>23237</v>
      </c>
      <c r="AJ43" s="9" t="str">
        <f t="shared" si="32"/>
        <v>17:00-17:30</v>
      </c>
      <c r="AK43" s="20">
        <f t="shared" si="33"/>
        <v>425</v>
      </c>
      <c r="AL43" s="20">
        <f t="shared" si="35"/>
        <v>379</v>
      </c>
      <c r="AM43" s="20">
        <f t="shared" si="36"/>
        <v>359</v>
      </c>
      <c r="AN43" s="20">
        <f t="shared" si="37"/>
        <v>251</v>
      </c>
      <c r="AO43" s="20">
        <f t="shared" si="38"/>
        <v>400</v>
      </c>
      <c r="AP43" s="10">
        <f t="shared" si="39"/>
        <v>375</v>
      </c>
      <c r="AQ43" s="20">
        <f t="shared" si="40"/>
        <v>387</v>
      </c>
      <c r="AR43" s="10">
        <f t="shared" si="41"/>
        <v>367</v>
      </c>
      <c r="AS43" s="10">
        <f t="shared" si="42"/>
        <v>882</v>
      </c>
      <c r="AT43" s="10">
        <f t="shared" si="43"/>
        <v>874</v>
      </c>
      <c r="AU43" s="10">
        <f t="shared" si="44"/>
        <v>886</v>
      </c>
      <c r="AV43" s="10">
        <f t="shared" si="45"/>
        <v>890</v>
      </c>
      <c r="AW43" s="10">
        <f t="shared" si="46"/>
        <v>894</v>
      </c>
      <c r="AX43" s="20">
        <f t="shared" si="47"/>
        <v>874</v>
      </c>
      <c r="AY43" s="10">
        <f t="shared" si="48"/>
        <v>878</v>
      </c>
      <c r="AZ43" s="10">
        <f t="shared" si="49"/>
        <v>878</v>
      </c>
      <c r="BA43" s="10">
        <f t="shared" si="50"/>
        <v>878</v>
      </c>
      <c r="BB43" s="10">
        <f t="shared" si="51"/>
        <v>870</v>
      </c>
      <c r="BC43" s="10">
        <f t="shared" si="52"/>
        <v>861</v>
      </c>
      <c r="BD43" s="10">
        <f t="shared" si="53"/>
        <v>890</v>
      </c>
      <c r="BE43" s="20">
        <f t="shared" si="54"/>
        <v>878</v>
      </c>
      <c r="BF43" s="10">
        <f t="shared" si="55"/>
        <v>878</v>
      </c>
      <c r="BG43" s="10">
        <f t="shared" si="56"/>
        <v>882</v>
      </c>
      <c r="BH43" s="10">
        <f t="shared" si="57"/>
        <v>886</v>
      </c>
      <c r="BI43" s="10">
        <f t="shared" si="58"/>
        <v>894</v>
      </c>
      <c r="BJ43" s="10">
        <f t="shared" si="59"/>
        <v>907</v>
      </c>
      <c r="BK43" s="10">
        <f t="shared" si="60"/>
        <v>874</v>
      </c>
      <c r="BL43" s="20">
        <f t="shared" si="61"/>
        <v>882</v>
      </c>
      <c r="BM43" s="10">
        <f t="shared" si="62"/>
        <v>882</v>
      </c>
      <c r="BN43" s="10">
        <f t="shared" si="63"/>
        <v>882</v>
      </c>
      <c r="BO43" s="10">
        <f t="shared" si="64"/>
        <v>894</v>
      </c>
      <c r="BP43" s="12">
        <f t="shared" si="34"/>
        <v>23237</v>
      </c>
    </row>
    <row r="44" spans="2:68" x14ac:dyDescent="0.15">
      <c r="B44" s="11" t="s">
        <v>73</v>
      </c>
      <c r="C44" s="57">
        <v>429</v>
      </c>
      <c r="D44" s="57">
        <v>383</v>
      </c>
      <c r="E44" s="57">
        <v>354</v>
      </c>
      <c r="F44" s="57">
        <v>346</v>
      </c>
      <c r="G44" s="57">
        <v>371</v>
      </c>
      <c r="H44" s="57">
        <v>363</v>
      </c>
      <c r="I44" s="57">
        <v>338</v>
      </c>
      <c r="J44" s="57">
        <v>396</v>
      </c>
      <c r="K44" s="57">
        <v>894</v>
      </c>
      <c r="L44" s="57">
        <v>878</v>
      </c>
      <c r="M44" s="57">
        <v>886</v>
      </c>
      <c r="N44" s="57">
        <v>894</v>
      </c>
      <c r="O44" s="57">
        <v>903</v>
      </c>
      <c r="P44" s="57">
        <v>861</v>
      </c>
      <c r="Q44" s="57">
        <v>882</v>
      </c>
      <c r="R44" s="57">
        <v>874</v>
      </c>
      <c r="S44" s="57">
        <v>874</v>
      </c>
      <c r="T44" s="57">
        <v>874</v>
      </c>
      <c r="U44" s="57">
        <v>870</v>
      </c>
      <c r="V44" s="57">
        <v>886</v>
      </c>
      <c r="W44" s="57">
        <v>874</v>
      </c>
      <c r="X44" s="57">
        <v>878</v>
      </c>
      <c r="Y44" s="57">
        <v>853</v>
      </c>
      <c r="Z44" s="57">
        <v>890</v>
      </c>
      <c r="AA44" s="57">
        <v>898</v>
      </c>
      <c r="AB44" s="57">
        <v>898</v>
      </c>
      <c r="AC44" s="57">
        <v>878</v>
      </c>
      <c r="AD44" s="57">
        <v>894</v>
      </c>
      <c r="AE44" s="57">
        <v>886</v>
      </c>
      <c r="AF44" s="57">
        <v>890</v>
      </c>
      <c r="AG44" s="57">
        <v>898</v>
      </c>
      <c r="AH44" s="12">
        <f t="shared" si="31"/>
        <v>23293</v>
      </c>
      <c r="AJ44" s="9" t="str">
        <f t="shared" si="32"/>
        <v>17:30-18:00</v>
      </c>
      <c r="AK44" s="20">
        <f t="shared" si="33"/>
        <v>429</v>
      </c>
      <c r="AL44" s="20">
        <f t="shared" si="35"/>
        <v>383</v>
      </c>
      <c r="AM44" s="20">
        <f t="shared" si="36"/>
        <v>354</v>
      </c>
      <c r="AN44" s="20">
        <f t="shared" si="37"/>
        <v>346</v>
      </c>
      <c r="AO44" s="20">
        <f t="shared" si="38"/>
        <v>371</v>
      </c>
      <c r="AP44" s="10">
        <f t="shared" si="39"/>
        <v>363</v>
      </c>
      <c r="AQ44" s="20">
        <f t="shared" si="40"/>
        <v>338</v>
      </c>
      <c r="AR44" s="10">
        <f t="shared" si="41"/>
        <v>396</v>
      </c>
      <c r="AS44" s="10">
        <f t="shared" si="42"/>
        <v>894</v>
      </c>
      <c r="AT44" s="10">
        <f t="shared" si="43"/>
        <v>878</v>
      </c>
      <c r="AU44" s="10">
        <f t="shared" si="44"/>
        <v>886</v>
      </c>
      <c r="AV44" s="10">
        <f t="shared" si="45"/>
        <v>894</v>
      </c>
      <c r="AW44" s="10">
        <f t="shared" si="46"/>
        <v>903</v>
      </c>
      <c r="AX44" s="20">
        <f t="shared" si="47"/>
        <v>861</v>
      </c>
      <c r="AY44" s="10">
        <f t="shared" si="48"/>
        <v>882</v>
      </c>
      <c r="AZ44" s="10">
        <f t="shared" si="49"/>
        <v>874</v>
      </c>
      <c r="BA44" s="10">
        <f t="shared" si="50"/>
        <v>874</v>
      </c>
      <c r="BB44" s="10">
        <f t="shared" si="51"/>
        <v>874</v>
      </c>
      <c r="BC44" s="10">
        <f t="shared" si="52"/>
        <v>870</v>
      </c>
      <c r="BD44" s="10">
        <f t="shared" si="53"/>
        <v>886</v>
      </c>
      <c r="BE44" s="20">
        <f t="shared" si="54"/>
        <v>874</v>
      </c>
      <c r="BF44" s="10">
        <f t="shared" si="55"/>
        <v>878</v>
      </c>
      <c r="BG44" s="10">
        <f t="shared" si="56"/>
        <v>853</v>
      </c>
      <c r="BH44" s="10">
        <f t="shared" si="57"/>
        <v>890</v>
      </c>
      <c r="BI44" s="10">
        <f t="shared" si="58"/>
        <v>898</v>
      </c>
      <c r="BJ44" s="10">
        <f t="shared" si="59"/>
        <v>898</v>
      </c>
      <c r="BK44" s="10">
        <f t="shared" si="60"/>
        <v>878</v>
      </c>
      <c r="BL44" s="20">
        <f t="shared" si="61"/>
        <v>894</v>
      </c>
      <c r="BM44" s="10">
        <f t="shared" si="62"/>
        <v>886</v>
      </c>
      <c r="BN44" s="10">
        <f t="shared" si="63"/>
        <v>890</v>
      </c>
      <c r="BO44" s="10">
        <f t="shared" si="64"/>
        <v>898</v>
      </c>
      <c r="BP44" s="12">
        <f t="shared" si="34"/>
        <v>23293</v>
      </c>
    </row>
    <row r="45" spans="2:68" x14ac:dyDescent="0.15">
      <c r="B45" s="11" t="s">
        <v>74</v>
      </c>
      <c r="C45" s="57">
        <v>433</v>
      </c>
      <c r="D45" s="57">
        <v>400</v>
      </c>
      <c r="E45" s="57">
        <v>396</v>
      </c>
      <c r="F45" s="57">
        <v>305</v>
      </c>
      <c r="G45" s="57">
        <v>363</v>
      </c>
      <c r="H45" s="57">
        <v>392</v>
      </c>
      <c r="I45" s="57">
        <v>363</v>
      </c>
      <c r="J45" s="57">
        <v>387</v>
      </c>
      <c r="K45" s="57">
        <v>890</v>
      </c>
      <c r="L45" s="57">
        <v>878</v>
      </c>
      <c r="M45" s="57">
        <v>898</v>
      </c>
      <c r="N45" s="57">
        <v>894</v>
      </c>
      <c r="O45" s="57">
        <v>903</v>
      </c>
      <c r="P45" s="57">
        <v>861</v>
      </c>
      <c r="Q45" s="57">
        <v>886</v>
      </c>
      <c r="R45" s="57">
        <v>861</v>
      </c>
      <c r="S45" s="57">
        <v>882</v>
      </c>
      <c r="T45" s="57">
        <v>878</v>
      </c>
      <c r="U45" s="57">
        <v>874</v>
      </c>
      <c r="V45" s="57">
        <v>894</v>
      </c>
      <c r="W45" s="57">
        <v>878</v>
      </c>
      <c r="X45" s="57">
        <v>791</v>
      </c>
      <c r="Y45" s="57">
        <v>861</v>
      </c>
      <c r="Z45" s="57">
        <v>898</v>
      </c>
      <c r="AA45" s="57">
        <v>894</v>
      </c>
      <c r="AB45" s="57">
        <v>903</v>
      </c>
      <c r="AC45" s="57">
        <v>886</v>
      </c>
      <c r="AD45" s="57">
        <v>890</v>
      </c>
      <c r="AE45" s="57">
        <v>886</v>
      </c>
      <c r="AF45" s="57">
        <v>890</v>
      </c>
      <c r="AG45" s="57">
        <v>898</v>
      </c>
      <c r="AH45" s="12">
        <f t="shared" si="31"/>
        <v>23313</v>
      </c>
      <c r="AJ45" s="9" t="str">
        <f t="shared" si="32"/>
        <v>18:00-18:30</v>
      </c>
      <c r="AK45" s="20">
        <f t="shared" si="33"/>
        <v>433</v>
      </c>
      <c r="AL45" s="20">
        <f t="shared" si="35"/>
        <v>400</v>
      </c>
      <c r="AM45" s="20">
        <f t="shared" si="36"/>
        <v>396</v>
      </c>
      <c r="AN45" s="20">
        <f t="shared" si="37"/>
        <v>305</v>
      </c>
      <c r="AO45" s="20">
        <f t="shared" si="38"/>
        <v>363</v>
      </c>
      <c r="AP45" s="10">
        <f t="shared" si="39"/>
        <v>392</v>
      </c>
      <c r="AQ45" s="20">
        <f t="shared" si="40"/>
        <v>363</v>
      </c>
      <c r="AR45" s="10">
        <f t="shared" si="41"/>
        <v>387</v>
      </c>
      <c r="AS45" s="10">
        <f t="shared" si="42"/>
        <v>890</v>
      </c>
      <c r="AT45" s="10">
        <f t="shared" si="43"/>
        <v>878</v>
      </c>
      <c r="AU45" s="10">
        <f t="shared" si="44"/>
        <v>898</v>
      </c>
      <c r="AV45" s="10">
        <f t="shared" si="45"/>
        <v>894</v>
      </c>
      <c r="AW45" s="10">
        <f t="shared" si="46"/>
        <v>903</v>
      </c>
      <c r="AX45" s="20">
        <f t="shared" si="47"/>
        <v>861</v>
      </c>
      <c r="AY45" s="10">
        <f t="shared" si="48"/>
        <v>886</v>
      </c>
      <c r="AZ45" s="10">
        <f t="shared" si="49"/>
        <v>861</v>
      </c>
      <c r="BA45" s="10">
        <f t="shared" si="50"/>
        <v>882</v>
      </c>
      <c r="BB45" s="10">
        <f t="shared" si="51"/>
        <v>878</v>
      </c>
      <c r="BC45" s="10">
        <f t="shared" si="52"/>
        <v>874</v>
      </c>
      <c r="BD45" s="10">
        <f t="shared" si="53"/>
        <v>894</v>
      </c>
      <c r="BE45" s="20">
        <f t="shared" si="54"/>
        <v>878</v>
      </c>
      <c r="BF45" s="10">
        <f t="shared" si="55"/>
        <v>791</v>
      </c>
      <c r="BG45" s="10">
        <f t="shared" si="56"/>
        <v>861</v>
      </c>
      <c r="BH45" s="10">
        <f t="shared" si="57"/>
        <v>898</v>
      </c>
      <c r="BI45" s="10">
        <f t="shared" si="58"/>
        <v>894</v>
      </c>
      <c r="BJ45" s="10">
        <f t="shared" si="59"/>
        <v>903</v>
      </c>
      <c r="BK45" s="10">
        <f t="shared" si="60"/>
        <v>886</v>
      </c>
      <c r="BL45" s="20">
        <f t="shared" si="61"/>
        <v>890</v>
      </c>
      <c r="BM45" s="10">
        <f t="shared" si="62"/>
        <v>886</v>
      </c>
      <c r="BN45" s="10">
        <f t="shared" si="63"/>
        <v>890</v>
      </c>
      <c r="BO45" s="10">
        <f t="shared" si="64"/>
        <v>898</v>
      </c>
      <c r="BP45" s="12">
        <f t="shared" si="34"/>
        <v>23313</v>
      </c>
    </row>
    <row r="46" spans="2:68" x14ac:dyDescent="0.15">
      <c r="B46" s="11" t="s">
        <v>75</v>
      </c>
      <c r="C46" s="57">
        <v>441</v>
      </c>
      <c r="D46" s="57">
        <v>383</v>
      </c>
      <c r="E46" s="57">
        <v>408</v>
      </c>
      <c r="F46" s="57">
        <v>359</v>
      </c>
      <c r="G46" s="57">
        <v>387</v>
      </c>
      <c r="H46" s="57">
        <v>420</v>
      </c>
      <c r="I46" s="57">
        <v>379</v>
      </c>
      <c r="J46" s="57">
        <v>420</v>
      </c>
      <c r="K46" s="57">
        <v>903</v>
      </c>
      <c r="L46" s="57">
        <v>886</v>
      </c>
      <c r="M46" s="57">
        <v>898</v>
      </c>
      <c r="N46" s="57">
        <v>903</v>
      </c>
      <c r="O46" s="57">
        <v>898</v>
      </c>
      <c r="P46" s="57">
        <v>861</v>
      </c>
      <c r="Q46" s="57">
        <v>874</v>
      </c>
      <c r="R46" s="57">
        <v>866</v>
      </c>
      <c r="S46" s="57">
        <v>878</v>
      </c>
      <c r="T46" s="57">
        <v>870</v>
      </c>
      <c r="U46" s="57">
        <v>882</v>
      </c>
      <c r="V46" s="57">
        <v>894</v>
      </c>
      <c r="W46" s="57">
        <v>874</v>
      </c>
      <c r="X46" s="57">
        <v>882</v>
      </c>
      <c r="Y46" s="57">
        <v>903</v>
      </c>
      <c r="Z46" s="57">
        <v>890</v>
      </c>
      <c r="AA46" s="57">
        <v>894</v>
      </c>
      <c r="AB46" s="57">
        <v>903</v>
      </c>
      <c r="AC46" s="57">
        <v>878</v>
      </c>
      <c r="AD46" s="57">
        <v>890</v>
      </c>
      <c r="AE46" s="57">
        <v>878</v>
      </c>
      <c r="AF46" s="57">
        <v>878</v>
      </c>
      <c r="AG46" s="57">
        <v>894</v>
      </c>
      <c r="AH46" s="12">
        <f t="shared" si="31"/>
        <v>23574</v>
      </c>
      <c r="AJ46" s="9" t="str">
        <f t="shared" si="32"/>
        <v>18:30-19:00</v>
      </c>
      <c r="AK46" s="20">
        <f t="shared" si="33"/>
        <v>441</v>
      </c>
      <c r="AL46" s="20">
        <f t="shared" si="35"/>
        <v>383</v>
      </c>
      <c r="AM46" s="20">
        <f t="shared" si="36"/>
        <v>408</v>
      </c>
      <c r="AN46" s="20">
        <f t="shared" si="37"/>
        <v>359</v>
      </c>
      <c r="AO46" s="20">
        <f t="shared" si="38"/>
        <v>387</v>
      </c>
      <c r="AP46" s="10">
        <f t="shared" si="39"/>
        <v>420</v>
      </c>
      <c r="AQ46" s="20">
        <f t="shared" si="40"/>
        <v>379</v>
      </c>
      <c r="AR46" s="10">
        <f t="shared" si="41"/>
        <v>420</v>
      </c>
      <c r="AS46" s="10">
        <f t="shared" si="42"/>
        <v>903</v>
      </c>
      <c r="AT46" s="10">
        <f t="shared" si="43"/>
        <v>886</v>
      </c>
      <c r="AU46" s="10">
        <f t="shared" si="44"/>
        <v>898</v>
      </c>
      <c r="AV46" s="10">
        <f t="shared" si="45"/>
        <v>903</v>
      </c>
      <c r="AW46" s="10">
        <f t="shared" si="46"/>
        <v>898</v>
      </c>
      <c r="AX46" s="20">
        <f t="shared" si="47"/>
        <v>861</v>
      </c>
      <c r="AY46" s="10">
        <f t="shared" si="48"/>
        <v>874</v>
      </c>
      <c r="AZ46" s="10">
        <f t="shared" si="49"/>
        <v>866</v>
      </c>
      <c r="BA46" s="10">
        <f t="shared" si="50"/>
        <v>878</v>
      </c>
      <c r="BB46" s="10">
        <f t="shared" si="51"/>
        <v>870</v>
      </c>
      <c r="BC46" s="10">
        <f t="shared" si="52"/>
        <v>882</v>
      </c>
      <c r="BD46" s="10">
        <f t="shared" si="53"/>
        <v>894</v>
      </c>
      <c r="BE46" s="20">
        <f t="shared" si="54"/>
        <v>874</v>
      </c>
      <c r="BF46" s="10">
        <f t="shared" si="55"/>
        <v>882</v>
      </c>
      <c r="BG46" s="10">
        <f t="shared" si="56"/>
        <v>903</v>
      </c>
      <c r="BH46" s="10">
        <f t="shared" si="57"/>
        <v>890</v>
      </c>
      <c r="BI46" s="10">
        <f t="shared" si="58"/>
        <v>894</v>
      </c>
      <c r="BJ46" s="10">
        <f t="shared" si="59"/>
        <v>903</v>
      </c>
      <c r="BK46" s="10">
        <f t="shared" si="60"/>
        <v>878</v>
      </c>
      <c r="BL46" s="20">
        <f t="shared" si="61"/>
        <v>890</v>
      </c>
      <c r="BM46" s="10">
        <f t="shared" si="62"/>
        <v>878</v>
      </c>
      <c r="BN46" s="10">
        <f t="shared" si="63"/>
        <v>878</v>
      </c>
      <c r="BO46" s="10">
        <f t="shared" si="64"/>
        <v>894</v>
      </c>
      <c r="BP46" s="12">
        <f t="shared" si="34"/>
        <v>23574</v>
      </c>
    </row>
    <row r="47" spans="2:68" x14ac:dyDescent="0.15">
      <c r="B47" s="11" t="s">
        <v>76</v>
      </c>
      <c r="C47" s="57">
        <v>387</v>
      </c>
      <c r="D47" s="57">
        <v>396</v>
      </c>
      <c r="E47" s="57">
        <v>400</v>
      </c>
      <c r="F47" s="57">
        <v>396</v>
      </c>
      <c r="G47" s="57">
        <v>363</v>
      </c>
      <c r="H47" s="57">
        <v>420</v>
      </c>
      <c r="I47" s="57">
        <v>334</v>
      </c>
      <c r="J47" s="57">
        <v>338</v>
      </c>
      <c r="K47" s="57">
        <v>894</v>
      </c>
      <c r="L47" s="57">
        <v>882</v>
      </c>
      <c r="M47" s="57">
        <v>898</v>
      </c>
      <c r="N47" s="57">
        <v>898</v>
      </c>
      <c r="O47" s="57">
        <v>894</v>
      </c>
      <c r="P47" s="57">
        <v>866</v>
      </c>
      <c r="Q47" s="57">
        <v>894</v>
      </c>
      <c r="R47" s="57">
        <v>878</v>
      </c>
      <c r="S47" s="57">
        <v>882</v>
      </c>
      <c r="T47" s="57">
        <v>882</v>
      </c>
      <c r="U47" s="57">
        <v>886</v>
      </c>
      <c r="V47" s="57">
        <v>890</v>
      </c>
      <c r="W47" s="57">
        <v>886</v>
      </c>
      <c r="X47" s="57">
        <v>886</v>
      </c>
      <c r="Y47" s="57">
        <v>898</v>
      </c>
      <c r="Z47" s="57">
        <v>898</v>
      </c>
      <c r="AA47" s="57">
        <v>894</v>
      </c>
      <c r="AB47" s="57">
        <v>903</v>
      </c>
      <c r="AC47" s="57">
        <v>894</v>
      </c>
      <c r="AD47" s="57">
        <v>890</v>
      </c>
      <c r="AE47" s="57">
        <v>878</v>
      </c>
      <c r="AF47" s="57">
        <v>894</v>
      </c>
      <c r="AG47" s="57">
        <v>894</v>
      </c>
      <c r="AH47" s="12">
        <f t="shared" si="31"/>
        <v>23493</v>
      </c>
      <c r="AJ47" s="9" t="str">
        <f t="shared" si="32"/>
        <v>19:00-19:30</v>
      </c>
      <c r="AK47" s="20">
        <f t="shared" si="33"/>
        <v>387</v>
      </c>
      <c r="AL47" s="20">
        <f t="shared" si="35"/>
        <v>396</v>
      </c>
      <c r="AM47" s="20">
        <f t="shared" si="36"/>
        <v>400</v>
      </c>
      <c r="AN47" s="20">
        <f t="shared" si="37"/>
        <v>396</v>
      </c>
      <c r="AO47" s="20">
        <f t="shared" si="38"/>
        <v>363</v>
      </c>
      <c r="AP47" s="10">
        <f t="shared" si="39"/>
        <v>420</v>
      </c>
      <c r="AQ47" s="20">
        <f t="shared" si="40"/>
        <v>334</v>
      </c>
      <c r="AR47" s="10">
        <f t="shared" si="41"/>
        <v>338</v>
      </c>
      <c r="AS47" s="10">
        <f t="shared" si="42"/>
        <v>894</v>
      </c>
      <c r="AT47" s="10">
        <f t="shared" si="43"/>
        <v>882</v>
      </c>
      <c r="AU47" s="10">
        <f t="shared" si="44"/>
        <v>898</v>
      </c>
      <c r="AV47" s="10">
        <f t="shared" si="45"/>
        <v>898</v>
      </c>
      <c r="AW47" s="10">
        <f t="shared" si="46"/>
        <v>894</v>
      </c>
      <c r="AX47" s="20">
        <f t="shared" si="47"/>
        <v>866</v>
      </c>
      <c r="AY47" s="10">
        <f t="shared" si="48"/>
        <v>894</v>
      </c>
      <c r="AZ47" s="10">
        <f t="shared" si="49"/>
        <v>878</v>
      </c>
      <c r="BA47" s="10">
        <f t="shared" si="50"/>
        <v>882</v>
      </c>
      <c r="BB47" s="10">
        <f t="shared" si="51"/>
        <v>882</v>
      </c>
      <c r="BC47" s="10">
        <f t="shared" si="52"/>
        <v>886</v>
      </c>
      <c r="BD47" s="10">
        <f t="shared" si="53"/>
        <v>890</v>
      </c>
      <c r="BE47" s="20">
        <f t="shared" si="54"/>
        <v>886</v>
      </c>
      <c r="BF47" s="10">
        <f t="shared" si="55"/>
        <v>886</v>
      </c>
      <c r="BG47" s="10">
        <f t="shared" si="56"/>
        <v>898</v>
      </c>
      <c r="BH47" s="10">
        <f t="shared" si="57"/>
        <v>898</v>
      </c>
      <c r="BI47" s="10">
        <f t="shared" si="58"/>
        <v>894</v>
      </c>
      <c r="BJ47" s="10">
        <f t="shared" si="59"/>
        <v>903</v>
      </c>
      <c r="BK47" s="10">
        <f t="shared" si="60"/>
        <v>894</v>
      </c>
      <c r="BL47" s="20">
        <f t="shared" si="61"/>
        <v>890</v>
      </c>
      <c r="BM47" s="10">
        <f t="shared" si="62"/>
        <v>878</v>
      </c>
      <c r="BN47" s="10">
        <f t="shared" si="63"/>
        <v>894</v>
      </c>
      <c r="BO47" s="10">
        <f t="shared" si="64"/>
        <v>894</v>
      </c>
      <c r="BP47" s="12">
        <f t="shared" si="34"/>
        <v>23493</v>
      </c>
    </row>
    <row r="48" spans="2:68" x14ac:dyDescent="0.15">
      <c r="B48" s="11" t="s">
        <v>77</v>
      </c>
      <c r="C48" s="57">
        <v>375</v>
      </c>
      <c r="D48" s="57">
        <v>396</v>
      </c>
      <c r="E48" s="57">
        <v>375</v>
      </c>
      <c r="F48" s="57">
        <v>354</v>
      </c>
      <c r="G48" s="57">
        <v>387</v>
      </c>
      <c r="H48" s="57">
        <v>379</v>
      </c>
      <c r="I48" s="57">
        <v>321</v>
      </c>
      <c r="J48" s="57">
        <v>363</v>
      </c>
      <c r="K48" s="57">
        <v>898</v>
      </c>
      <c r="L48" s="57">
        <v>882</v>
      </c>
      <c r="M48" s="57">
        <v>890</v>
      </c>
      <c r="N48" s="57">
        <v>898</v>
      </c>
      <c r="O48" s="57">
        <v>894</v>
      </c>
      <c r="P48" s="57">
        <v>861</v>
      </c>
      <c r="Q48" s="57">
        <v>894</v>
      </c>
      <c r="R48" s="57">
        <v>874</v>
      </c>
      <c r="S48" s="57">
        <v>874</v>
      </c>
      <c r="T48" s="57">
        <v>870</v>
      </c>
      <c r="U48" s="57">
        <v>878</v>
      </c>
      <c r="V48" s="57">
        <v>903</v>
      </c>
      <c r="W48" s="57">
        <v>882</v>
      </c>
      <c r="X48" s="57">
        <v>886</v>
      </c>
      <c r="Y48" s="57">
        <v>898</v>
      </c>
      <c r="Z48" s="57">
        <v>894</v>
      </c>
      <c r="AA48" s="57">
        <v>894</v>
      </c>
      <c r="AB48" s="57">
        <v>907</v>
      </c>
      <c r="AC48" s="57">
        <v>898</v>
      </c>
      <c r="AD48" s="57">
        <v>882</v>
      </c>
      <c r="AE48" s="57">
        <v>882</v>
      </c>
      <c r="AF48" s="57">
        <v>890</v>
      </c>
      <c r="AG48" s="57">
        <v>898</v>
      </c>
      <c r="AH48" s="12">
        <f t="shared" si="31"/>
        <v>23377</v>
      </c>
      <c r="AJ48" s="9" t="str">
        <f t="shared" si="32"/>
        <v>19:30-20:00</v>
      </c>
      <c r="AK48" s="20">
        <f t="shared" si="33"/>
        <v>375</v>
      </c>
      <c r="AL48" s="20">
        <f t="shared" si="35"/>
        <v>396</v>
      </c>
      <c r="AM48" s="20">
        <f t="shared" si="36"/>
        <v>375</v>
      </c>
      <c r="AN48" s="20">
        <f t="shared" si="37"/>
        <v>354</v>
      </c>
      <c r="AO48" s="20">
        <f t="shared" si="38"/>
        <v>387</v>
      </c>
      <c r="AP48" s="10">
        <f t="shared" si="39"/>
        <v>379</v>
      </c>
      <c r="AQ48" s="20">
        <f t="shared" si="40"/>
        <v>321</v>
      </c>
      <c r="AR48" s="10">
        <f t="shared" si="41"/>
        <v>363</v>
      </c>
      <c r="AS48" s="10">
        <f t="shared" si="42"/>
        <v>898</v>
      </c>
      <c r="AT48" s="10">
        <f t="shared" si="43"/>
        <v>882</v>
      </c>
      <c r="AU48" s="10">
        <f t="shared" si="44"/>
        <v>890</v>
      </c>
      <c r="AV48" s="10">
        <f t="shared" si="45"/>
        <v>898</v>
      </c>
      <c r="AW48" s="10">
        <f t="shared" si="46"/>
        <v>894</v>
      </c>
      <c r="AX48" s="20">
        <f t="shared" si="47"/>
        <v>861</v>
      </c>
      <c r="AY48" s="10">
        <f t="shared" si="48"/>
        <v>894</v>
      </c>
      <c r="AZ48" s="10">
        <f t="shared" si="49"/>
        <v>874</v>
      </c>
      <c r="BA48" s="10">
        <f t="shared" si="50"/>
        <v>874</v>
      </c>
      <c r="BB48" s="10">
        <f t="shared" si="51"/>
        <v>870</v>
      </c>
      <c r="BC48" s="10">
        <f t="shared" si="52"/>
        <v>878</v>
      </c>
      <c r="BD48" s="10">
        <f t="shared" si="53"/>
        <v>903</v>
      </c>
      <c r="BE48" s="20">
        <f t="shared" si="54"/>
        <v>882</v>
      </c>
      <c r="BF48" s="10">
        <f t="shared" si="55"/>
        <v>886</v>
      </c>
      <c r="BG48" s="10">
        <f t="shared" si="56"/>
        <v>898</v>
      </c>
      <c r="BH48" s="10">
        <f t="shared" si="57"/>
        <v>894</v>
      </c>
      <c r="BI48" s="10">
        <f t="shared" si="58"/>
        <v>894</v>
      </c>
      <c r="BJ48" s="10">
        <f t="shared" si="59"/>
        <v>907</v>
      </c>
      <c r="BK48" s="10">
        <f t="shared" si="60"/>
        <v>898</v>
      </c>
      <c r="BL48" s="20">
        <f t="shared" si="61"/>
        <v>882</v>
      </c>
      <c r="BM48" s="10">
        <f t="shared" si="62"/>
        <v>882</v>
      </c>
      <c r="BN48" s="10">
        <f t="shared" si="63"/>
        <v>890</v>
      </c>
      <c r="BO48" s="10">
        <f t="shared" si="64"/>
        <v>898</v>
      </c>
      <c r="BP48" s="12">
        <f t="shared" si="34"/>
        <v>23377</v>
      </c>
    </row>
    <row r="49" spans="2:69" x14ac:dyDescent="0.15">
      <c r="B49" s="11" t="s">
        <v>78</v>
      </c>
      <c r="C49" s="57">
        <v>392</v>
      </c>
      <c r="D49" s="57">
        <v>387</v>
      </c>
      <c r="E49" s="57">
        <v>396</v>
      </c>
      <c r="F49" s="57">
        <v>404</v>
      </c>
      <c r="G49" s="57">
        <v>354</v>
      </c>
      <c r="H49" s="57">
        <v>367</v>
      </c>
      <c r="I49" s="57">
        <v>346</v>
      </c>
      <c r="J49" s="57">
        <v>375</v>
      </c>
      <c r="K49" s="57">
        <v>890</v>
      </c>
      <c r="L49" s="57">
        <v>886</v>
      </c>
      <c r="M49" s="57">
        <v>890</v>
      </c>
      <c r="N49" s="57">
        <v>903</v>
      </c>
      <c r="O49" s="57">
        <v>894</v>
      </c>
      <c r="P49" s="57">
        <v>870</v>
      </c>
      <c r="Q49" s="57">
        <v>894</v>
      </c>
      <c r="R49" s="57">
        <v>870</v>
      </c>
      <c r="S49" s="57">
        <v>874</v>
      </c>
      <c r="T49" s="57">
        <v>882</v>
      </c>
      <c r="U49" s="57">
        <v>878</v>
      </c>
      <c r="V49" s="57">
        <v>907</v>
      </c>
      <c r="W49" s="57">
        <v>882</v>
      </c>
      <c r="X49" s="57">
        <v>890</v>
      </c>
      <c r="Y49" s="57">
        <v>911</v>
      </c>
      <c r="Z49" s="57">
        <v>894</v>
      </c>
      <c r="AA49" s="57">
        <v>890</v>
      </c>
      <c r="AB49" s="57">
        <v>894</v>
      </c>
      <c r="AC49" s="57">
        <v>903</v>
      </c>
      <c r="AD49" s="57">
        <v>886</v>
      </c>
      <c r="AE49" s="57">
        <v>890</v>
      </c>
      <c r="AF49" s="57">
        <v>886</v>
      </c>
      <c r="AG49" s="57">
        <v>907</v>
      </c>
      <c r="AH49" s="12">
        <f t="shared" si="31"/>
        <v>23492</v>
      </c>
      <c r="AJ49" s="9" t="str">
        <f t="shared" si="32"/>
        <v>20:00-20:30</v>
      </c>
      <c r="AK49" s="20">
        <f t="shared" si="33"/>
        <v>392</v>
      </c>
      <c r="AL49" s="20">
        <f t="shared" si="35"/>
        <v>387</v>
      </c>
      <c r="AM49" s="20">
        <f t="shared" si="36"/>
        <v>396</v>
      </c>
      <c r="AN49" s="20">
        <f t="shared" si="37"/>
        <v>404</v>
      </c>
      <c r="AO49" s="20">
        <f t="shared" si="38"/>
        <v>354</v>
      </c>
      <c r="AP49" s="10">
        <f t="shared" si="39"/>
        <v>367</v>
      </c>
      <c r="AQ49" s="20">
        <f t="shared" si="40"/>
        <v>346</v>
      </c>
      <c r="AR49" s="10">
        <f t="shared" si="41"/>
        <v>375</v>
      </c>
      <c r="AS49" s="10">
        <f t="shared" si="42"/>
        <v>890</v>
      </c>
      <c r="AT49" s="10">
        <f t="shared" si="43"/>
        <v>886</v>
      </c>
      <c r="AU49" s="10">
        <f t="shared" si="44"/>
        <v>890</v>
      </c>
      <c r="AV49" s="10">
        <f t="shared" si="45"/>
        <v>903</v>
      </c>
      <c r="AW49" s="10">
        <f t="shared" si="46"/>
        <v>894</v>
      </c>
      <c r="AX49" s="20">
        <f t="shared" si="47"/>
        <v>870</v>
      </c>
      <c r="AY49" s="10">
        <f t="shared" si="48"/>
        <v>894</v>
      </c>
      <c r="AZ49" s="10">
        <f t="shared" si="49"/>
        <v>870</v>
      </c>
      <c r="BA49" s="10">
        <f t="shared" si="50"/>
        <v>874</v>
      </c>
      <c r="BB49" s="10">
        <f t="shared" si="51"/>
        <v>882</v>
      </c>
      <c r="BC49" s="10">
        <f t="shared" si="52"/>
        <v>878</v>
      </c>
      <c r="BD49" s="10">
        <f t="shared" si="53"/>
        <v>907</v>
      </c>
      <c r="BE49" s="20">
        <f t="shared" si="54"/>
        <v>882</v>
      </c>
      <c r="BF49" s="10">
        <f t="shared" si="55"/>
        <v>890</v>
      </c>
      <c r="BG49" s="10">
        <f t="shared" si="56"/>
        <v>911</v>
      </c>
      <c r="BH49" s="10">
        <f t="shared" si="57"/>
        <v>894</v>
      </c>
      <c r="BI49" s="10">
        <f t="shared" si="58"/>
        <v>890</v>
      </c>
      <c r="BJ49" s="10">
        <f t="shared" si="59"/>
        <v>894</v>
      </c>
      <c r="BK49" s="10">
        <f t="shared" si="60"/>
        <v>903</v>
      </c>
      <c r="BL49" s="20">
        <f t="shared" si="61"/>
        <v>886</v>
      </c>
      <c r="BM49" s="10">
        <f t="shared" si="62"/>
        <v>890</v>
      </c>
      <c r="BN49" s="10">
        <f t="shared" si="63"/>
        <v>886</v>
      </c>
      <c r="BO49" s="10">
        <f t="shared" si="64"/>
        <v>907</v>
      </c>
      <c r="BP49" s="12">
        <f t="shared" si="34"/>
        <v>23492</v>
      </c>
    </row>
    <row r="50" spans="2:69" x14ac:dyDescent="0.15">
      <c r="B50" s="11" t="s">
        <v>79</v>
      </c>
      <c r="C50" s="57">
        <v>387</v>
      </c>
      <c r="D50" s="57">
        <v>342</v>
      </c>
      <c r="E50" s="57">
        <v>375</v>
      </c>
      <c r="F50" s="57">
        <v>375</v>
      </c>
      <c r="G50" s="57">
        <v>375</v>
      </c>
      <c r="H50" s="57">
        <v>354</v>
      </c>
      <c r="I50" s="57">
        <v>350</v>
      </c>
      <c r="J50" s="57">
        <v>392</v>
      </c>
      <c r="K50" s="57">
        <v>894</v>
      </c>
      <c r="L50" s="57">
        <v>890</v>
      </c>
      <c r="M50" s="57">
        <v>886</v>
      </c>
      <c r="N50" s="57">
        <v>903</v>
      </c>
      <c r="O50" s="57">
        <v>894</v>
      </c>
      <c r="P50" s="57">
        <v>870</v>
      </c>
      <c r="Q50" s="57">
        <v>890</v>
      </c>
      <c r="R50" s="57">
        <v>882</v>
      </c>
      <c r="S50" s="57">
        <v>874</v>
      </c>
      <c r="T50" s="57">
        <v>882</v>
      </c>
      <c r="U50" s="57">
        <v>882</v>
      </c>
      <c r="V50" s="57">
        <v>907</v>
      </c>
      <c r="W50" s="57">
        <v>882</v>
      </c>
      <c r="X50" s="57">
        <v>890</v>
      </c>
      <c r="Y50" s="57">
        <v>903</v>
      </c>
      <c r="Z50" s="57">
        <v>907</v>
      </c>
      <c r="AA50" s="57">
        <v>894</v>
      </c>
      <c r="AB50" s="57">
        <v>894</v>
      </c>
      <c r="AC50" s="57">
        <v>841</v>
      </c>
      <c r="AD50" s="57">
        <v>898</v>
      </c>
      <c r="AE50" s="57">
        <v>886</v>
      </c>
      <c r="AF50" s="57">
        <v>894</v>
      </c>
      <c r="AG50" s="57">
        <v>903</v>
      </c>
      <c r="AH50" s="12">
        <f t="shared" si="31"/>
        <v>23396</v>
      </c>
      <c r="AJ50" s="9" t="str">
        <f t="shared" si="32"/>
        <v>20:30-21:00</v>
      </c>
      <c r="AK50" s="20">
        <f t="shared" si="33"/>
        <v>387</v>
      </c>
      <c r="AL50" s="20">
        <f t="shared" si="35"/>
        <v>342</v>
      </c>
      <c r="AM50" s="20">
        <f t="shared" si="36"/>
        <v>375</v>
      </c>
      <c r="AN50" s="20">
        <f t="shared" si="37"/>
        <v>375</v>
      </c>
      <c r="AO50" s="20">
        <f t="shared" si="38"/>
        <v>375</v>
      </c>
      <c r="AP50" s="10">
        <f t="shared" si="39"/>
        <v>354</v>
      </c>
      <c r="AQ50" s="20">
        <f t="shared" si="40"/>
        <v>350</v>
      </c>
      <c r="AR50" s="10">
        <f t="shared" si="41"/>
        <v>392</v>
      </c>
      <c r="AS50" s="10">
        <f t="shared" si="42"/>
        <v>894</v>
      </c>
      <c r="AT50" s="10">
        <f t="shared" si="43"/>
        <v>890</v>
      </c>
      <c r="AU50" s="10">
        <f t="shared" si="44"/>
        <v>886</v>
      </c>
      <c r="AV50" s="10">
        <f t="shared" si="45"/>
        <v>903</v>
      </c>
      <c r="AW50" s="10">
        <f t="shared" si="46"/>
        <v>894</v>
      </c>
      <c r="AX50" s="20">
        <f t="shared" si="47"/>
        <v>870</v>
      </c>
      <c r="AY50" s="10">
        <f t="shared" si="48"/>
        <v>890</v>
      </c>
      <c r="AZ50" s="10">
        <f t="shared" si="49"/>
        <v>882</v>
      </c>
      <c r="BA50" s="10">
        <f t="shared" si="50"/>
        <v>874</v>
      </c>
      <c r="BB50" s="10">
        <f t="shared" si="51"/>
        <v>882</v>
      </c>
      <c r="BC50" s="10">
        <f t="shared" si="52"/>
        <v>882</v>
      </c>
      <c r="BD50" s="10">
        <f t="shared" si="53"/>
        <v>907</v>
      </c>
      <c r="BE50" s="20">
        <f t="shared" si="54"/>
        <v>882</v>
      </c>
      <c r="BF50" s="10">
        <f t="shared" si="55"/>
        <v>890</v>
      </c>
      <c r="BG50" s="10">
        <f t="shared" si="56"/>
        <v>903</v>
      </c>
      <c r="BH50" s="10">
        <f t="shared" si="57"/>
        <v>907</v>
      </c>
      <c r="BI50" s="10">
        <f t="shared" si="58"/>
        <v>894</v>
      </c>
      <c r="BJ50" s="10">
        <f t="shared" si="59"/>
        <v>894</v>
      </c>
      <c r="BK50" s="10">
        <f t="shared" si="60"/>
        <v>841</v>
      </c>
      <c r="BL50" s="20">
        <f t="shared" si="61"/>
        <v>898</v>
      </c>
      <c r="BM50" s="10">
        <f t="shared" si="62"/>
        <v>886</v>
      </c>
      <c r="BN50" s="10">
        <f t="shared" si="63"/>
        <v>894</v>
      </c>
      <c r="BO50" s="10">
        <f t="shared" si="64"/>
        <v>903</v>
      </c>
      <c r="BP50" s="12">
        <f t="shared" si="34"/>
        <v>23396</v>
      </c>
    </row>
    <row r="51" spans="2:69" x14ac:dyDescent="0.15">
      <c r="B51" s="11" t="s">
        <v>80</v>
      </c>
      <c r="C51" s="57">
        <v>383</v>
      </c>
      <c r="D51" s="57">
        <v>276</v>
      </c>
      <c r="E51" s="57">
        <v>379</v>
      </c>
      <c r="F51" s="57">
        <v>379</v>
      </c>
      <c r="G51" s="57">
        <v>371</v>
      </c>
      <c r="H51" s="57">
        <v>367</v>
      </c>
      <c r="I51" s="57">
        <v>359</v>
      </c>
      <c r="J51" s="57">
        <v>400</v>
      </c>
      <c r="K51" s="57">
        <v>890</v>
      </c>
      <c r="L51" s="57">
        <v>890</v>
      </c>
      <c r="M51" s="57">
        <v>886</v>
      </c>
      <c r="N51" s="57">
        <v>898</v>
      </c>
      <c r="O51" s="57">
        <v>894</v>
      </c>
      <c r="P51" s="57">
        <v>866</v>
      </c>
      <c r="Q51" s="57">
        <v>882</v>
      </c>
      <c r="R51" s="57">
        <v>878</v>
      </c>
      <c r="S51" s="57">
        <v>878</v>
      </c>
      <c r="T51" s="57">
        <v>890</v>
      </c>
      <c r="U51" s="57">
        <v>878</v>
      </c>
      <c r="V51" s="57">
        <v>911</v>
      </c>
      <c r="W51" s="57">
        <v>878</v>
      </c>
      <c r="X51" s="57">
        <v>894</v>
      </c>
      <c r="Y51" s="57">
        <v>903</v>
      </c>
      <c r="Z51" s="57">
        <v>898</v>
      </c>
      <c r="AA51" s="57">
        <v>894</v>
      </c>
      <c r="AB51" s="57">
        <v>894</v>
      </c>
      <c r="AC51" s="57">
        <v>795</v>
      </c>
      <c r="AD51" s="57">
        <v>890</v>
      </c>
      <c r="AE51" s="57">
        <v>898</v>
      </c>
      <c r="AF51" s="57">
        <v>894</v>
      </c>
      <c r="AG51" s="57">
        <v>903</v>
      </c>
      <c r="AH51" s="12">
        <f t="shared" si="31"/>
        <v>23296</v>
      </c>
      <c r="AJ51" s="9" t="str">
        <f t="shared" si="32"/>
        <v>21:00-21:30</v>
      </c>
      <c r="AK51" s="20">
        <f t="shared" si="33"/>
        <v>383</v>
      </c>
      <c r="AL51" s="20">
        <f t="shared" si="35"/>
        <v>276</v>
      </c>
      <c r="AM51" s="20">
        <f t="shared" si="36"/>
        <v>379</v>
      </c>
      <c r="AN51" s="20">
        <f t="shared" si="37"/>
        <v>379</v>
      </c>
      <c r="AO51" s="20">
        <f t="shared" si="38"/>
        <v>371</v>
      </c>
      <c r="AP51" s="10">
        <f t="shared" si="39"/>
        <v>367</v>
      </c>
      <c r="AQ51" s="20">
        <f t="shared" si="40"/>
        <v>359</v>
      </c>
      <c r="AR51" s="10">
        <f t="shared" si="41"/>
        <v>400</v>
      </c>
      <c r="AS51" s="10">
        <f t="shared" si="42"/>
        <v>890</v>
      </c>
      <c r="AT51" s="10">
        <f t="shared" si="43"/>
        <v>890</v>
      </c>
      <c r="AU51" s="10">
        <f t="shared" si="44"/>
        <v>886</v>
      </c>
      <c r="AV51" s="10">
        <f t="shared" si="45"/>
        <v>898</v>
      </c>
      <c r="AW51" s="10">
        <f t="shared" si="46"/>
        <v>894</v>
      </c>
      <c r="AX51" s="20">
        <f t="shared" si="47"/>
        <v>866</v>
      </c>
      <c r="AY51" s="10">
        <f t="shared" si="48"/>
        <v>882</v>
      </c>
      <c r="AZ51" s="10">
        <f t="shared" si="49"/>
        <v>878</v>
      </c>
      <c r="BA51" s="10">
        <f t="shared" si="50"/>
        <v>878</v>
      </c>
      <c r="BB51" s="10">
        <f t="shared" si="51"/>
        <v>890</v>
      </c>
      <c r="BC51" s="10">
        <f t="shared" si="52"/>
        <v>878</v>
      </c>
      <c r="BD51" s="10">
        <f t="shared" si="53"/>
        <v>911</v>
      </c>
      <c r="BE51" s="20">
        <f t="shared" si="54"/>
        <v>878</v>
      </c>
      <c r="BF51" s="10">
        <f t="shared" si="55"/>
        <v>894</v>
      </c>
      <c r="BG51" s="10">
        <f t="shared" si="56"/>
        <v>903</v>
      </c>
      <c r="BH51" s="10">
        <f t="shared" si="57"/>
        <v>898</v>
      </c>
      <c r="BI51" s="10">
        <f t="shared" si="58"/>
        <v>894</v>
      </c>
      <c r="BJ51" s="10">
        <f t="shared" si="59"/>
        <v>894</v>
      </c>
      <c r="BK51" s="10">
        <f t="shared" si="60"/>
        <v>795</v>
      </c>
      <c r="BL51" s="20">
        <f t="shared" si="61"/>
        <v>890</v>
      </c>
      <c r="BM51" s="10">
        <f t="shared" si="62"/>
        <v>898</v>
      </c>
      <c r="BN51" s="10">
        <f t="shared" si="63"/>
        <v>894</v>
      </c>
      <c r="BO51" s="10">
        <f t="shared" si="64"/>
        <v>903</v>
      </c>
      <c r="BP51" s="12">
        <f t="shared" si="34"/>
        <v>23296</v>
      </c>
    </row>
    <row r="52" spans="2:69" x14ac:dyDescent="0.15">
      <c r="B52" s="13" t="s">
        <v>81</v>
      </c>
      <c r="C52" s="58">
        <v>379</v>
      </c>
      <c r="D52" s="58">
        <v>330</v>
      </c>
      <c r="E52" s="58">
        <v>363</v>
      </c>
      <c r="F52" s="58">
        <v>359</v>
      </c>
      <c r="G52" s="58">
        <v>363</v>
      </c>
      <c r="H52" s="58">
        <v>367</v>
      </c>
      <c r="I52" s="58">
        <v>387</v>
      </c>
      <c r="J52" s="58">
        <v>375</v>
      </c>
      <c r="K52" s="58">
        <v>894</v>
      </c>
      <c r="L52" s="58">
        <v>890</v>
      </c>
      <c r="M52" s="58">
        <v>890</v>
      </c>
      <c r="N52" s="58">
        <v>903</v>
      </c>
      <c r="O52" s="58">
        <v>903</v>
      </c>
      <c r="P52" s="58">
        <v>874</v>
      </c>
      <c r="Q52" s="58">
        <v>882</v>
      </c>
      <c r="R52" s="58">
        <v>870</v>
      </c>
      <c r="S52" s="58">
        <v>886</v>
      </c>
      <c r="T52" s="58">
        <v>894</v>
      </c>
      <c r="U52" s="58">
        <v>894</v>
      </c>
      <c r="V52" s="58">
        <v>898</v>
      </c>
      <c r="W52" s="58">
        <v>882</v>
      </c>
      <c r="X52" s="58">
        <v>898</v>
      </c>
      <c r="Y52" s="58">
        <v>907</v>
      </c>
      <c r="Z52" s="58">
        <v>894</v>
      </c>
      <c r="AA52" s="58">
        <v>894</v>
      </c>
      <c r="AB52" s="58">
        <v>890</v>
      </c>
      <c r="AC52" s="58">
        <v>890</v>
      </c>
      <c r="AD52" s="58">
        <v>882</v>
      </c>
      <c r="AE52" s="58">
        <v>903</v>
      </c>
      <c r="AF52" s="58">
        <v>898</v>
      </c>
      <c r="AG52" s="58">
        <v>903</v>
      </c>
      <c r="AH52" s="14">
        <f t="shared" si="31"/>
        <v>23442</v>
      </c>
      <c r="AJ52" s="9" t="str">
        <f t="shared" si="32"/>
        <v>21:30-22:00</v>
      </c>
      <c r="AK52" s="20">
        <f t="shared" si="33"/>
        <v>379</v>
      </c>
      <c r="AL52" s="20">
        <f t="shared" si="35"/>
        <v>330</v>
      </c>
      <c r="AM52" s="20">
        <f t="shared" si="36"/>
        <v>363</v>
      </c>
      <c r="AN52" s="20">
        <f t="shared" si="37"/>
        <v>359</v>
      </c>
      <c r="AO52" s="20">
        <f t="shared" si="38"/>
        <v>363</v>
      </c>
      <c r="AP52" s="10">
        <f t="shared" si="39"/>
        <v>367</v>
      </c>
      <c r="AQ52" s="20">
        <f t="shared" si="40"/>
        <v>387</v>
      </c>
      <c r="AR52" s="10">
        <f t="shared" si="41"/>
        <v>375</v>
      </c>
      <c r="AS52" s="10">
        <f t="shared" si="42"/>
        <v>894</v>
      </c>
      <c r="AT52" s="10">
        <f t="shared" si="43"/>
        <v>890</v>
      </c>
      <c r="AU52" s="10">
        <f t="shared" si="44"/>
        <v>890</v>
      </c>
      <c r="AV52" s="10">
        <f t="shared" si="45"/>
        <v>903</v>
      </c>
      <c r="AW52" s="10">
        <f t="shared" si="46"/>
        <v>903</v>
      </c>
      <c r="AX52" s="20">
        <f t="shared" si="47"/>
        <v>874</v>
      </c>
      <c r="AY52" s="10">
        <f t="shared" si="48"/>
        <v>882</v>
      </c>
      <c r="AZ52" s="10">
        <f t="shared" si="49"/>
        <v>870</v>
      </c>
      <c r="BA52" s="10">
        <f t="shared" si="50"/>
        <v>886</v>
      </c>
      <c r="BB52" s="10">
        <f t="shared" si="51"/>
        <v>894</v>
      </c>
      <c r="BC52" s="10">
        <f t="shared" si="52"/>
        <v>894</v>
      </c>
      <c r="BD52" s="10">
        <f t="shared" si="53"/>
        <v>898</v>
      </c>
      <c r="BE52" s="20">
        <f t="shared" si="54"/>
        <v>882</v>
      </c>
      <c r="BF52" s="10">
        <f t="shared" si="55"/>
        <v>898</v>
      </c>
      <c r="BG52" s="10">
        <f t="shared" si="56"/>
        <v>907</v>
      </c>
      <c r="BH52" s="10">
        <f t="shared" si="57"/>
        <v>894</v>
      </c>
      <c r="BI52" s="10">
        <f t="shared" si="58"/>
        <v>894</v>
      </c>
      <c r="BJ52" s="10">
        <f t="shared" si="59"/>
        <v>890</v>
      </c>
      <c r="BK52" s="10">
        <f t="shared" si="60"/>
        <v>890</v>
      </c>
      <c r="BL52" s="20">
        <f t="shared" si="61"/>
        <v>882</v>
      </c>
      <c r="BM52" s="10">
        <f t="shared" si="62"/>
        <v>903</v>
      </c>
      <c r="BN52" s="10">
        <f t="shared" si="63"/>
        <v>898</v>
      </c>
      <c r="BO52" s="10">
        <f t="shared" si="64"/>
        <v>903</v>
      </c>
      <c r="BP52" s="14">
        <f t="shared" si="34"/>
        <v>23442</v>
      </c>
    </row>
    <row r="53" spans="2:69" x14ac:dyDescent="0.15">
      <c r="B53" s="9" t="s">
        <v>82</v>
      </c>
      <c r="C53" s="56">
        <v>371</v>
      </c>
      <c r="D53" s="56">
        <v>392</v>
      </c>
      <c r="E53" s="56">
        <v>354</v>
      </c>
      <c r="F53" s="56">
        <v>367</v>
      </c>
      <c r="G53" s="56">
        <v>346</v>
      </c>
      <c r="H53" s="56">
        <v>371</v>
      </c>
      <c r="I53" s="56">
        <v>387</v>
      </c>
      <c r="J53" s="56">
        <v>392</v>
      </c>
      <c r="K53" s="56">
        <v>886</v>
      </c>
      <c r="L53" s="56">
        <v>890</v>
      </c>
      <c r="M53" s="56">
        <v>894</v>
      </c>
      <c r="N53" s="56">
        <v>915</v>
      </c>
      <c r="O53" s="56">
        <v>915</v>
      </c>
      <c r="P53" s="56">
        <v>874</v>
      </c>
      <c r="Q53" s="56">
        <v>882</v>
      </c>
      <c r="R53" s="56">
        <v>874</v>
      </c>
      <c r="S53" s="56">
        <v>894</v>
      </c>
      <c r="T53" s="56">
        <v>890</v>
      </c>
      <c r="U53" s="56">
        <v>903</v>
      </c>
      <c r="V53" s="56">
        <v>898</v>
      </c>
      <c r="W53" s="56">
        <v>878</v>
      </c>
      <c r="X53" s="56">
        <v>894</v>
      </c>
      <c r="Y53" s="56">
        <v>903</v>
      </c>
      <c r="Z53" s="56">
        <v>903</v>
      </c>
      <c r="AA53" s="56">
        <v>898</v>
      </c>
      <c r="AB53" s="56">
        <v>894</v>
      </c>
      <c r="AC53" s="56">
        <v>903</v>
      </c>
      <c r="AD53" s="56">
        <v>890</v>
      </c>
      <c r="AE53" s="56">
        <v>882</v>
      </c>
      <c r="AF53" s="56">
        <v>898</v>
      </c>
      <c r="AG53" s="56">
        <v>898</v>
      </c>
      <c r="AH53" s="10">
        <f t="shared" si="31"/>
        <v>23536</v>
      </c>
      <c r="AJ53" s="9" t="str">
        <f t="shared" si="32"/>
        <v>22:00-22:30</v>
      </c>
      <c r="AK53" s="20">
        <f t="shared" si="33"/>
        <v>371</v>
      </c>
      <c r="AL53" s="20">
        <f t="shared" si="35"/>
        <v>392</v>
      </c>
      <c r="AM53" s="20">
        <f t="shared" si="36"/>
        <v>354</v>
      </c>
      <c r="AN53" s="20">
        <f t="shared" si="37"/>
        <v>367</v>
      </c>
      <c r="AO53" s="20">
        <f t="shared" si="38"/>
        <v>346</v>
      </c>
      <c r="AP53" s="10">
        <f t="shared" si="39"/>
        <v>371</v>
      </c>
      <c r="AQ53" s="20">
        <f t="shared" si="40"/>
        <v>387</v>
      </c>
      <c r="AR53" s="10">
        <f t="shared" si="41"/>
        <v>392</v>
      </c>
      <c r="AS53" s="10">
        <f t="shared" si="42"/>
        <v>886</v>
      </c>
      <c r="AT53" s="10">
        <f t="shared" si="43"/>
        <v>890</v>
      </c>
      <c r="AU53" s="10">
        <f t="shared" si="44"/>
        <v>894</v>
      </c>
      <c r="AV53" s="10">
        <f t="shared" si="45"/>
        <v>915</v>
      </c>
      <c r="AW53" s="10">
        <f t="shared" si="46"/>
        <v>915</v>
      </c>
      <c r="AX53" s="20">
        <f t="shared" si="47"/>
        <v>874</v>
      </c>
      <c r="AY53" s="10">
        <f t="shared" si="48"/>
        <v>882</v>
      </c>
      <c r="AZ53" s="10">
        <f t="shared" si="49"/>
        <v>874</v>
      </c>
      <c r="BA53" s="10">
        <f t="shared" si="50"/>
        <v>894</v>
      </c>
      <c r="BB53" s="10">
        <f t="shared" si="51"/>
        <v>890</v>
      </c>
      <c r="BC53" s="10">
        <f t="shared" si="52"/>
        <v>903</v>
      </c>
      <c r="BD53" s="10">
        <f t="shared" si="53"/>
        <v>898</v>
      </c>
      <c r="BE53" s="20">
        <f t="shared" si="54"/>
        <v>878</v>
      </c>
      <c r="BF53" s="10">
        <f t="shared" si="55"/>
        <v>894</v>
      </c>
      <c r="BG53" s="10">
        <f t="shared" si="56"/>
        <v>903</v>
      </c>
      <c r="BH53" s="10">
        <f t="shared" si="57"/>
        <v>903</v>
      </c>
      <c r="BI53" s="10">
        <f t="shared" si="58"/>
        <v>898</v>
      </c>
      <c r="BJ53" s="10">
        <f t="shared" si="59"/>
        <v>894</v>
      </c>
      <c r="BK53" s="10">
        <f t="shared" si="60"/>
        <v>903</v>
      </c>
      <c r="BL53" s="20">
        <f t="shared" si="61"/>
        <v>890</v>
      </c>
      <c r="BM53" s="10">
        <f t="shared" si="62"/>
        <v>882</v>
      </c>
      <c r="BN53" s="10">
        <f t="shared" si="63"/>
        <v>898</v>
      </c>
      <c r="BO53" s="10">
        <f t="shared" si="64"/>
        <v>898</v>
      </c>
      <c r="BP53" s="10">
        <f t="shared" si="34"/>
        <v>23536</v>
      </c>
    </row>
    <row r="54" spans="2:69" x14ac:dyDescent="0.15">
      <c r="B54" s="11" t="s">
        <v>83</v>
      </c>
      <c r="C54" s="57">
        <v>375</v>
      </c>
      <c r="D54" s="57">
        <v>404</v>
      </c>
      <c r="E54" s="57">
        <v>371</v>
      </c>
      <c r="F54" s="57">
        <v>367</v>
      </c>
      <c r="G54" s="57">
        <v>375</v>
      </c>
      <c r="H54" s="57">
        <v>334</v>
      </c>
      <c r="I54" s="57">
        <v>367</v>
      </c>
      <c r="J54" s="57">
        <v>383</v>
      </c>
      <c r="K54" s="57">
        <v>890</v>
      </c>
      <c r="L54" s="57">
        <v>890</v>
      </c>
      <c r="M54" s="57">
        <v>898</v>
      </c>
      <c r="N54" s="57">
        <v>923</v>
      </c>
      <c r="O54" s="57">
        <v>911</v>
      </c>
      <c r="P54" s="57">
        <v>878</v>
      </c>
      <c r="Q54" s="57">
        <v>886</v>
      </c>
      <c r="R54" s="57">
        <v>886</v>
      </c>
      <c r="S54" s="57">
        <v>898</v>
      </c>
      <c r="T54" s="57">
        <v>894</v>
      </c>
      <c r="U54" s="57">
        <v>886</v>
      </c>
      <c r="V54" s="57">
        <v>898</v>
      </c>
      <c r="W54" s="57">
        <v>878</v>
      </c>
      <c r="X54" s="57">
        <v>903</v>
      </c>
      <c r="Y54" s="57">
        <v>907</v>
      </c>
      <c r="Z54" s="57">
        <v>903</v>
      </c>
      <c r="AA54" s="57">
        <v>894</v>
      </c>
      <c r="AB54" s="57">
        <v>907</v>
      </c>
      <c r="AC54" s="57">
        <v>903</v>
      </c>
      <c r="AD54" s="57">
        <v>886</v>
      </c>
      <c r="AE54" s="57">
        <v>898</v>
      </c>
      <c r="AF54" s="57">
        <v>894</v>
      </c>
      <c r="AG54" s="57">
        <v>903</v>
      </c>
      <c r="AH54" s="12">
        <f t="shared" si="31"/>
        <v>23590</v>
      </c>
      <c r="AJ54" s="9" t="str">
        <f t="shared" si="32"/>
        <v>22:30-23:00</v>
      </c>
      <c r="AK54" s="20">
        <f t="shared" si="33"/>
        <v>375</v>
      </c>
      <c r="AL54" s="20">
        <f t="shared" si="35"/>
        <v>404</v>
      </c>
      <c r="AM54" s="20">
        <f t="shared" si="36"/>
        <v>371</v>
      </c>
      <c r="AN54" s="20">
        <f t="shared" si="37"/>
        <v>367</v>
      </c>
      <c r="AO54" s="20">
        <f t="shared" si="38"/>
        <v>375</v>
      </c>
      <c r="AP54" s="10">
        <f t="shared" si="39"/>
        <v>334</v>
      </c>
      <c r="AQ54" s="20">
        <f t="shared" si="40"/>
        <v>367</v>
      </c>
      <c r="AR54" s="10">
        <f t="shared" si="41"/>
        <v>383</v>
      </c>
      <c r="AS54" s="10">
        <f t="shared" si="42"/>
        <v>890</v>
      </c>
      <c r="AT54" s="10">
        <f t="shared" si="43"/>
        <v>890</v>
      </c>
      <c r="AU54" s="10">
        <f t="shared" si="44"/>
        <v>898</v>
      </c>
      <c r="AV54" s="10">
        <f t="shared" si="45"/>
        <v>923</v>
      </c>
      <c r="AW54" s="10">
        <f t="shared" si="46"/>
        <v>911</v>
      </c>
      <c r="AX54" s="20">
        <f t="shared" si="47"/>
        <v>878</v>
      </c>
      <c r="AY54" s="10">
        <f t="shared" si="48"/>
        <v>886</v>
      </c>
      <c r="AZ54" s="10">
        <f t="shared" si="49"/>
        <v>886</v>
      </c>
      <c r="BA54" s="10">
        <f t="shared" si="50"/>
        <v>898</v>
      </c>
      <c r="BB54" s="10">
        <f t="shared" si="51"/>
        <v>894</v>
      </c>
      <c r="BC54" s="10">
        <f t="shared" si="52"/>
        <v>886</v>
      </c>
      <c r="BD54" s="10">
        <f t="shared" si="53"/>
        <v>898</v>
      </c>
      <c r="BE54" s="20">
        <f t="shared" si="54"/>
        <v>878</v>
      </c>
      <c r="BF54" s="10">
        <f t="shared" si="55"/>
        <v>903</v>
      </c>
      <c r="BG54" s="10">
        <f t="shared" si="56"/>
        <v>907</v>
      </c>
      <c r="BH54" s="10">
        <f t="shared" si="57"/>
        <v>903</v>
      </c>
      <c r="BI54" s="10">
        <f t="shared" si="58"/>
        <v>894</v>
      </c>
      <c r="BJ54" s="10">
        <f t="shared" si="59"/>
        <v>907</v>
      </c>
      <c r="BK54" s="10">
        <f t="shared" si="60"/>
        <v>903</v>
      </c>
      <c r="BL54" s="20">
        <f t="shared" si="61"/>
        <v>886</v>
      </c>
      <c r="BM54" s="10">
        <f t="shared" si="62"/>
        <v>898</v>
      </c>
      <c r="BN54" s="10">
        <f t="shared" si="63"/>
        <v>894</v>
      </c>
      <c r="BO54" s="10">
        <f t="shared" si="64"/>
        <v>903</v>
      </c>
      <c r="BP54" s="12">
        <f t="shared" si="34"/>
        <v>23590</v>
      </c>
    </row>
    <row r="55" spans="2:69" x14ac:dyDescent="0.15">
      <c r="B55" s="11" t="s">
        <v>84</v>
      </c>
      <c r="C55" s="57">
        <v>400</v>
      </c>
      <c r="D55" s="57">
        <v>379</v>
      </c>
      <c r="E55" s="57">
        <v>359</v>
      </c>
      <c r="F55" s="57">
        <v>367</v>
      </c>
      <c r="G55" s="57">
        <v>375</v>
      </c>
      <c r="H55" s="57">
        <v>342</v>
      </c>
      <c r="I55" s="57">
        <v>338</v>
      </c>
      <c r="J55" s="57">
        <v>408</v>
      </c>
      <c r="K55" s="57">
        <v>890</v>
      </c>
      <c r="L55" s="57">
        <v>890</v>
      </c>
      <c r="M55" s="57">
        <v>894</v>
      </c>
      <c r="N55" s="57">
        <v>927</v>
      </c>
      <c r="O55" s="57">
        <v>915</v>
      </c>
      <c r="P55" s="57">
        <v>874</v>
      </c>
      <c r="Q55" s="57">
        <v>882</v>
      </c>
      <c r="R55" s="57">
        <v>886</v>
      </c>
      <c r="S55" s="57">
        <v>890</v>
      </c>
      <c r="T55" s="57">
        <v>890</v>
      </c>
      <c r="U55" s="57">
        <v>886</v>
      </c>
      <c r="V55" s="57">
        <v>903</v>
      </c>
      <c r="W55" s="57">
        <v>882</v>
      </c>
      <c r="X55" s="57">
        <v>898</v>
      </c>
      <c r="Y55" s="57">
        <v>898</v>
      </c>
      <c r="Z55" s="57">
        <v>907</v>
      </c>
      <c r="AA55" s="57">
        <v>903</v>
      </c>
      <c r="AB55" s="57">
        <v>874</v>
      </c>
      <c r="AC55" s="57">
        <v>898</v>
      </c>
      <c r="AD55" s="57">
        <v>898</v>
      </c>
      <c r="AE55" s="57">
        <v>898</v>
      </c>
      <c r="AF55" s="57">
        <v>903</v>
      </c>
      <c r="AG55" s="57">
        <v>894</v>
      </c>
      <c r="AH55" s="12">
        <f t="shared" si="31"/>
        <v>23548</v>
      </c>
      <c r="AJ55" s="9" t="str">
        <f t="shared" si="32"/>
        <v>23:00-23:30</v>
      </c>
      <c r="AK55" s="20">
        <f t="shared" si="33"/>
        <v>400</v>
      </c>
      <c r="AL55" s="20">
        <f t="shared" si="35"/>
        <v>379</v>
      </c>
      <c r="AM55" s="20">
        <f t="shared" si="36"/>
        <v>359</v>
      </c>
      <c r="AN55" s="20">
        <f t="shared" si="37"/>
        <v>367</v>
      </c>
      <c r="AO55" s="20">
        <f t="shared" si="38"/>
        <v>375</v>
      </c>
      <c r="AP55" s="10">
        <f t="shared" si="39"/>
        <v>342</v>
      </c>
      <c r="AQ55" s="20">
        <f t="shared" si="40"/>
        <v>338</v>
      </c>
      <c r="AR55" s="10">
        <f t="shared" si="41"/>
        <v>408</v>
      </c>
      <c r="AS55" s="10">
        <f t="shared" si="42"/>
        <v>890</v>
      </c>
      <c r="AT55" s="10">
        <f t="shared" si="43"/>
        <v>890</v>
      </c>
      <c r="AU55" s="10">
        <f t="shared" si="44"/>
        <v>894</v>
      </c>
      <c r="AV55" s="10">
        <f t="shared" si="45"/>
        <v>927</v>
      </c>
      <c r="AW55" s="10">
        <f t="shared" si="46"/>
        <v>915</v>
      </c>
      <c r="AX55" s="20">
        <f t="shared" si="47"/>
        <v>874</v>
      </c>
      <c r="AY55" s="10">
        <f t="shared" si="48"/>
        <v>882</v>
      </c>
      <c r="AZ55" s="10">
        <f t="shared" si="49"/>
        <v>886</v>
      </c>
      <c r="BA55" s="10">
        <f t="shared" si="50"/>
        <v>890</v>
      </c>
      <c r="BB55" s="10">
        <f t="shared" si="51"/>
        <v>890</v>
      </c>
      <c r="BC55" s="10">
        <f t="shared" si="52"/>
        <v>886</v>
      </c>
      <c r="BD55" s="10">
        <f t="shared" si="53"/>
        <v>903</v>
      </c>
      <c r="BE55" s="20">
        <f t="shared" si="54"/>
        <v>882</v>
      </c>
      <c r="BF55" s="10">
        <f t="shared" si="55"/>
        <v>898</v>
      </c>
      <c r="BG55" s="10">
        <f t="shared" si="56"/>
        <v>898</v>
      </c>
      <c r="BH55" s="10">
        <f t="shared" si="57"/>
        <v>907</v>
      </c>
      <c r="BI55" s="10">
        <f t="shared" si="58"/>
        <v>903</v>
      </c>
      <c r="BJ55" s="10">
        <f t="shared" si="59"/>
        <v>874</v>
      </c>
      <c r="BK55" s="10">
        <f t="shared" si="60"/>
        <v>898</v>
      </c>
      <c r="BL55" s="20">
        <f t="shared" si="61"/>
        <v>898</v>
      </c>
      <c r="BM55" s="10">
        <f t="shared" si="62"/>
        <v>898</v>
      </c>
      <c r="BN55" s="10">
        <f t="shared" si="63"/>
        <v>903</v>
      </c>
      <c r="BO55" s="10">
        <f t="shared" si="64"/>
        <v>894</v>
      </c>
      <c r="BP55" s="12">
        <f t="shared" si="34"/>
        <v>23548</v>
      </c>
    </row>
    <row r="56" spans="2:69" x14ac:dyDescent="0.15">
      <c r="B56" s="13" t="s">
        <v>85</v>
      </c>
      <c r="C56" s="58">
        <v>400</v>
      </c>
      <c r="D56" s="58">
        <v>420</v>
      </c>
      <c r="E56" s="58">
        <v>367</v>
      </c>
      <c r="F56" s="58">
        <v>363</v>
      </c>
      <c r="G56" s="58">
        <v>396</v>
      </c>
      <c r="H56" s="58">
        <v>363</v>
      </c>
      <c r="I56" s="58">
        <v>400</v>
      </c>
      <c r="J56" s="58">
        <v>375</v>
      </c>
      <c r="K56" s="58">
        <v>890</v>
      </c>
      <c r="L56" s="58">
        <v>903</v>
      </c>
      <c r="M56" s="58">
        <v>903</v>
      </c>
      <c r="N56" s="58">
        <v>923</v>
      </c>
      <c r="O56" s="58">
        <v>898</v>
      </c>
      <c r="P56" s="58">
        <v>874</v>
      </c>
      <c r="Q56" s="58">
        <v>894</v>
      </c>
      <c r="R56" s="58">
        <v>882</v>
      </c>
      <c r="S56" s="58">
        <v>894</v>
      </c>
      <c r="T56" s="58">
        <v>894</v>
      </c>
      <c r="U56" s="58">
        <v>890</v>
      </c>
      <c r="V56" s="58">
        <v>903</v>
      </c>
      <c r="W56" s="58">
        <v>890</v>
      </c>
      <c r="X56" s="58">
        <v>903</v>
      </c>
      <c r="Y56" s="58">
        <v>903</v>
      </c>
      <c r="Z56" s="58">
        <v>903</v>
      </c>
      <c r="AA56" s="58">
        <v>903</v>
      </c>
      <c r="AB56" s="58">
        <v>804</v>
      </c>
      <c r="AC56" s="58">
        <v>903</v>
      </c>
      <c r="AD56" s="58">
        <v>898</v>
      </c>
      <c r="AE56" s="58">
        <v>886</v>
      </c>
      <c r="AF56" s="58">
        <v>907</v>
      </c>
      <c r="AG56" s="58">
        <v>898</v>
      </c>
      <c r="AH56" s="14">
        <f t="shared" si="31"/>
        <v>23630</v>
      </c>
      <c r="AJ56" s="9" t="str">
        <f t="shared" si="32"/>
        <v>23:30-24:00</v>
      </c>
      <c r="AK56" s="20">
        <f t="shared" si="33"/>
        <v>400</v>
      </c>
      <c r="AL56" s="20">
        <f t="shared" si="35"/>
        <v>420</v>
      </c>
      <c r="AM56" s="20">
        <f t="shared" si="36"/>
        <v>367</v>
      </c>
      <c r="AN56" s="20">
        <f t="shared" si="37"/>
        <v>363</v>
      </c>
      <c r="AO56" s="20">
        <f t="shared" si="38"/>
        <v>396</v>
      </c>
      <c r="AP56" s="10">
        <f t="shared" si="39"/>
        <v>363</v>
      </c>
      <c r="AQ56" s="20">
        <f t="shared" si="40"/>
        <v>400</v>
      </c>
      <c r="AR56" s="10">
        <f t="shared" si="41"/>
        <v>375</v>
      </c>
      <c r="AS56" s="10">
        <f t="shared" si="42"/>
        <v>890</v>
      </c>
      <c r="AT56" s="10">
        <f t="shared" si="43"/>
        <v>903</v>
      </c>
      <c r="AU56" s="10">
        <f t="shared" si="44"/>
        <v>903</v>
      </c>
      <c r="AV56" s="10">
        <f t="shared" si="45"/>
        <v>923</v>
      </c>
      <c r="AW56" s="10">
        <f t="shared" si="46"/>
        <v>898</v>
      </c>
      <c r="AX56" s="20">
        <f t="shared" si="47"/>
        <v>874</v>
      </c>
      <c r="AY56" s="10">
        <f t="shared" si="48"/>
        <v>894</v>
      </c>
      <c r="AZ56" s="10">
        <f t="shared" si="49"/>
        <v>882</v>
      </c>
      <c r="BA56" s="10">
        <f t="shared" si="50"/>
        <v>894</v>
      </c>
      <c r="BB56" s="10">
        <f t="shared" si="51"/>
        <v>894</v>
      </c>
      <c r="BC56" s="10">
        <f t="shared" si="52"/>
        <v>890</v>
      </c>
      <c r="BD56" s="10">
        <f t="shared" si="53"/>
        <v>903</v>
      </c>
      <c r="BE56" s="20">
        <f t="shared" si="54"/>
        <v>890</v>
      </c>
      <c r="BF56" s="10">
        <f t="shared" si="55"/>
        <v>903</v>
      </c>
      <c r="BG56" s="10">
        <f t="shared" si="56"/>
        <v>903</v>
      </c>
      <c r="BH56" s="10">
        <f t="shared" si="57"/>
        <v>903</v>
      </c>
      <c r="BI56" s="10">
        <f t="shared" si="58"/>
        <v>903</v>
      </c>
      <c r="BJ56" s="10">
        <f t="shared" si="59"/>
        <v>804</v>
      </c>
      <c r="BK56" s="10">
        <f t="shared" si="60"/>
        <v>903</v>
      </c>
      <c r="BL56" s="20">
        <f t="shared" si="61"/>
        <v>898</v>
      </c>
      <c r="BM56" s="10">
        <f t="shared" si="62"/>
        <v>886</v>
      </c>
      <c r="BN56" s="10">
        <f t="shared" si="63"/>
        <v>907</v>
      </c>
      <c r="BO56" s="10">
        <f t="shared" si="64"/>
        <v>898</v>
      </c>
      <c r="BP56" s="14">
        <f t="shared" si="34"/>
        <v>23630</v>
      </c>
    </row>
    <row r="57" spans="2:69" x14ac:dyDescent="0.15">
      <c r="B57" s="1" t="s">
        <v>86</v>
      </c>
      <c r="C57" s="3">
        <f>SUM(C9:C56)</f>
        <v>18433</v>
      </c>
      <c r="D57" s="3">
        <f t="shared" ref="D57:AF57" si="65">SUM(D9:D56)</f>
        <v>18726</v>
      </c>
      <c r="E57" s="3">
        <f t="shared" si="65"/>
        <v>18263</v>
      </c>
      <c r="F57" s="3">
        <f t="shared" si="65"/>
        <v>17034</v>
      </c>
      <c r="G57" s="3">
        <f t="shared" si="65"/>
        <v>18321</v>
      </c>
      <c r="H57" s="3">
        <f t="shared" si="65"/>
        <v>18032</v>
      </c>
      <c r="I57" s="3">
        <f t="shared" si="65"/>
        <v>17329</v>
      </c>
      <c r="J57" s="3">
        <f t="shared" si="65"/>
        <v>17711</v>
      </c>
      <c r="K57" s="3">
        <f t="shared" si="65"/>
        <v>27606</v>
      </c>
      <c r="L57" s="3">
        <f t="shared" si="65"/>
        <v>42564</v>
      </c>
      <c r="M57" s="3">
        <f t="shared" si="65"/>
        <v>42886</v>
      </c>
      <c r="N57" s="3">
        <f t="shared" si="65"/>
        <v>43427</v>
      </c>
      <c r="O57" s="3">
        <f t="shared" si="65"/>
        <v>43678</v>
      </c>
      <c r="P57" s="3">
        <f t="shared" si="65"/>
        <v>40913</v>
      </c>
      <c r="Q57" s="3">
        <f t="shared" si="65"/>
        <v>42113</v>
      </c>
      <c r="R57" s="3">
        <f t="shared" si="65"/>
        <v>42030</v>
      </c>
      <c r="S57" s="3">
        <f t="shared" si="65"/>
        <v>42178</v>
      </c>
      <c r="T57" s="3">
        <f t="shared" si="65"/>
        <v>42247</v>
      </c>
      <c r="U57" s="3">
        <f t="shared" si="65"/>
        <v>40063</v>
      </c>
      <c r="V57" s="3">
        <f t="shared" si="65"/>
        <v>42905</v>
      </c>
      <c r="W57" s="3">
        <f t="shared" si="65"/>
        <v>42363</v>
      </c>
      <c r="X57" s="3">
        <f t="shared" si="65"/>
        <v>42400</v>
      </c>
      <c r="Y57" s="3">
        <f t="shared" si="65"/>
        <v>42852</v>
      </c>
      <c r="Z57" s="3">
        <f t="shared" si="65"/>
        <v>43105</v>
      </c>
      <c r="AA57" s="3">
        <f t="shared" si="65"/>
        <v>43004</v>
      </c>
      <c r="AB57" s="3">
        <f t="shared" si="65"/>
        <v>42963</v>
      </c>
      <c r="AC57" s="3">
        <f t="shared" si="65"/>
        <v>42622</v>
      </c>
      <c r="AD57" s="3">
        <f t="shared" si="65"/>
        <v>31949</v>
      </c>
      <c r="AE57" s="3">
        <f t="shared" si="65"/>
        <v>42647</v>
      </c>
      <c r="AF57" s="3">
        <f t="shared" si="65"/>
        <v>42714</v>
      </c>
      <c r="AG57" s="3">
        <f t="shared" ref="AG57" si="66">SUM(AG9:AG56)</f>
        <v>42716</v>
      </c>
      <c r="AH57" s="3">
        <f>SUM(C9:AG56)</f>
        <v>1095794</v>
      </c>
      <c r="AJ57" s="2" t="str">
        <f>B57</f>
        <v>計</v>
      </c>
      <c r="AK57" s="21">
        <f>SUM(AK9:AK56)</f>
        <v>18433</v>
      </c>
      <c r="AL57" s="21">
        <f t="shared" ref="AL57:BO57" si="67">SUM(AL9:AL56)</f>
        <v>18726</v>
      </c>
      <c r="AM57" s="21">
        <f t="shared" si="67"/>
        <v>18263</v>
      </c>
      <c r="AN57" s="21">
        <f t="shared" si="67"/>
        <v>17034</v>
      </c>
      <c r="AO57" s="21">
        <f t="shared" si="67"/>
        <v>18321</v>
      </c>
      <c r="AP57" s="3">
        <f t="shared" si="67"/>
        <v>18032</v>
      </c>
      <c r="AQ57" s="21">
        <f t="shared" si="67"/>
        <v>17329</v>
      </c>
      <c r="AR57" s="3">
        <f t="shared" si="67"/>
        <v>17711</v>
      </c>
      <c r="AS57" s="3">
        <f t="shared" si="67"/>
        <v>27606</v>
      </c>
      <c r="AT57" s="3">
        <f t="shared" si="67"/>
        <v>42564</v>
      </c>
      <c r="AU57" s="3">
        <f t="shared" si="67"/>
        <v>42886</v>
      </c>
      <c r="AV57" s="3">
        <f t="shared" si="67"/>
        <v>43427</v>
      </c>
      <c r="AW57" s="3">
        <f t="shared" si="67"/>
        <v>43678</v>
      </c>
      <c r="AX57" s="21">
        <f t="shared" si="67"/>
        <v>40913</v>
      </c>
      <c r="AY57" s="3">
        <f t="shared" si="67"/>
        <v>42113</v>
      </c>
      <c r="AZ57" s="3">
        <f t="shared" si="67"/>
        <v>42030</v>
      </c>
      <c r="BA57" s="3">
        <f t="shared" si="67"/>
        <v>42178</v>
      </c>
      <c r="BB57" s="3">
        <f t="shared" si="67"/>
        <v>42247</v>
      </c>
      <c r="BC57" s="3">
        <f t="shared" si="67"/>
        <v>40063</v>
      </c>
      <c r="BD57" s="3">
        <f t="shared" si="67"/>
        <v>42905</v>
      </c>
      <c r="BE57" s="21">
        <f t="shared" si="67"/>
        <v>42363</v>
      </c>
      <c r="BF57" s="3">
        <f t="shared" si="67"/>
        <v>42400</v>
      </c>
      <c r="BG57" s="3">
        <f t="shared" si="67"/>
        <v>42852</v>
      </c>
      <c r="BH57" s="3">
        <f t="shared" si="67"/>
        <v>43105</v>
      </c>
      <c r="BI57" s="3">
        <f t="shared" si="67"/>
        <v>43004</v>
      </c>
      <c r="BJ57" s="3">
        <f t="shared" si="67"/>
        <v>42963</v>
      </c>
      <c r="BK57" s="3">
        <f t="shared" si="67"/>
        <v>42622</v>
      </c>
      <c r="BL57" s="21">
        <f t="shared" si="67"/>
        <v>31949</v>
      </c>
      <c r="BM57" s="3">
        <f t="shared" si="67"/>
        <v>42647</v>
      </c>
      <c r="BN57" s="3">
        <f t="shared" si="67"/>
        <v>42714</v>
      </c>
      <c r="BO57" s="3">
        <f t="shared" si="67"/>
        <v>42716</v>
      </c>
      <c r="BP57" s="3">
        <f>SUM(AK9:BO56)</f>
        <v>1095794</v>
      </c>
    </row>
    <row r="59" spans="2:69" x14ac:dyDescent="0.15">
      <c r="C59" t="s">
        <v>97</v>
      </c>
      <c r="G59" t="s">
        <v>119</v>
      </c>
      <c r="AJ59" s="23" t="s">
        <v>101</v>
      </c>
      <c r="BQ59" s="8"/>
    </row>
    <row r="60" spans="2:69" x14ac:dyDescent="0.15">
      <c r="C60" t="s">
        <v>98</v>
      </c>
      <c r="AJ60" s="23" t="s">
        <v>100</v>
      </c>
      <c r="AK60" s="22">
        <f>SUM(AK$25:AK$52)</f>
        <v>10849</v>
      </c>
      <c r="AL60">
        <f t="shared" ref="AL60:AO60" si="68">SUM(AL$25:AL$52)</f>
        <v>10396</v>
      </c>
      <c r="AM60">
        <f t="shared" si="68"/>
        <v>10224</v>
      </c>
      <c r="AN60">
        <f t="shared" si="68"/>
        <v>9165</v>
      </c>
      <c r="AO60">
        <f t="shared" si="68"/>
        <v>10609</v>
      </c>
      <c r="AQ60">
        <f t="shared" ref="AQ60:AR60" si="69">SUM(AQ$25:AQ$52)</f>
        <v>9974</v>
      </c>
      <c r="AR60">
        <f t="shared" si="69"/>
        <v>10004</v>
      </c>
      <c r="AY60" s="22"/>
      <c r="BP60">
        <f>SUM(AK60:BO60)</f>
        <v>71221</v>
      </c>
      <c r="BQ60" s="36"/>
    </row>
    <row r="61" spans="2:69" ht="40.5" x14ac:dyDescent="0.15">
      <c r="AJ61" s="27" t="s">
        <v>103</v>
      </c>
      <c r="AK61" s="22">
        <f>SUM(AK$9:AK$24,AK$53:AK$56)</f>
        <v>7584</v>
      </c>
      <c r="AL61" s="22">
        <f>SUM(AL$9:AL$24,AL$53:AL$56)</f>
        <v>8330</v>
      </c>
      <c r="AM61" s="22">
        <f t="shared" ref="AM61:AO61" si="70">SUM(AM$9:AM$24,AM$53:AM$56)</f>
        <v>8039</v>
      </c>
      <c r="AN61" s="22">
        <f t="shared" si="70"/>
        <v>7869</v>
      </c>
      <c r="AO61" s="22">
        <f t="shared" si="70"/>
        <v>7712</v>
      </c>
      <c r="AP61" s="22">
        <f t="shared" ref="AP61" si="71">SUM(AP$9:AP$56)</f>
        <v>18032</v>
      </c>
      <c r="AQ61" s="22">
        <f t="shared" ref="AQ61" si="72">SUM(AQ$9:AQ$24,AQ$53:AQ$56)</f>
        <v>7355</v>
      </c>
      <c r="AR61" s="22">
        <f>SUM(AR$9:AR$24,AR$53:AR$56)</f>
        <v>7707</v>
      </c>
      <c r="AS61" s="22"/>
      <c r="AT61" s="22"/>
      <c r="AU61" s="22"/>
      <c r="AV61" s="22"/>
      <c r="AW61" s="22"/>
      <c r="AX61" s="22"/>
      <c r="AY61" s="22"/>
      <c r="AZ61" s="22"/>
      <c r="BA61" s="22"/>
      <c r="BB61" s="22"/>
      <c r="BC61" s="22"/>
      <c r="BD61" s="22"/>
      <c r="BE61" s="22"/>
      <c r="BF61" s="22"/>
      <c r="BG61" s="22"/>
      <c r="BH61" s="22"/>
      <c r="BI61" s="22"/>
      <c r="BJ61" s="22"/>
      <c r="BK61" s="22"/>
      <c r="BL61" s="22"/>
      <c r="BM61" s="22"/>
      <c r="BN61" s="22"/>
      <c r="BO61" s="22"/>
      <c r="BP61" s="22">
        <f>SUM(AK61:AY61)</f>
        <v>72628</v>
      </c>
      <c r="BQ61" s="22"/>
    </row>
    <row r="62" spans="2:69" ht="40.5" x14ac:dyDescent="0.15">
      <c r="AJ62" s="27" t="s">
        <v>104</v>
      </c>
      <c r="BP62" s="22">
        <f t="shared" ref="BP62:BP68" si="73">SUM(AK62:BO62)</f>
        <v>0</v>
      </c>
      <c r="BQ62" s="22"/>
    </row>
    <row r="63" spans="2:69" ht="54" x14ac:dyDescent="0.15">
      <c r="AJ63" s="27" t="s">
        <v>105</v>
      </c>
      <c r="BP63" s="22">
        <f t="shared" si="73"/>
        <v>0</v>
      </c>
      <c r="BQ63" s="22"/>
    </row>
    <row r="64" spans="2:69" x14ac:dyDescent="0.15">
      <c r="AJ64" s="26"/>
      <c r="BP64" s="22"/>
    </row>
    <row r="65" spans="36:69" x14ac:dyDescent="0.15">
      <c r="AJ65" s="28" t="s">
        <v>102</v>
      </c>
      <c r="BP65" s="22"/>
      <c r="BQ65" s="8"/>
    </row>
    <row r="66" spans="36:69" ht="27" x14ac:dyDescent="0.15">
      <c r="AJ66" s="29" t="s">
        <v>100</v>
      </c>
      <c r="AK66" s="22"/>
      <c r="AL66" s="22"/>
      <c r="AM66" s="22"/>
      <c r="AN66" s="22"/>
      <c r="AO66" s="22"/>
      <c r="AP66" s="22"/>
      <c r="AQ66" s="22"/>
      <c r="AR66" s="22"/>
      <c r="AS66" s="22">
        <f t="shared" ref="AS66:AY66" si="74">SUM(AS$25:AS$52)</f>
        <v>18085</v>
      </c>
      <c r="AT66" s="22">
        <f t="shared" si="74"/>
        <v>24600</v>
      </c>
      <c r="AU66" s="22">
        <f t="shared" si="74"/>
        <v>24833</v>
      </c>
      <c r="AV66" s="22">
        <f t="shared" si="74"/>
        <v>25131</v>
      </c>
      <c r="AW66" s="22"/>
      <c r="AX66" s="22"/>
      <c r="AY66" s="22">
        <f t="shared" si="74"/>
        <v>24385</v>
      </c>
      <c r="AZ66" s="22">
        <f t="shared" ref="AZ66:BO66" si="75">SUM(AZ$25:AZ$52)</f>
        <v>24410</v>
      </c>
      <c r="BA66" s="22">
        <f t="shared" si="75"/>
        <v>24414</v>
      </c>
      <c r="BB66" s="22">
        <f t="shared" si="75"/>
        <v>24463</v>
      </c>
      <c r="BC66" s="22">
        <f>SUM(BC$25:BC$52)</f>
        <v>22438</v>
      </c>
      <c r="BD66" s="22"/>
      <c r="BE66" s="22">
        <f t="shared" si="75"/>
        <v>24544</v>
      </c>
      <c r="BF66" s="22">
        <f t="shared" si="75"/>
        <v>24508</v>
      </c>
      <c r="BG66" s="22">
        <f t="shared" si="75"/>
        <v>24871</v>
      </c>
      <c r="BH66" s="22">
        <f t="shared" si="75"/>
        <v>25008</v>
      </c>
      <c r="BI66" s="22">
        <f t="shared" si="75"/>
        <v>24972</v>
      </c>
      <c r="BJ66" s="22">
        <f t="shared" si="75"/>
        <v>25080</v>
      </c>
      <c r="BK66" s="22"/>
      <c r="BL66" s="22">
        <f t="shared" si="75"/>
        <v>14069</v>
      </c>
      <c r="BM66" s="22">
        <f t="shared" si="75"/>
        <v>24688</v>
      </c>
      <c r="BN66" s="22">
        <f t="shared" si="75"/>
        <v>24825</v>
      </c>
      <c r="BO66" s="22">
        <f t="shared" si="75"/>
        <v>24924</v>
      </c>
      <c r="BP66" s="22">
        <f>SUM(AK66:BO66)</f>
        <v>450248</v>
      </c>
      <c r="BQ66" s="22"/>
    </row>
    <row r="67" spans="36:69" ht="40.5" x14ac:dyDescent="0.15">
      <c r="AJ67" s="29" t="s">
        <v>103</v>
      </c>
      <c r="AK67" s="22"/>
      <c r="AL67" s="22"/>
      <c r="AM67" s="22"/>
      <c r="AN67" s="22"/>
      <c r="AO67" s="22"/>
      <c r="AP67" s="22"/>
      <c r="AQ67" s="22"/>
      <c r="AR67" s="22"/>
      <c r="AS67" s="22">
        <f t="shared" ref="AS67:AY67" si="76">SUM(AS$9:AS$24,AS$53:AS$56)</f>
        <v>9521</v>
      </c>
      <c r="AT67" s="22">
        <f t="shared" si="76"/>
        <v>17964</v>
      </c>
      <c r="AU67" s="22">
        <f t="shared" si="76"/>
        <v>18053</v>
      </c>
      <c r="AV67" s="22">
        <f t="shared" si="76"/>
        <v>18296</v>
      </c>
      <c r="AW67" s="22">
        <f t="shared" ref="AW67:AX67" si="77">SUM(AW$9:AW$56)</f>
        <v>43678</v>
      </c>
      <c r="AX67" s="22">
        <f t="shared" si="77"/>
        <v>40913</v>
      </c>
      <c r="AY67" s="22">
        <f t="shared" si="76"/>
        <v>17728</v>
      </c>
      <c r="AZ67" s="22">
        <f>SUM(AZ$9:AZ$24,AZ$53:AZ$56)</f>
        <v>17620</v>
      </c>
      <c r="BA67" s="22">
        <f t="shared" ref="BA67:BO67" si="78">SUM(BA$9:BA$24,BA$53:BA$56)</f>
        <v>17764</v>
      </c>
      <c r="BB67" s="22">
        <f t="shared" si="78"/>
        <v>17784</v>
      </c>
      <c r="BC67" s="22">
        <f t="shared" si="78"/>
        <v>17625</v>
      </c>
      <c r="BD67" s="22">
        <f t="shared" ref="BD67" si="79">SUM(BD$9:BD$56)</f>
        <v>42905</v>
      </c>
      <c r="BE67" s="22">
        <f t="shared" si="78"/>
        <v>17819</v>
      </c>
      <c r="BF67" s="22">
        <f t="shared" si="78"/>
        <v>17892</v>
      </c>
      <c r="BG67" s="22">
        <f t="shared" si="78"/>
        <v>17981</v>
      </c>
      <c r="BH67" s="22">
        <f t="shared" si="78"/>
        <v>18097</v>
      </c>
      <c r="BI67" s="22">
        <f t="shared" si="78"/>
        <v>18032</v>
      </c>
      <c r="BJ67" s="22">
        <f t="shared" si="78"/>
        <v>17883</v>
      </c>
      <c r="BK67" s="22">
        <f t="shared" ref="BK67" si="80">SUM(BK$9:BK$56)</f>
        <v>42622</v>
      </c>
      <c r="BL67" s="22">
        <f t="shared" si="78"/>
        <v>17880</v>
      </c>
      <c r="BM67" s="22">
        <f t="shared" si="78"/>
        <v>17959</v>
      </c>
      <c r="BN67" s="22">
        <f t="shared" si="78"/>
        <v>17889</v>
      </c>
      <c r="BO67" s="22">
        <f t="shared" si="78"/>
        <v>17792</v>
      </c>
      <c r="BP67" s="22">
        <f>SUM(AK67:BO67)</f>
        <v>501697</v>
      </c>
      <c r="BQ67" s="22"/>
    </row>
    <row r="68" spans="36:69" ht="40.5" x14ac:dyDescent="0.15">
      <c r="AJ68" s="29" t="s">
        <v>104</v>
      </c>
      <c r="BP68" s="22">
        <f t="shared" si="73"/>
        <v>0</v>
      </c>
      <c r="BQ68" s="22"/>
    </row>
    <row r="69" spans="36:69" ht="54" x14ac:dyDescent="0.15">
      <c r="AJ69" s="29" t="s">
        <v>105</v>
      </c>
      <c r="BP69" s="22">
        <f>SUM(AK69:BO69)</f>
        <v>0</v>
      </c>
      <c r="BQ69" s="22"/>
    </row>
    <row r="71" spans="36:69" x14ac:dyDescent="0.15">
      <c r="BO71" s="7" t="s">
        <v>107</v>
      </c>
      <c r="BP71" s="22">
        <f>SUM(BP60:BP69)</f>
        <v>1095794</v>
      </c>
    </row>
  </sheetData>
  <mergeCells count="2">
    <mergeCell ref="AH7:AH8"/>
    <mergeCell ref="BP7:BP8"/>
  </mergeCells>
  <phoneticPr fontId="2"/>
  <pageMargins left="0.23622047244094491" right="0.23622047244094491" top="0.74803149606299213" bottom="0.74803149606299213" header="0.31496062992125984" footer="0.31496062992125984"/>
  <pageSetup paperSize="9" scale="46" fitToWidth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C0CBC6-B0FB-4A41-B046-F3333678884E}">
  <dimension ref="B2:BQ69"/>
  <sheetViews>
    <sheetView view="pageBreakPreview" topLeftCell="J3" zoomScale="70" zoomScaleNormal="100" zoomScaleSheetLayoutView="70" workbookViewId="0">
      <selection activeCell="E24" sqref="E24"/>
    </sheetView>
  </sheetViews>
  <sheetFormatPr defaultRowHeight="13.5" x14ac:dyDescent="0.15"/>
  <cols>
    <col min="2" max="2" width="18.375" bestFit="1" customWidth="1"/>
  </cols>
  <sheetData>
    <row r="2" spans="2:34" ht="17.25" x14ac:dyDescent="0.2">
      <c r="B2" s="6" t="str">
        <f>'４月'!B2</f>
        <v>資料５　令和６年度　時間別電力量（非バイオマス電力）実績（ｋWｈ）</v>
      </c>
    </row>
    <row r="4" spans="2:34" x14ac:dyDescent="0.15">
      <c r="B4" s="4" t="s">
        <v>93</v>
      </c>
      <c r="C4" s="5">
        <v>0.67881999999999998</v>
      </c>
    </row>
    <row r="5" spans="2:34" x14ac:dyDescent="0.15">
      <c r="B5" s="4" t="s">
        <v>94</v>
      </c>
      <c r="C5" s="5">
        <f>1-C4</f>
        <v>0.32118000000000002</v>
      </c>
    </row>
    <row r="6" spans="2:34" x14ac:dyDescent="0.15">
      <c r="T6" s="8"/>
    </row>
    <row r="7" spans="2:34" x14ac:dyDescent="0.15">
      <c r="B7" s="1" t="s">
        <v>113</v>
      </c>
      <c r="C7" s="1" t="s">
        <v>0</v>
      </c>
      <c r="D7" s="1" t="s">
        <v>1</v>
      </c>
      <c r="E7" s="1" t="s">
        <v>2</v>
      </c>
      <c r="F7" s="1" t="s">
        <v>3</v>
      </c>
      <c r="G7" s="1" t="s">
        <v>4</v>
      </c>
      <c r="H7" s="1" t="s">
        <v>5</v>
      </c>
      <c r="I7" s="1" t="s">
        <v>6</v>
      </c>
      <c r="J7" s="1" t="s">
        <v>7</v>
      </c>
      <c r="K7" s="1" t="s">
        <v>8</v>
      </c>
      <c r="L7" s="1" t="s">
        <v>9</v>
      </c>
      <c r="M7" s="1" t="s">
        <v>10</v>
      </c>
      <c r="N7" s="1" t="s">
        <v>11</v>
      </c>
      <c r="O7" s="1" t="s">
        <v>12</v>
      </c>
      <c r="P7" s="1" t="s">
        <v>13</v>
      </c>
      <c r="Q7" s="1" t="s">
        <v>14</v>
      </c>
      <c r="R7" s="1" t="s">
        <v>15</v>
      </c>
      <c r="S7" s="1" t="s">
        <v>16</v>
      </c>
      <c r="T7" s="1" t="s">
        <v>17</v>
      </c>
      <c r="U7" s="1" t="s">
        <v>18</v>
      </c>
      <c r="V7" s="1" t="s">
        <v>19</v>
      </c>
      <c r="W7" s="1" t="s">
        <v>20</v>
      </c>
      <c r="X7" s="1" t="s">
        <v>21</v>
      </c>
      <c r="Y7" s="1" t="s">
        <v>22</v>
      </c>
      <c r="Z7" s="1" t="s">
        <v>23</v>
      </c>
      <c r="AA7" s="1" t="s">
        <v>24</v>
      </c>
      <c r="AB7" s="1" t="s">
        <v>25</v>
      </c>
      <c r="AC7" s="1" t="s">
        <v>26</v>
      </c>
      <c r="AD7" s="1" t="s">
        <v>27</v>
      </c>
      <c r="AE7" s="1" t="s">
        <v>28</v>
      </c>
      <c r="AF7" s="1" t="s">
        <v>29</v>
      </c>
      <c r="AG7" s="1"/>
      <c r="AH7" s="64" t="s">
        <v>30</v>
      </c>
    </row>
    <row r="8" spans="2:34" ht="17.25" x14ac:dyDescent="0.15">
      <c r="B8" s="30" t="s">
        <v>118</v>
      </c>
      <c r="C8" s="1" t="s">
        <v>37</v>
      </c>
      <c r="D8" s="1" t="s">
        <v>31</v>
      </c>
      <c r="E8" s="40" t="s">
        <v>32</v>
      </c>
      <c r="F8" s="40" t="s">
        <v>33</v>
      </c>
      <c r="G8" s="1" t="s">
        <v>34</v>
      </c>
      <c r="H8" s="1" t="s">
        <v>35</v>
      </c>
      <c r="I8" s="1" t="s">
        <v>36</v>
      </c>
      <c r="J8" s="1" t="s">
        <v>37</v>
      </c>
      <c r="K8" s="1" t="s">
        <v>31</v>
      </c>
      <c r="L8" s="40" t="s">
        <v>32</v>
      </c>
      <c r="M8" s="1" t="s">
        <v>33</v>
      </c>
      <c r="N8" s="1" t="s">
        <v>34</v>
      </c>
      <c r="O8" s="1" t="s">
        <v>35</v>
      </c>
      <c r="P8" s="1" t="s">
        <v>36</v>
      </c>
      <c r="Q8" s="1" t="s">
        <v>37</v>
      </c>
      <c r="R8" s="1" t="s">
        <v>31</v>
      </c>
      <c r="S8" s="40" t="s">
        <v>32</v>
      </c>
      <c r="T8" s="1" t="s">
        <v>33</v>
      </c>
      <c r="U8" s="1" t="s">
        <v>34</v>
      </c>
      <c r="V8" s="1" t="s">
        <v>35</v>
      </c>
      <c r="W8" s="1" t="s">
        <v>36</v>
      </c>
      <c r="X8" s="1" t="s">
        <v>37</v>
      </c>
      <c r="Y8" s="40" t="s">
        <v>31</v>
      </c>
      <c r="Z8" s="40" t="s">
        <v>32</v>
      </c>
      <c r="AA8" s="1" t="s">
        <v>33</v>
      </c>
      <c r="AB8" s="1" t="s">
        <v>34</v>
      </c>
      <c r="AC8" s="1" t="s">
        <v>35</v>
      </c>
      <c r="AD8" s="1" t="s">
        <v>36</v>
      </c>
      <c r="AE8" s="1" t="s">
        <v>37</v>
      </c>
      <c r="AF8" s="1" t="s">
        <v>31</v>
      </c>
      <c r="AG8" s="1"/>
      <c r="AH8" s="64"/>
    </row>
    <row r="9" spans="2:34" x14ac:dyDescent="0.15">
      <c r="B9" s="9" t="s">
        <v>38</v>
      </c>
      <c r="C9" s="56">
        <v>560</v>
      </c>
      <c r="D9" s="56">
        <v>552</v>
      </c>
      <c r="E9" s="56">
        <v>563</v>
      </c>
      <c r="F9" s="56">
        <v>568</v>
      </c>
      <c r="G9" s="56">
        <v>560</v>
      </c>
      <c r="H9" s="56">
        <v>568</v>
      </c>
      <c r="I9" s="56">
        <v>555</v>
      </c>
      <c r="J9" s="56">
        <v>576</v>
      </c>
      <c r="K9" s="56">
        <v>576</v>
      </c>
      <c r="L9" s="56">
        <v>568</v>
      </c>
      <c r="M9" s="56">
        <v>563</v>
      </c>
      <c r="N9" s="56">
        <v>565</v>
      </c>
      <c r="O9" s="56">
        <v>565</v>
      </c>
      <c r="P9" s="56">
        <v>565</v>
      </c>
      <c r="Q9" s="56">
        <v>565</v>
      </c>
      <c r="R9" s="56">
        <v>568</v>
      </c>
      <c r="S9" s="56">
        <v>560</v>
      </c>
      <c r="T9" s="56">
        <v>563</v>
      </c>
      <c r="U9" s="56">
        <v>565</v>
      </c>
      <c r="V9" s="56">
        <v>563</v>
      </c>
      <c r="W9" s="56">
        <v>570</v>
      </c>
      <c r="X9" s="56">
        <v>560</v>
      </c>
      <c r="Y9" s="56">
        <v>565</v>
      </c>
      <c r="Z9" s="56">
        <v>555</v>
      </c>
      <c r="AA9" s="56">
        <v>573</v>
      </c>
      <c r="AB9" s="56">
        <v>573</v>
      </c>
      <c r="AC9" s="56">
        <v>570</v>
      </c>
      <c r="AD9" s="56">
        <v>560</v>
      </c>
      <c r="AE9" s="56">
        <v>534</v>
      </c>
      <c r="AF9" s="56">
        <v>522</v>
      </c>
      <c r="AG9" s="56"/>
      <c r="AH9" s="10">
        <f>SUM(C9:AG9)</f>
        <v>16870</v>
      </c>
    </row>
    <row r="10" spans="2:34" x14ac:dyDescent="0.15">
      <c r="B10" s="11" t="s">
        <v>39</v>
      </c>
      <c r="C10" s="57">
        <v>560</v>
      </c>
      <c r="D10" s="57">
        <v>558</v>
      </c>
      <c r="E10" s="57">
        <v>565</v>
      </c>
      <c r="F10" s="57">
        <v>568</v>
      </c>
      <c r="G10" s="57">
        <v>568</v>
      </c>
      <c r="H10" s="57">
        <v>563</v>
      </c>
      <c r="I10" s="57">
        <v>573</v>
      </c>
      <c r="J10" s="57">
        <v>581</v>
      </c>
      <c r="K10" s="57">
        <v>573</v>
      </c>
      <c r="L10" s="57">
        <v>573</v>
      </c>
      <c r="M10" s="57">
        <v>560</v>
      </c>
      <c r="N10" s="57">
        <v>563</v>
      </c>
      <c r="O10" s="57">
        <v>565</v>
      </c>
      <c r="P10" s="57">
        <v>568</v>
      </c>
      <c r="Q10" s="57">
        <v>565</v>
      </c>
      <c r="R10" s="57">
        <v>568</v>
      </c>
      <c r="S10" s="57">
        <v>558</v>
      </c>
      <c r="T10" s="57">
        <v>563</v>
      </c>
      <c r="U10" s="57">
        <v>565</v>
      </c>
      <c r="V10" s="57">
        <v>565</v>
      </c>
      <c r="W10" s="57">
        <v>568</v>
      </c>
      <c r="X10" s="57">
        <v>560</v>
      </c>
      <c r="Y10" s="57">
        <v>563</v>
      </c>
      <c r="Z10" s="57">
        <v>570</v>
      </c>
      <c r="AA10" s="57">
        <v>570</v>
      </c>
      <c r="AB10" s="57">
        <v>570</v>
      </c>
      <c r="AC10" s="57">
        <v>565</v>
      </c>
      <c r="AD10" s="57">
        <v>560</v>
      </c>
      <c r="AE10" s="57">
        <v>537</v>
      </c>
      <c r="AF10" s="57">
        <v>534</v>
      </c>
      <c r="AG10" s="57"/>
      <c r="AH10" s="12">
        <f t="shared" ref="AH10:AH56" si="0">SUM(C10:AG10)</f>
        <v>16919</v>
      </c>
    </row>
    <row r="11" spans="2:34" x14ac:dyDescent="0.15">
      <c r="B11" s="11" t="s">
        <v>40</v>
      </c>
      <c r="C11" s="57">
        <v>555</v>
      </c>
      <c r="D11" s="57">
        <v>552</v>
      </c>
      <c r="E11" s="57">
        <v>560</v>
      </c>
      <c r="F11" s="57">
        <v>568</v>
      </c>
      <c r="G11" s="57">
        <v>563</v>
      </c>
      <c r="H11" s="57">
        <v>565</v>
      </c>
      <c r="I11" s="57">
        <v>568</v>
      </c>
      <c r="J11" s="57">
        <v>578</v>
      </c>
      <c r="K11" s="57">
        <v>576</v>
      </c>
      <c r="L11" s="57">
        <v>573</v>
      </c>
      <c r="M11" s="57">
        <v>563</v>
      </c>
      <c r="N11" s="57">
        <v>565</v>
      </c>
      <c r="O11" s="57">
        <v>565</v>
      </c>
      <c r="P11" s="57">
        <v>565</v>
      </c>
      <c r="Q11" s="57">
        <v>563</v>
      </c>
      <c r="R11" s="57">
        <v>570</v>
      </c>
      <c r="S11" s="57">
        <v>563</v>
      </c>
      <c r="T11" s="57">
        <v>568</v>
      </c>
      <c r="U11" s="57">
        <v>563</v>
      </c>
      <c r="V11" s="57">
        <v>563</v>
      </c>
      <c r="W11" s="57">
        <v>573</v>
      </c>
      <c r="X11" s="57">
        <v>558</v>
      </c>
      <c r="Y11" s="57">
        <v>565</v>
      </c>
      <c r="Z11" s="57">
        <v>568</v>
      </c>
      <c r="AA11" s="57">
        <v>576</v>
      </c>
      <c r="AB11" s="57">
        <v>568</v>
      </c>
      <c r="AC11" s="57">
        <v>568</v>
      </c>
      <c r="AD11" s="57">
        <v>563</v>
      </c>
      <c r="AE11" s="57">
        <v>529</v>
      </c>
      <c r="AF11" s="57">
        <v>527</v>
      </c>
      <c r="AG11" s="57"/>
      <c r="AH11" s="12">
        <f t="shared" si="0"/>
        <v>16901</v>
      </c>
    </row>
    <row r="12" spans="2:34" x14ac:dyDescent="0.15">
      <c r="B12" s="11" t="s">
        <v>41</v>
      </c>
      <c r="C12" s="57">
        <v>558</v>
      </c>
      <c r="D12" s="57">
        <v>552</v>
      </c>
      <c r="E12" s="57">
        <v>565</v>
      </c>
      <c r="F12" s="57">
        <v>568</v>
      </c>
      <c r="G12" s="57">
        <v>565</v>
      </c>
      <c r="H12" s="57">
        <v>565</v>
      </c>
      <c r="I12" s="57">
        <v>573</v>
      </c>
      <c r="J12" s="57">
        <v>576</v>
      </c>
      <c r="K12" s="57">
        <v>576</v>
      </c>
      <c r="L12" s="57">
        <v>573</v>
      </c>
      <c r="M12" s="57">
        <v>563</v>
      </c>
      <c r="N12" s="57">
        <v>568</v>
      </c>
      <c r="O12" s="57">
        <v>565</v>
      </c>
      <c r="P12" s="57">
        <v>565</v>
      </c>
      <c r="Q12" s="57">
        <v>563</v>
      </c>
      <c r="R12" s="57">
        <v>568</v>
      </c>
      <c r="S12" s="57">
        <v>560</v>
      </c>
      <c r="T12" s="57">
        <v>565</v>
      </c>
      <c r="U12" s="57">
        <v>565</v>
      </c>
      <c r="V12" s="57">
        <v>563</v>
      </c>
      <c r="W12" s="57">
        <v>568</v>
      </c>
      <c r="X12" s="57">
        <v>560</v>
      </c>
      <c r="Y12" s="57">
        <v>568</v>
      </c>
      <c r="Z12" s="57">
        <v>565</v>
      </c>
      <c r="AA12" s="57">
        <v>578</v>
      </c>
      <c r="AB12" s="57">
        <v>568</v>
      </c>
      <c r="AC12" s="57">
        <v>568</v>
      </c>
      <c r="AD12" s="57">
        <v>560</v>
      </c>
      <c r="AE12" s="57">
        <v>514</v>
      </c>
      <c r="AF12" s="57">
        <v>550</v>
      </c>
      <c r="AG12" s="57"/>
      <c r="AH12" s="12">
        <f t="shared" si="0"/>
        <v>16915</v>
      </c>
    </row>
    <row r="13" spans="2:34" x14ac:dyDescent="0.15">
      <c r="B13" s="11" t="s">
        <v>42</v>
      </c>
      <c r="C13" s="57">
        <v>552</v>
      </c>
      <c r="D13" s="57">
        <v>545</v>
      </c>
      <c r="E13" s="57">
        <v>563</v>
      </c>
      <c r="F13" s="57">
        <v>568</v>
      </c>
      <c r="G13" s="57">
        <v>568</v>
      </c>
      <c r="H13" s="57">
        <v>565</v>
      </c>
      <c r="I13" s="57">
        <v>573</v>
      </c>
      <c r="J13" s="57">
        <v>578</v>
      </c>
      <c r="K13" s="57">
        <v>576</v>
      </c>
      <c r="L13" s="57">
        <v>573</v>
      </c>
      <c r="M13" s="57">
        <v>563</v>
      </c>
      <c r="N13" s="57">
        <v>565</v>
      </c>
      <c r="O13" s="57">
        <v>568</v>
      </c>
      <c r="P13" s="57">
        <v>570</v>
      </c>
      <c r="Q13" s="57">
        <v>563</v>
      </c>
      <c r="R13" s="57">
        <v>570</v>
      </c>
      <c r="S13" s="57">
        <v>563</v>
      </c>
      <c r="T13" s="57">
        <v>568</v>
      </c>
      <c r="U13" s="57">
        <v>563</v>
      </c>
      <c r="V13" s="57">
        <v>563</v>
      </c>
      <c r="W13" s="57">
        <v>570</v>
      </c>
      <c r="X13" s="57">
        <v>565</v>
      </c>
      <c r="Y13" s="57">
        <v>568</v>
      </c>
      <c r="Z13" s="57">
        <v>568</v>
      </c>
      <c r="AA13" s="57">
        <v>576</v>
      </c>
      <c r="AB13" s="57">
        <v>570</v>
      </c>
      <c r="AC13" s="57">
        <v>563</v>
      </c>
      <c r="AD13" s="57">
        <v>563</v>
      </c>
      <c r="AE13" s="57">
        <v>504</v>
      </c>
      <c r="AF13" s="57">
        <v>527</v>
      </c>
      <c r="AG13" s="57"/>
      <c r="AH13" s="12">
        <f t="shared" si="0"/>
        <v>16891</v>
      </c>
    </row>
    <row r="14" spans="2:34" x14ac:dyDescent="0.15">
      <c r="B14" s="11" t="s">
        <v>43</v>
      </c>
      <c r="C14" s="57">
        <v>555</v>
      </c>
      <c r="D14" s="57">
        <v>547</v>
      </c>
      <c r="E14" s="57">
        <v>570</v>
      </c>
      <c r="F14" s="57">
        <v>570</v>
      </c>
      <c r="G14" s="57">
        <v>565</v>
      </c>
      <c r="H14" s="57">
        <v>568</v>
      </c>
      <c r="I14" s="57">
        <v>573</v>
      </c>
      <c r="J14" s="57">
        <v>576</v>
      </c>
      <c r="K14" s="57">
        <v>576</v>
      </c>
      <c r="L14" s="57">
        <v>568</v>
      </c>
      <c r="M14" s="57">
        <v>565</v>
      </c>
      <c r="N14" s="57">
        <v>565</v>
      </c>
      <c r="O14" s="57">
        <v>563</v>
      </c>
      <c r="P14" s="57">
        <v>568</v>
      </c>
      <c r="Q14" s="57">
        <v>545</v>
      </c>
      <c r="R14" s="57">
        <v>568</v>
      </c>
      <c r="S14" s="57">
        <v>563</v>
      </c>
      <c r="T14" s="57">
        <v>568</v>
      </c>
      <c r="U14" s="57">
        <v>563</v>
      </c>
      <c r="V14" s="57">
        <v>563</v>
      </c>
      <c r="W14" s="57">
        <v>570</v>
      </c>
      <c r="X14" s="57">
        <v>563</v>
      </c>
      <c r="Y14" s="57">
        <v>565</v>
      </c>
      <c r="Z14" s="57">
        <v>568</v>
      </c>
      <c r="AA14" s="57">
        <v>576</v>
      </c>
      <c r="AB14" s="57">
        <v>570</v>
      </c>
      <c r="AC14" s="57">
        <v>565</v>
      </c>
      <c r="AD14" s="57">
        <v>560</v>
      </c>
      <c r="AE14" s="57">
        <v>475</v>
      </c>
      <c r="AF14" s="57">
        <v>514</v>
      </c>
      <c r="AG14" s="57"/>
      <c r="AH14" s="12">
        <f t="shared" si="0"/>
        <v>16825</v>
      </c>
    </row>
    <row r="15" spans="2:34" x14ac:dyDescent="0.15">
      <c r="B15" s="11" t="s">
        <v>44</v>
      </c>
      <c r="C15" s="57">
        <v>555</v>
      </c>
      <c r="D15" s="57">
        <v>547</v>
      </c>
      <c r="E15" s="57">
        <v>568</v>
      </c>
      <c r="F15" s="57">
        <v>570</v>
      </c>
      <c r="G15" s="57">
        <v>570</v>
      </c>
      <c r="H15" s="57">
        <v>568</v>
      </c>
      <c r="I15" s="57">
        <v>573</v>
      </c>
      <c r="J15" s="57">
        <v>578</v>
      </c>
      <c r="K15" s="57">
        <v>578</v>
      </c>
      <c r="L15" s="57">
        <v>573</v>
      </c>
      <c r="M15" s="57">
        <v>565</v>
      </c>
      <c r="N15" s="57">
        <v>568</v>
      </c>
      <c r="O15" s="57">
        <v>565</v>
      </c>
      <c r="P15" s="57">
        <v>573</v>
      </c>
      <c r="Q15" s="57">
        <v>563</v>
      </c>
      <c r="R15" s="57">
        <v>570</v>
      </c>
      <c r="S15" s="57">
        <v>563</v>
      </c>
      <c r="T15" s="57">
        <v>568</v>
      </c>
      <c r="U15" s="57">
        <v>565</v>
      </c>
      <c r="V15" s="57">
        <v>565</v>
      </c>
      <c r="W15" s="57">
        <v>568</v>
      </c>
      <c r="X15" s="57">
        <v>565</v>
      </c>
      <c r="Y15" s="57">
        <v>565</v>
      </c>
      <c r="Z15" s="57">
        <v>568</v>
      </c>
      <c r="AA15" s="57">
        <v>534</v>
      </c>
      <c r="AB15" s="57">
        <v>573</v>
      </c>
      <c r="AC15" s="57">
        <v>563</v>
      </c>
      <c r="AD15" s="57">
        <v>565</v>
      </c>
      <c r="AE15" s="57">
        <v>488</v>
      </c>
      <c r="AF15" s="57">
        <v>550</v>
      </c>
      <c r="AG15" s="57"/>
      <c r="AH15" s="12">
        <f t="shared" si="0"/>
        <v>16884</v>
      </c>
    </row>
    <row r="16" spans="2:34" x14ac:dyDescent="0.15">
      <c r="B16" s="11" t="s">
        <v>45</v>
      </c>
      <c r="C16" s="57">
        <v>552</v>
      </c>
      <c r="D16" s="57">
        <v>542</v>
      </c>
      <c r="E16" s="57">
        <v>568</v>
      </c>
      <c r="F16" s="57">
        <v>565</v>
      </c>
      <c r="G16" s="57">
        <v>542</v>
      </c>
      <c r="H16" s="57">
        <v>568</v>
      </c>
      <c r="I16" s="57">
        <v>576</v>
      </c>
      <c r="J16" s="57">
        <v>568</v>
      </c>
      <c r="K16" s="57">
        <v>576</v>
      </c>
      <c r="L16" s="57">
        <v>573</v>
      </c>
      <c r="M16" s="57">
        <v>563</v>
      </c>
      <c r="N16" s="57">
        <v>565</v>
      </c>
      <c r="O16" s="57">
        <v>568</v>
      </c>
      <c r="P16" s="57">
        <v>568</v>
      </c>
      <c r="Q16" s="57">
        <v>568</v>
      </c>
      <c r="R16" s="57">
        <v>565</v>
      </c>
      <c r="S16" s="57">
        <v>563</v>
      </c>
      <c r="T16" s="57">
        <v>565</v>
      </c>
      <c r="U16" s="57">
        <v>565</v>
      </c>
      <c r="V16" s="57">
        <v>565</v>
      </c>
      <c r="W16" s="57">
        <v>565</v>
      </c>
      <c r="X16" s="57">
        <v>563</v>
      </c>
      <c r="Y16" s="57">
        <v>565</v>
      </c>
      <c r="Z16" s="57">
        <v>563</v>
      </c>
      <c r="AA16" s="57">
        <v>511</v>
      </c>
      <c r="AB16" s="57">
        <v>568</v>
      </c>
      <c r="AC16" s="57">
        <v>563</v>
      </c>
      <c r="AD16" s="57">
        <v>565</v>
      </c>
      <c r="AE16" s="57">
        <v>455</v>
      </c>
      <c r="AF16" s="57">
        <v>560</v>
      </c>
      <c r="AG16" s="57"/>
      <c r="AH16" s="12">
        <f t="shared" si="0"/>
        <v>16763</v>
      </c>
    </row>
    <row r="17" spans="2:34" x14ac:dyDescent="0.15">
      <c r="B17" s="11" t="s">
        <v>46</v>
      </c>
      <c r="C17" s="57">
        <v>555</v>
      </c>
      <c r="D17" s="57">
        <v>547</v>
      </c>
      <c r="E17" s="57">
        <v>570</v>
      </c>
      <c r="F17" s="57">
        <v>568</v>
      </c>
      <c r="G17" s="57">
        <v>550</v>
      </c>
      <c r="H17" s="57">
        <v>565</v>
      </c>
      <c r="I17" s="57">
        <v>573</v>
      </c>
      <c r="J17" s="57">
        <v>581</v>
      </c>
      <c r="K17" s="57">
        <v>573</v>
      </c>
      <c r="L17" s="57">
        <v>570</v>
      </c>
      <c r="M17" s="57">
        <v>565</v>
      </c>
      <c r="N17" s="57">
        <v>565</v>
      </c>
      <c r="O17" s="57">
        <v>568</v>
      </c>
      <c r="P17" s="57">
        <v>568</v>
      </c>
      <c r="Q17" s="57">
        <v>563</v>
      </c>
      <c r="R17" s="57">
        <v>563</v>
      </c>
      <c r="S17" s="57">
        <v>565</v>
      </c>
      <c r="T17" s="57">
        <v>570</v>
      </c>
      <c r="U17" s="57">
        <v>563</v>
      </c>
      <c r="V17" s="57">
        <v>563</v>
      </c>
      <c r="W17" s="57">
        <v>568</v>
      </c>
      <c r="X17" s="57">
        <v>565</v>
      </c>
      <c r="Y17" s="57">
        <v>570</v>
      </c>
      <c r="Z17" s="57">
        <v>565</v>
      </c>
      <c r="AA17" s="57">
        <v>565</v>
      </c>
      <c r="AB17" s="57">
        <v>570</v>
      </c>
      <c r="AC17" s="57">
        <v>568</v>
      </c>
      <c r="AD17" s="57">
        <v>565</v>
      </c>
      <c r="AE17" s="57">
        <v>496</v>
      </c>
      <c r="AF17" s="57">
        <v>560</v>
      </c>
      <c r="AG17" s="57"/>
      <c r="AH17" s="12">
        <f t="shared" si="0"/>
        <v>16897</v>
      </c>
    </row>
    <row r="18" spans="2:34" x14ac:dyDescent="0.15">
      <c r="B18" s="11" t="s">
        <v>47</v>
      </c>
      <c r="C18" s="57">
        <v>555</v>
      </c>
      <c r="D18" s="57">
        <v>540</v>
      </c>
      <c r="E18" s="57">
        <v>568</v>
      </c>
      <c r="F18" s="57">
        <v>570</v>
      </c>
      <c r="G18" s="57">
        <v>545</v>
      </c>
      <c r="H18" s="57">
        <v>565</v>
      </c>
      <c r="I18" s="57">
        <v>576</v>
      </c>
      <c r="J18" s="57">
        <v>576</v>
      </c>
      <c r="K18" s="57">
        <v>578</v>
      </c>
      <c r="L18" s="57">
        <v>573</v>
      </c>
      <c r="M18" s="57">
        <v>563</v>
      </c>
      <c r="N18" s="57">
        <v>560</v>
      </c>
      <c r="O18" s="57">
        <v>568</v>
      </c>
      <c r="P18" s="57">
        <v>568</v>
      </c>
      <c r="Q18" s="57">
        <v>568</v>
      </c>
      <c r="R18" s="57">
        <v>568</v>
      </c>
      <c r="S18" s="57">
        <v>563</v>
      </c>
      <c r="T18" s="57">
        <v>563</v>
      </c>
      <c r="U18" s="57">
        <v>565</v>
      </c>
      <c r="V18" s="57">
        <v>565</v>
      </c>
      <c r="W18" s="57">
        <v>568</v>
      </c>
      <c r="X18" s="57">
        <v>568</v>
      </c>
      <c r="Y18" s="57">
        <v>565</v>
      </c>
      <c r="Z18" s="57">
        <v>565</v>
      </c>
      <c r="AA18" s="57">
        <v>568</v>
      </c>
      <c r="AB18" s="57">
        <v>570</v>
      </c>
      <c r="AC18" s="57">
        <v>563</v>
      </c>
      <c r="AD18" s="57">
        <v>565</v>
      </c>
      <c r="AE18" s="57">
        <v>501</v>
      </c>
      <c r="AF18" s="57">
        <v>552</v>
      </c>
      <c r="AG18" s="57"/>
      <c r="AH18" s="12">
        <f t="shared" si="0"/>
        <v>16882</v>
      </c>
    </row>
    <row r="19" spans="2:34" x14ac:dyDescent="0.15">
      <c r="B19" s="11" t="s">
        <v>48</v>
      </c>
      <c r="C19" s="57">
        <v>558</v>
      </c>
      <c r="D19" s="57">
        <v>537</v>
      </c>
      <c r="E19" s="57">
        <v>570</v>
      </c>
      <c r="F19" s="57">
        <v>570</v>
      </c>
      <c r="G19" s="57">
        <v>552</v>
      </c>
      <c r="H19" s="57">
        <v>565</v>
      </c>
      <c r="I19" s="57">
        <v>576</v>
      </c>
      <c r="J19" s="57">
        <v>578</v>
      </c>
      <c r="K19" s="57">
        <v>573</v>
      </c>
      <c r="L19" s="57">
        <v>573</v>
      </c>
      <c r="M19" s="57">
        <v>558</v>
      </c>
      <c r="N19" s="57">
        <v>563</v>
      </c>
      <c r="O19" s="57">
        <v>565</v>
      </c>
      <c r="P19" s="57">
        <v>565</v>
      </c>
      <c r="Q19" s="57">
        <v>565</v>
      </c>
      <c r="R19" s="57">
        <v>565</v>
      </c>
      <c r="S19" s="57">
        <v>563</v>
      </c>
      <c r="T19" s="57">
        <v>568</v>
      </c>
      <c r="U19" s="57">
        <v>563</v>
      </c>
      <c r="V19" s="57">
        <v>565</v>
      </c>
      <c r="W19" s="57">
        <v>568</v>
      </c>
      <c r="X19" s="57">
        <v>568</v>
      </c>
      <c r="Y19" s="57">
        <v>570</v>
      </c>
      <c r="Z19" s="57">
        <v>568</v>
      </c>
      <c r="AA19" s="57">
        <v>573</v>
      </c>
      <c r="AB19" s="57">
        <v>573</v>
      </c>
      <c r="AC19" s="57">
        <v>563</v>
      </c>
      <c r="AD19" s="57">
        <v>565</v>
      </c>
      <c r="AE19" s="57">
        <v>504</v>
      </c>
      <c r="AF19" s="57">
        <v>563</v>
      </c>
      <c r="AG19" s="57"/>
      <c r="AH19" s="12">
        <f t="shared" si="0"/>
        <v>16907</v>
      </c>
    </row>
    <row r="20" spans="2:34" x14ac:dyDescent="0.15">
      <c r="B20" s="11" t="s">
        <v>49</v>
      </c>
      <c r="C20" s="57">
        <v>555</v>
      </c>
      <c r="D20" s="57">
        <v>537</v>
      </c>
      <c r="E20" s="57">
        <v>570</v>
      </c>
      <c r="F20" s="57">
        <v>560</v>
      </c>
      <c r="G20" s="57">
        <v>565</v>
      </c>
      <c r="H20" s="57">
        <v>568</v>
      </c>
      <c r="I20" s="57">
        <v>570</v>
      </c>
      <c r="J20" s="57">
        <v>576</v>
      </c>
      <c r="K20" s="57">
        <v>578</v>
      </c>
      <c r="L20" s="57">
        <v>570</v>
      </c>
      <c r="M20" s="57">
        <v>560</v>
      </c>
      <c r="N20" s="57">
        <v>560</v>
      </c>
      <c r="O20" s="57">
        <v>545</v>
      </c>
      <c r="P20" s="57">
        <v>563</v>
      </c>
      <c r="Q20" s="57">
        <v>558</v>
      </c>
      <c r="R20" s="57">
        <v>565</v>
      </c>
      <c r="S20" s="57">
        <v>560</v>
      </c>
      <c r="T20" s="57">
        <v>565</v>
      </c>
      <c r="U20" s="57">
        <v>563</v>
      </c>
      <c r="V20" s="57">
        <v>563</v>
      </c>
      <c r="W20" s="57">
        <v>563</v>
      </c>
      <c r="X20" s="57">
        <v>570</v>
      </c>
      <c r="Y20" s="57">
        <v>565</v>
      </c>
      <c r="Z20" s="57">
        <v>568</v>
      </c>
      <c r="AA20" s="57">
        <v>573</v>
      </c>
      <c r="AB20" s="57">
        <v>573</v>
      </c>
      <c r="AC20" s="57">
        <v>565</v>
      </c>
      <c r="AD20" s="57">
        <v>563</v>
      </c>
      <c r="AE20" s="57">
        <v>509</v>
      </c>
      <c r="AF20" s="57">
        <v>558</v>
      </c>
      <c r="AG20" s="57"/>
      <c r="AH20" s="12">
        <f t="shared" si="0"/>
        <v>16858</v>
      </c>
    </row>
    <row r="21" spans="2:34" x14ac:dyDescent="0.15">
      <c r="B21" s="11" t="s">
        <v>50</v>
      </c>
      <c r="C21" s="57">
        <v>550</v>
      </c>
      <c r="D21" s="57">
        <v>542</v>
      </c>
      <c r="E21" s="57">
        <v>570</v>
      </c>
      <c r="F21" s="57">
        <v>511</v>
      </c>
      <c r="G21" s="57">
        <v>565</v>
      </c>
      <c r="H21" s="57">
        <v>568</v>
      </c>
      <c r="I21" s="57">
        <v>570</v>
      </c>
      <c r="J21" s="57">
        <v>576</v>
      </c>
      <c r="K21" s="57">
        <v>576</v>
      </c>
      <c r="L21" s="57">
        <v>565</v>
      </c>
      <c r="M21" s="57">
        <v>558</v>
      </c>
      <c r="N21" s="57">
        <v>560</v>
      </c>
      <c r="O21" s="57">
        <v>522</v>
      </c>
      <c r="P21" s="57">
        <v>565</v>
      </c>
      <c r="Q21" s="57">
        <v>560</v>
      </c>
      <c r="R21" s="57">
        <v>558</v>
      </c>
      <c r="S21" s="57">
        <v>565</v>
      </c>
      <c r="T21" s="57">
        <v>568</v>
      </c>
      <c r="U21" s="57">
        <v>563</v>
      </c>
      <c r="V21" s="57">
        <v>560</v>
      </c>
      <c r="W21" s="57">
        <v>565</v>
      </c>
      <c r="X21" s="57">
        <v>565</v>
      </c>
      <c r="Y21" s="57">
        <v>565</v>
      </c>
      <c r="Z21" s="57">
        <v>563</v>
      </c>
      <c r="AA21" s="57">
        <v>576</v>
      </c>
      <c r="AB21" s="57">
        <v>570</v>
      </c>
      <c r="AC21" s="57">
        <v>565</v>
      </c>
      <c r="AD21" s="57">
        <v>563</v>
      </c>
      <c r="AE21" s="57">
        <v>491</v>
      </c>
      <c r="AF21" s="57">
        <v>547</v>
      </c>
      <c r="AG21" s="57"/>
      <c r="AH21" s="12">
        <f t="shared" si="0"/>
        <v>16742</v>
      </c>
    </row>
    <row r="22" spans="2:34" x14ac:dyDescent="0.15">
      <c r="B22" s="11" t="s">
        <v>51</v>
      </c>
      <c r="C22" s="57">
        <v>552</v>
      </c>
      <c r="D22" s="57">
        <v>534</v>
      </c>
      <c r="E22" s="57">
        <v>568</v>
      </c>
      <c r="F22" s="57">
        <v>509</v>
      </c>
      <c r="G22" s="57">
        <v>568</v>
      </c>
      <c r="H22" s="57">
        <v>570</v>
      </c>
      <c r="I22" s="57">
        <v>570</v>
      </c>
      <c r="J22" s="57">
        <v>578</v>
      </c>
      <c r="K22" s="57">
        <v>576</v>
      </c>
      <c r="L22" s="57">
        <v>568</v>
      </c>
      <c r="M22" s="57">
        <v>560</v>
      </c>
      <c r="N22" s="57">
        <v>563</v>
      </c>
      <c r="O22" s="57">
        <v>547</v>
      </c>
      <c r="P22" s="57">
        <v>565</v>
      </c>
      <c r="Q22" s="57">
        <v>560</v>
      </c>
      <c r="R22" s="57">
        <v>563</v>
      </c>
      <c r="S22" s="57">
        <v>558</v>
      </c>
      <c r="T22" s="57">
        <v>568</v>
      </c>
      <c r="U22" s="57">
        <v>560</v>
      </c>
      <c r="V22" s="57">
        <v>563</v>
      </c>
      <c r="W22" s="57">
        <v>563</v>
      </c>
      <c r="X22" s="57">
        <v>560</v>
      </c>
      <c r="Y22" s="57">
        <v>565</v>
      </c>
      <c r="Z22" s="57">
        <v>568</v>
      </c>
      <c r="AA22" s="57">
        <v>576</v>
      </c>
      <c r="AB22" s="57">
        <v>570</v>
      </c>
      <c r="AC22" s="57">
        <v>560</v>
      </c>
      <c r="AD22" s="57">
        <v>563</v>
      </c>
      <c r="AE22" s="57">
        <v>511</v>
      </c>
      <c r="AF22" s="57">
        <v>552</v>
      </c>
      <c r="AG22" s="57"/>
      <c r="AH22" s="12">
        <f t="shared" si="0"/>
        <v>16788</v>
      </c>
    </row>
    <row r="23" spans="2:34" x14ac:dyDescent="0.15">
      <c r="B23" s="11" t="s">
        <v>52</v>
      </c>
      <c r="C23" s="57">
        <v>550</v>
      </c>
      <c r="D23" s="57">
        <v>547</v>
      </c>
      <c r="E23" s="57">
        <v>552</v>
      </c>
      <c r="F23" s="57">
        <v>560</v>
      </c>
      <c r="G23" s="57">
        <v>568</v>
      </c>
      <c r="H23" s="57">
        <v>568</v>
      </c>
      <c r="I23" s="57">
        <v>568</v>
      </c>
      <c r="J23" s="57">
        <v>573</v>
      </c>
      <c r="K23" s="57">
        <v>576</v>
      </c>
      <c r="L23" s="57">
        <v>568</v>
      </c>
      <c r="M23" s="57">
        <v>560</v>
      </c>
      <c r="N23" s="57">
        <v>568</v>
      </c>
      <c r="O23" s="57">
        <v>563</v>
      </c>
      <c r="P23" s="57">
        <v>563</v>
      </c>
      <c r="Q23" s="57">
        <v>568</v>
      </c>
      <c r="R23" s="57">
        <v>560</v>
      </c>
      <c r="S23" s="57">
        <v>560</v>
      </c>
      <c r="T23" s="57">
        <v>573</v>
      </c>
      <c r="U23" s="57">
        <v>560</v>
      </c>
      <c r="V23" s="57">
        <v>560</v>
      </c>
      <c r="W23" s="57">
        <v>563</v>
      </c>
      <c r="X23" s="57">
        <v>568</v>
      </c>
      <c r="Y23" s="57">
        <v>565</v>
      </c>
      <c r="Z23" s="57">
        <v>563</v>
      </c>
      <c r="AA23" s="57">
        <v>576</v>
      </c>
      <c r="AB23" s="57">
        <v>570</v>
      </c>
      <c r="AC23" s="57">
        <v>563</v>
      </c>
      <c r="AD23" s="57">
        <v>568</v>
      </c>
      <c r="AE23" s="57">
        <v>504</v>
      </c>
      <c r="AF23" s="57">
        <v>563</v>
      </c>
      <c r="AG23" s="57"/>
      <c r="AH23" s="12">
        <f t="shared" si="0"/>
        <v>16868</v>
      </c>
    </row>
    <row r="24" spans="2:34" x14ac:dyDescent="0.15">
      <c r="B24" s="13" t="s">
        <v>53</v>
      </c>
      <c r="C24" s="58">
        <v>547</v>
      </c>
      <c r="D24" s="58">
        <v>547</v>
      </c>
      <c r="E24" s="58">
        <v>537</v>
      </c>
      <c r="F24" s="58">
        <v>570</v>
      </c>
      <c r="G24" s="58">
        <v>563</v>
      </c>
      <c r="H24" s="58">
        <v>568</v>
      </c>
      <c r="I24" s="58">
        <v>570</v>
      </c>
      <c r="J24" s="58">
        <v>573</v>
      </c>
      <c r="K24" s="58">
        <v>576</v>
      </c>
      <c r="L24" s="58">
        <v>563</v>
      </c>
      <c r="M24" s="58">
        <v>560</v>
      </c>
      <c r="N24" s="58">
        <v>568</v>
      </c>
      <c r="O24" s="58">
        <v>565</v>
      </c>
      <c r="P24" s="58">
        <v>563</v>
      </c>
      <c r="Q24" s="58">
        <v>568</v>
      </c>
      <c r="R24" s="58">
        <v>558</v>
      </c>
      <c r="S24" s="58">
        <v>558</v>
      </c>
      <c r="T24" s="58">
        <v>563</v>
      </c>
      <c r="U24" s="58">
        <v>558</v>
      </c>
      <c r="V24" s="58">
        <v>560</v>
      </c>
      <c r="W24" s="58">
        <v>563</v>
      </c>
      <c r="X24" s="58">
        <v>565</v>
      </c>
      <c r="Y24" s="58">
        <v>565</v>
      </c>
      <c r="Z24" s="58">
        <v>565</v>
      </c>
      <c r="AA24" s="58">
        <v>581</v>
      </c>
      <c r="AB24" s="58">
        <v>568</v>
      </c>
      <c r="AC24" s="58">
        <v>560</v>
      </c>
      <c r="AD24" s="58">
        <v>570</v>
      </c>
      <c r="AE24" s="58">
        <v>511</v>
      </c>
      <c r="AF24" s="58">
        <v>560</v>
      </c>
      <c r="AG24" s="58"/>
      <c r="AH24" s="14">
        <f t="shared" si="0"/>
        <v>16843</v>
      </c>
    </row>
    <row r="25" spans="2:34" x14ac:dyDescent="0.15">
      <c r="B25" s="9" t="s">
        <v>54</v>
      </c>
      <c r="C25" s="56">
        <v>550</v>
      </c>
      <c r="D25" s="56">
        <v>545</v>
      </c>
      <c r="E25" s="56">
        <v>493</v>
      </c>
      <c r="F25" s="56">
        <v>560</v>
      </c>
      <c r="G25" s="56">
        <v>563</v>
      </c>
      <c r="H25" s="56">
        <v>563</v>
      </c>
      <c r="I25" s="56">
        <v>568</v>
      </c>
      <c r="J25" s="56">
        <v>573</v>
      </c>
      <c r="K25" s="56">
        <v>576</v>
      </c>
      <c r="L25" s="56">
        <v>565</v>
      </c>
      <c r="M25" s="56">
        <v>558</v>
      </c>
      <c r="N25" s="56">
        <v>563</v>
      </c>
      <c r="O25" s="56">
        <v>563</v>
      </c>
      <c r="P25" s="56">
        <v>563</v>
      </c>
      <c r="Q25" s="56">
        <v>565</v>
      </c>
      <c r="R25" s="56">
        <v>558</v>
      </c>
      <c r="S25" s="56">
        <v>560</v>
      </c>
      <c r="T25" s="56">
        <v>563</v>
      </c>
      <c r="U25" s="56">
        <v>563</v>
      </c>
      <c r="V25" s="56">
        <v>558</v>
      </c>
      <c r="W25" s="56">
        <v>560</v>
      </c>
      <c r="X25" s="56">
        <v>558</v>
      </c>
      <c r="Y25" s="56">
        <v>560</v>
      </c>
      <c r="Z25" s="56">
        <v>565</v>
      </c>
      <c r="AA25" s="56">
        <v>578</v>
      </c>
      <c r="AB25" s="56">
        <v>568</v>
      </c>
      <c r="AC25" s="56">
        <v>560</v>
      </c>
      <c r="AD25" s="56">
        <v>568</v>
      </c>
      <c r="AE25" s="56">
        <v>511</v>
      </c>
      <c r="AF25" s="56">
        <v>550</v>
      </c>
      <c r="AG25" s="56"/>
      <c r="AH25" s="10">
        <f t="shared" si="0"/>
        <v>16748</v>
      </c>
    </row>
    <row r="26" spans="2:34" x14ac:dyDescent="0.15">
      <c r="B26" s="11" t="s">
        <v>55</v>
      </c>
      <c r="C26" s="57">
        <v>555</v>
      </c>
      <c r="D26" s="57">
        <v>545</v>
      </c>
      <c r="E26" s="57">
        <v>534</v>
      </c>
      <c r="F26" s="57">
        <v>563</v>
      </c>
      <c r="G26" s="57">
        <v>565</v>
      </c>
      <c r="H26" s="57">
        <v>560</v>
      </c>
      <c r="I26" s="57">
        <v>573</v>
      </c>
      <c r="J26" s="57">
        <v>568</v>
      </c>
      <c r="K26" s="57">
        <v>570</v>
      </c>
      <c r="L26" s="57">
        <v>565</v>
      </c>
      <c r="M26" s="57">
        <v>560</v>
      </c>
      <c r="N26" s="57">
        <v>560</v>
      </c>
      <c r="O26" s="57">
        <v>565</v>
      </c>
      <c r="P26" s="57">
        <v>558</v>
      </c>
      <c r="Q26" s="57">
        <v>568</v>
      </c>
      <c r="R26" s="57">
        <v>558</v>
      </c>
      <c r="S26" s="57">
        <v>558</v>
      </c>
      <c r="T26" s="57">
        <v>565</v>
      </c>
      <c r="U26" s="57">
        <v>563</v>
      </c>
      <c r="V26" s="57">
        <v>560</v>
      </c>
      <c r="W26" s="57">
        <v>565</v>
      </c>
      <c r="X26" s="57">
        <v>558</v>
      </c>
      <c r="Y26" s="57">
        <v>550</v>
      </c>
      <c r="Z26" s="57">
        <v>568</v>
      </c>
      <c r="AA26" s="57">
        <v>578</v>
      </c>
      <c r="AB26" s="57">
        <v>565</v>
      </c>
      <c r="AC26" s="57">
        <v>555</v>
      </c>
      <c r="AD26" s="57">
        <v>558</v>
      </c>
      <c r="AE26" s="57">
        <v>511</v>
      </c>
      <c r="AF26" s="57">
        <v>565</v>
      </c>
      <c r="AG26" s="57"/>
      <c r="AH26" s="12">
        <f t="shared" si="0"/>
        <v>16786</v>
      </c>
    </row>
    <row r="27" spans="2:34" x14ac:dyDescent="0.15">
      <c r="B27" s="11" t="s">
        <v>56</v>
      </c>
      <c r="C27" s="57">
        <v>552</v>
      </c>
      <c r="D27" s="57">
        <v>545</v>
      </c>
      <c r="E27" s="57">
        <v>570</v>
      </c>
      <c r="F27" s="57">
        <v>552</v>
      </c>
      <c r="G27" s="57">
        <v>560</v>
      </c>
      <c r="H27" s="57">
        <v>565</v>
      </c>
      <c r="I27" s="57">
        <v>565</v>
      </c>
      <c r="J27" s="57">
        <v>565</v>
      </c>
      <c r="K27" s="57">
        <v>565</v>
      </c>
      <c r="L27" s="57">
        <v>568</v>
      </c>
      <c r="M27" s="57">
        <v>558</v>
      </c>
      <c r="N27" s="57">
        <v>558</v>
      </c>
      <c r="O27" s="57">
        <v>558</v>
      </c>
      <c r="P27" s="57">
        <v>560</v>
      </c>
      <c r="Q27" s="57">
        <v>565</v>
      </c>
      <c r="R27" s="57">
        <v>555</v>
      </c>
      <c r="S27" s="57">
        <v>563</v>
      </c>
      <c r="T27" s="57">
        <v>565</v>
      </c>
      <c r="U27" s="57">
        <v>565</v>
      </c>
      <c r="V27" s="57">
        <v>565</v>
      </c>
      <c r="W27" s="57">
        <v>558</v>
      </c>
      <c r="X27" s="57">
        <v>555</v>
      </c>
      <c r="Y27" s="57">
        <v>514</v>
      </c>
      <c r="Z27" s="57">
        <v>570</v>
      </c>
      <c r="AA27" s="57">
        <v>578</v>
      </c>
      <c r="AB27" s="57">
        <v>563</v>
      </c>
      <c r="AC27" s="57">
        <v>558</v>
      </c>
      <c r="AD27" s="57">
        <v>558</v>
      </c>
      <c r="AE27" s="57">
        <v>516</v>
      </c>
      <c r="AF27" s="57">
        <v>565</v>
      </c>
      <c r="AG27" s="57"/>
      <c r="AH27" s="12">
        <f t="shared" si="0"/>
        <v>16754</v>
      </c>
    </row>
    <row r="28" spans="2:34" x14ac:dyDescent="0.15">
      <c r="B28" s="11" t="s">
        <v>57</v>
      </c>
      <c r="C28" s="57">
        <v>552</v>
      </c>
      <c r="D28" s="57">
        <v>550</v>
      </c>
      <c r="E28" s="57">
        <v>537</v>
      </c>
      <c r="F28" s="57">
        <v>560</v>
      </c>
      <c r="G28" s="57">
        <v>555</v>
      </c>
      <c r="H28" s="57">
        <v>563</v>
      </c>
      <c r="I28" s="57">
        <v>565</v>
      </c>
      <c r="J28" s="57">
        <v>563</v>
      </c>
      <c r="K28" s="57">
        <v>570</v>
      </c>
      <c r="L28" s="57">
        <v>565</v>
      </c>
      <c r="M28" s="57">
        <v>555</v>
      </c>
      <c r="N28" s="57">
        <v>558</v>
      </c>
      <c r="O28" s="57">
        <v>555</v>
      </c>
      <c r="P28" s="57">
        <v>558</v>
      </c>
      <c r="Q28" s="57">
        <v>570</v>
      </c>
      <c r="R28" s="57">
        <v>558</v>
      </c>
      <c r="S28" s="57">
        <v>558</v>
      </c>
      <c r="T28" s="57">
        <v>560</v>
      </c>
      <c r="U28" s="57">
        <v>560</v>
      </c>
      <c r="V28" s="57">
        <v>565</v>
      </c>
      <c r="W28" s="57">
        <v>542</v>
      </c>
      <c r="X28" s="57">
        <v>558</v>
      </c>
      <c r="Y28" s="57">
        <v>529</v>
      </c>
      <c r="Z28" s="57">
        <v>568</v>
      </c>
      <c r="AA28" s="57">
        <v>576</v>
      </c>
      <c r="AB28" s="57">
        <v>558</v>
      </c>
      <c r="AC28" s="57">
        <v>555</v>
      </c>
      <c r="AD28" s="57">
        <v>560</v>
      </c>
      <c r="AE28" s="57">
        <v>496</v>
      </c>
      <c r="AF28" s="57">
        <v>568</v>
      </c>
      <c r="AG28" s="57"/>
      <c r="AH28" s="12">
        <f t="shared" si="0"/>
        <v>16687</v>
      </c>
    </row>
    <row r="29" spans="2:34" x14ac:dyDescent="0.15">
      <c r="B29" s="11" t="s">
        <v>58</v>
      </c>
      <c r="C29" s="57">
        <v>550</v>
      </c>
      <c r="D29" s="57">
        <v>545</v>
      </c>
      <c r="E29" s="57">
        <v>560</v>
      </c>
      <c r="F29" s="57">
        <v>563</v>
      </c>
      <c r="G29" s="57">
        <v>555</v>
      </c>
      <c r="H29" s="57">
        <v>563</v>
      </c>
      <c r="I29" s="57">
        <v>563</v>
      </c>
      <c r="J29" s="57">
        <v>560</v>
      </c>
      <c r="K29" s="57">
        <v>568</v>
      </c>
      <c r="L29" s="57">
        <v>565</v>
      </c>
      <c r="M29" s="57">
        <v>558</v>
      </c>
      <c r="N29" s="57">
        <v>552</v>
      </c>
      <c r="O29" s="57">
        <v>555</v>
      </c>
      <c r="P29" s="57">
        <v>558</v>
      </c>
      <c r="Q29" s="57">
        <v>565</v>
      </c>
      <c r="R29" s="57">
        <v>555</v>
      </c>
      <c r="S29" s="57">
        <v>558</v>
      </c>
      <c r="T29" s="57">
        <v>558</v>
      </c>
      <c r="U29" s="57">
        <v>542</v>
      </c>
      <c r="V29" s="57">
        <v>563</v>
      </c>
      <c r="W29" s="57">
        <v>488</v>
      </c>
      <c r="X29" s="57">
        <v>558</v>
      </c>
      <c r="Y29" s="57">
        <v>547</v>
      </c>
      <c r="Z29" s="57">
        <v>570</v>
      </c>
      <c r="AA29" s="57">
        <v>576</v>
      </c>
      <c r="AB29" s="57">
        <v>563</v>
      </c>
      <c r="AC29" s="57">
        <v>558</v>
      </c>
      <c r="AD29" s="57">
        <v>558</v>
      </c>
      <c r="AE29" s="57">
        <v>529</v>
      </c>
      <c r="AF29" s="57">
        <v>565</v>
      </c>
      <c r="AG29" s="57"/>
      <c r="AH29" s="12">
        <f t="shared" si="0"/>
        <v>16668</v>
      </c>
    </row>
    <row r="30" spans="2:34" x14ac:dyDescent="0.15">
      <c r="B30" s="11" t="s">
        <v>59</v>
      </c>
      <c r="C30" s="57">
        <v>532</v>
      </c>
      <c r="D30" s="57">
        <v>555</v>
      </c>
      <c r="E30" s="57">
        <v>532</v>
      </c>
      <c r="F30" s="57">
        <v>534</v>
      </c>
      <c r="G30" s="57">
        <v>555</v>
      </c>
      <c r="H30" s="57">
        <v>560</v>
      </c>
      <c r="I30" s="57">
        <v>560</v>
      </c>
      <c r="J30" s="57">
        <v>560</v>
      </c>
      <c r="K30" s="57">
        <v>563</v>
      </c>
      <c r="L30" s="57">
        <v>563</v>
      </c>
      <c r="M30" s="57">
        <v>558</v>
      </c>
      <c r="N30" s="57">
        <v>552</v>
      </c>
      <c r="O30" s="57">
        <v>555</v>
      </c>
      <c r="P30" s="57">
        <v>552</v>
      </c>
      <c r="Q30" s="57">
        <v>568</v>
      </c>
      <c r="R30" s="57">
        <v>552</v>
      </c>
      <c r="S30" s="57">
        <v>552</v>
      </c>
      <c r="T30" s="57">
        <v>555</v>
      </c>
      <c r="U30" s="57">
        <v>542</v>
      </c>
      <c r="V30" s="57">
        <v>560</v>
      </c>
      <c r="W30" s="57">
        <v>514</v>
      </c>
      <c r="X30" s="57">
        <v>552</v>
      </c>
      <c r="Y30" s="57">
        <v>558</v>
      </c>
      <c r="Z30" s="57">
        <v>568</v>
      </c>
      <c r="AA30" s="57">
        <v>576</v>
      </c>
      <c r="AB30" s="57">
        <v>560</v>
      </c>
      <c r="AC30" s="57">
        <v>563</v>
      </c>
      <c r="AD30" s="57">
        <v>555</v>
      </c>
      <c r="AE30" s="57">
        <v>542</v>
      </c>
      <c r="AF30" s="57">
        <v>563</v>
      </c>
      <c r="AG30" s="57"/>
      <c r="AH30" s="12">
        <f t="shared" si="0"/>
        <v>16611</v>
      </c>
    </row>
    <row r="31" spans="2:34" x14ac:dyDescent="0.15">
      <c r="B31" s="11" t="s">
        <v>60</v>
      </c>
      <c r="C31" s="57">
        <v>527</v>
      </c>
      <c r="D31" s="57">
        <v>555</v>
      </c>
      <c r="E31" s="57">
        <v>522</v>
      </c>
      <c r="F31" s="57">
        <v>555</v>
      </c>
      <c r="G31" s="57">
        <v>552</v>
      </c>
      <c r="H31" s="57">
        <v>558</v>
      </c>
      <c r="I31" s="57">
        <v>563</v>
      </c>
      <c r="J31" s="57">
        <v>563</v>
      </c>
      <c r="K31" s="57">
        <v>565</v>
      </c>
      <c r="L31" s="57">
        <v>565</v>
      </c>
      <c r="M31" s="57">
        <v>560</v>
      </c>
      <c r="N31" s="57">
        <v>552</v>
      </c>
      <c r="O31" s="57">
        <v>555</v>
      </c>
      <c r="P31" s="57">
        <v>555</v>
      </c>
      <c r="Q31" s="57">
        <v>565</v>
      </c>
      <c r="R31" s="57">
        <v>547</v>
      </c>
      <c r="S31" s="57">
        <v>558</v>
      </c>
      <c r="T31" s="57">
        <v>560</v>
      </c>
      <c r="U31" s="57">
        <v>545</v>
      </c>
      <c r="V31" s="57">
        <v>558</v>
      </c>
      <c r="W31" s="57">
        <v>560</v>
      </c>
      <c r="X31" s="57">
        <v>550</v>
      </c>
      <c r="Y31" s="57">
        <v>560</v>
      </c>
      <c r="Z31" s="57">
        <v>568</v>
      </c>
      <c r="AA31" s="57">
        <v>573</v>
      </c>
      <c r="AB31" s="57">
        <v>560</v>
      </c>
      <c r="AC31" s="57">
        <v>558</v>
      </c>
      <c r="AD31" s="57">
        <v>555</v>
      </c>
      <c r="AE31" s="57">
        <v>558</v>
      </c>
      <c r="AF31" s="57">
        <v>560</v>
      </c>
      <c r="AG31" s="57"/>
      <c r="AH31" s="12">
        <f t="shared" si="0"/>
        <v>16682</v>
      </c>
    </row>
    <row r="32" spans="2:34" x14ac:dyDescent="0.15">
      <c r="B32" s="11" t="s">
        <v>61</v>
      </c>
      <c r="C32" s="57">
        <v>552</v>
      </c>
      <c r="D32" s="57">
        <v>547</v>
      </c>
      <c r="E32" s="57">
        <v>560</v>
      </c>
      <c r="F32" s="57">
        <v>522</v>
      </c>
      <c r="G32" s="57">
        <v>550</v>
      </c>
      <c r="H32" s="57">
        <v>565</v>
      </c>
      <c r="I32" s="57">
        <v>565</v>
      </c>
      <c r="J32" s="57">
        <v>568</v>
      </c>
      <c r="K32" s="57">
        <v>565</v>
      </c>
      <c r="L32" s="57">
        <v>560</v>
      </c>
      <c r="M32" s="57">
        <v>555</v>
      </c>
      <c r="N32" s="57">
        <v>547</v>
      </c>
      <c r="O32" s="57">
        <v>550</v>
      </c>
      <c r="P32" s="57">
        <v>550</v>
      </c>
      <c r="Q32" s="57">
        <v>563</v>
      </c>
      <c r="R32" s="57">
        <v>552</v>
      </c>
      <c r="S32" s="57">
        <v>555</v>
      </c>
      <c r="T32" s="57">
        <v>555</v>
      </c>
      <c r="U32" s="57">
        <v>558</v>
      </c>
      <c r="V32" s="57">
        <v>555</v>
      </c>
      <c r="W32" s="57">
        <v>560</v>
      </c>
      <c r="X32" s="57">
        <v>550</v>
      </c>
      <c r="Y32" s="57">
        <v>558</v>
      </c>
      <c r="Z32" s="57">
        <v>568</v>
      </c>
      <c r="AA32" s="57">
        <v>570</v>
      </c>
      <c r="AB32" s="57">
        <v>558</v>
      </c>
      <c r="AC32" s="57">
        <v>560</v>
      </c>
      <c r="AD32" s="57">
        <v>555</v>
      </c>
      <c r="AE32" s="57">
        <v>563</v>
      </c>
      <c r="AF32" s="57">
        <v>568</v>
      </c>
      <c r="AG32" s="57"/>
      <c r="AH32" s="12">
        <f t="shared" si="0"/>
        <v>16704</v>
      </c>
    </row>
    <row r="33" spans="2:34" x14ac:dyDescent="0.15">
      <c r="B33" s="11" t="s">
        <v>62</v>
      </c>
      <c r="C33" s="57">
        <v>547</v>
      </c>
      <c r="D33" s="57">
        <v>550</v>
      </c>
      <c r="E33" s="57">
        <v>547</v>
      </c>
      <c r="F33" s="57">
        <v>545</v>
      </c>
      <c r="G33" s="57">
        <v>560</v>
      </c>
      <c r="H33" s="57">
        <v>565</v>
      </c>
      <c r="I33" s="57">
        <v>560</v>
      </c>
      <c r="J33" s="57">
        <v>573</v>
      </c>
      <c r="K33" s="57">
        <v>570</v>
      </c>
      <c r="L33" s="57">
        <v>560</v>
      </c>
      <c r="M33" s="57">
        <v>558</v>
      </c>
      <c r="N33" s="57">
        <v>550</v>
      </c>
      <c r="O33" s="57">
        <v>558</v>
      </c>
      <c r="P33" s="57">
        <v>547</v>
      </c>
      <c r="Q33" s="57">
        <v>563</v>
      </c>
      <c r="R33" s="57">
        <v>555</v>
      </c>
      <c r="S33" s="57">
        <v>555</v>
      </c>
      <c r="T33" s="57">
        <v>555</v>
      </c>
      <c r="U33" s="57">
        <v>555</v>
      </c>
      <c r="V33" s="57">
        <v>563</v>
      </c>
      <c r="W33" s="57">
        <v>563</v>
      </c>
      <c r="X33" s="57">
        <v>552</v>
      </c>
      <c r="Y33" s="57">
        <v>565</v>
      </c>
      <c r="Z33" s="57">
        <v>568</v>
      </c>
      <c r="AA33" s="57">
        <v>568</v>
      </c>
      <c r="AB33" s="57">
        <v>555</v>
      </c>
      <c r="AC33" s="57">
        <v>563</v>
      </c>
      <c r="AD33" s="57">
        <v>555</v>
      </c>
      <c r="AE33" s="57">
        <v>563</v>
      </c>
      <c r="AF33" s="57">
        <v>555</v>
      </c>
      <c r="AG33" s="57"/>
      <c r="AH33" s="12">
        <f t="shared" si="0"/>
        <v>16743</v>
      </c>
    </row>
    <row r="34" spans="2:34" x14ac:dyDescent="0.15">
      <c r="B34" s="15" t="s">
        <v>63</v>
      </c>
      <c r="C34" s="59">
        <v>550</v>
      </c>
      <c r="D34" s="59">
        <v>552</v>
      </c>
      <c r="E34" s="59">
        <v>504</v>
      </c>
      <c r="F34" s="59">
        <v>558</v>
      </c>
      <c r="G34" s="59">
        <v>545</v>
      </c>
      <c r="H34" s="59">
        <v>563</v>
      </c>
      <c r="I34" s="59">
        <v>560</v>
      </c>
      <c r="J34" s="59">
        <v>570</v>
      </c>
      <c r="K34" s="59">
        <v>568</v>
      </c>
      <c r="L34" s="59">
        <v>558</v>
      </c>
      <c r="M34" s="59">
        <v>552</v>
      </c>
      <c r="N34" s="59">
        <v>547</v>
      </c>
      <c r="O34" s="59">
        <v>555</v>
      </c>
      <c r="P34" s="59">
        <v>552</v>
      </c>
      <c r="Q34" s="59">
        <v>560</v>
      </c>
      <c r="R34" s="59">
        <v>555</v>
      </c>
      <c r="S34" s="59">
        <v>552</v>
      </c>
      <c r="T34" s="59">
        <v>552</v>
      </c>
      <c r="U34" s="59">
        <v>555</v>
      </c>
      <c r="V34" s="59">
        <v>563</v>
      </c>
      <c r="W34" s="59">
        <v>550</v>
      </c>
      <c r="X34" s="59">
        <v>558</v>
      </c>
      <c r="Y34" s="59">
        <v>560</v>
      </c>
      <c r="Z34" s="59">
        <v>568</v>
      </c>
      <c r="AA34" s="59">
        <v>568</v>
      </c>
      <c r="AB34" s="59">
        <v>560</v>
      </c>
      <c r="AC34" s="59">
        <v>563</v>
      </c>
      <c r="AD34" s="59">
        <v>555</v>
      </c>
      <c r="AE34" s="59">
        <v>563</v>
      </c>
      <c r="AF34" s="59">
        <v>550</v>
      </c>
      <c r="AG34" s="59"/>
      <c r="AH34" s="16">
        <f t="shared" si="0"/>
        <v>16666</v>
      </c>
    </row>
    <row r="35" spans="2:34" x14ac:dyDescent="0.15">
      <c r="B35" s="9" t="s">
        <v>64</v>
      </c>
      <c r="C35" s="56">
        <v>547</v>
      </c>
      <c r="D35" s="56">
        <v>550</v>
      </c>
      <c r="E35" s="56">
        <v>486</v>
      </c>
      <c r="F35" s="56">
        <v>552</v>
      </c>
      <c r="G35" s="56">
        <v>552</v>
      </c>
      <c r="H35" s="56">
        <v>560</v>
      </c>
      <c r="I35" s="56">
        <v>560</v>
      </c>
      <c r="J35" s="56">
        <v>568</v>
      </c>
      <c r="K35" s="56">
        <v>568</v>
      </c>
      <c r="L35" s="56">
        <v>558</v>
      </c>
      <c r="M35" s="56">
        <v>547</v>
      </c>
      <c r="N35" s="56">
        <v>547</v>
      </c>
      <c r="O35" s="56">
        <v>555</v>
      </c>
      <c r="P35" s="56">
        <v>550</v>
      </c>
      <c r="Q35" s="56">
        <v>560</v>
      </c>
      <c r="R35" s="56">
        <v>555</v>
      </c>
      <c r="S35" s="56">
        <v>555</v>
      </c>
      <c r="T35" s="56">
        <v>552</v>
      </c>
      <c r="U35" s="56">
        <v>558</v>
      </c>
      <c r="V35" s="56">
        <v>550</v>
      </c>
      <c r="W35" s="56">
        <v>558</v>
      </c>
      <c r="X35" s="56">
        <v>550</v>
      </c>
      <c r="Y35" s="56">
        <v>555</v>
      </c>
      <c r="Z35" s="56">
        <v>570</v>
      </c>
      <c r="AA35" s="56">
        <v>568</v>
      </c>
      <c r="AB35" s="56">
        <v>560</v>
      </c>
      <c r="AC35" s="56">
        <v>555</v>
      </c>
      <c r="AD35" s="56">
        <v>555</v>
      </c>
      <c r="AE35" s="56">
        <v>560</v>
      </c>
      <c r="AF35" s="56">
        <v>478</v>
      </c>
      <c r="AG35" s="56"/>
      <c r="AH35" s="10">
        <f t="shared" si="0"/>
        <v>16539</v>
      </c>
    </row>
    <row r="36" spans="2:34" x14ac:dyDescent="0.15">
      <c r="B36" s="11" t="s">
        <v>65</v>
      </c>
      <c r="C36" s="57">
        <v>547</v>
      </c>
      <c r="D36" s="57">
        <v>537</v>
      </c>
      <c r="E36" s="57">
        <v>524</v>
      </c>
      <c r="F36" s="57">
        <v>542</v>
      </c>
      <c r="G36" s="57">
        <v>550</v>
      </c>
      <c r="H36" s="57">
        <v>555</v>
      </c>
      <c r="I36" s="57">
        <v>560</v>
      </c>
      <c r="J36" s="57">
        <v>568</v>
      </c>
      <c r="K36" s="57">
        <v>568</v>
      </c>
      <c r="L36" s="57">
        <v>560</v>
      </c>
      <c r="M36" s="57">
        <v>547</v>
      </c>
      <c r="N36" s="57">
        <v>545</v>
      </c>
      <c r="O36" s="57">
        <v>555</v>
      </c>
      <c r="P36" s="57">
        <v>547</v>
      </c>
      <c r="Q36" s="57">
        <v>555</v>
      </c>
      <c r="R36" s="57">
        <v>558</v>
      </c>
      <c r="S36" s="57">
        <v>552</v>
      </c>
      <c r="T36" s="57">
        <v>550</v>
      </c>
      <c r="U36" s="57">
        <v>552</v>
      </c>
      <c r="V36" s="57">
        <v>550</v>
      </c>
      <c r="W36" s="57">
        <v>555</v>
      </c>
      <c r="X36" s="57">
        <v>550</v>
      </c>
      <c r="Y36" s="57">
        <v>552</v>
      </c>
      <c r="Z36" s="57">
        <v>570</v>
      </c>
      <c r="AA36" s="57">
        <v>570</v>
      </c>
      <c r="AB36" s="57">
        <v>555</v>
      </c>
      <c r="AC36" s="57">
        <v>555</v>
      </c>
      <c r="AD36" s="57">
        <v>552</v>
      </c>
      <c r="AE36" s="57">
        <v>558</v>
      </c>
      <c r="AF36" s="57">
        <v>429</v>
      </c>
      <c r="AG36" s="57"/>
      <c r="AH36" s="12">
        <f t="shared" si="0"/>
        <v>16468</v>
      </c>
    </row>
    <row r="37" spans="2:34" x14ac:dyDescent="0.15">
      <c r="B37" s="11" t="s">
        <v>66</v>
      </c>
      <c r="C37" s="57">
        <v>545</v>
      </c>
      <c r="D37" s="57">
        <v>537</v>
      </c>
      <c r="E37" s="57">
        <v>542</v>
      </c>
      <c r="F37" s="57">
        <v>542</v>
      </c>
      <c r="G37" s="57">
        <v>547</v>
      </c>
      <c r="H37" s="57">
        <v>558</v>
      </c>
      <c r="I37" s="57">
        <v>558</v>
      </c>
      <c r="J37" s="57">
        <v>568</v>
      </c>
      <c r="K37" s="57">
        <v>570</v>
      </c>
      <c r="L37" s="57">
        <v>560</v>
      </c>
      <c r="M37" s="57">
        <v>552</v>
      </c>
      <c r="N37" s="57">
        <v>542</v>
      </c>
      <c r="O37" s="57">
        <v>558</v>
      </c>
      <c r="P37" s="57">
        <v>545</v>
      </c>
      <c r="Q37" s="57">
        <v>555</v>
      </c>
      <c r="R37" s="57">
        <v>565</v>
      </c>
      <c r="S37" s="57">
        <v>558</v>
      </c>
      <c r="T37" s="57">
        <v>552</v>
      </c>
      <c r="U37" s="57">
        <v>555</v>
      </c>
      <c r="V37" s="57">
        <v>555</v>
      </c>
      <c r="W37" s="57">
        <v>550</v>
      </c>
      <c r="X37" s="57">
        <v>550</v>
      </c>
      <c r="Y37" s="57">
        <v>558</v>
      </c>
      <c r="Z37" s="57">
        <v>565</v>
      </c>
      <c r="AA37" s="57">
        <v>563</v>
      </c>
      <c r="AB37" s="57">
        <v>558</v>
      </c>
      <c r="AC37" s="57">
        <v>555</v>
      </c>
      <c r="AD37" s="57">
        <v>555</v>
      </c>
      <c r="AE37" s="57">
        <v>558</v>
      </c>
      <c r="AF37" s="57">
        <v>362</v>
      </c>
      <c r="AG37" s="57"/>
      <c r="AH37" s="12">
        <f t="shared" si="0"/>
        <v>16438</v>
      </c>
    </row>
    <row r="38" spans="2:34" x14ac:dyDescent="0.15">
      <c r="B38" s="11" t="s">
        <v>67</v>
      </c>
      <c r="C38" s="57">
        <v>540</v>
      </c>
      <c r="D38" s="57">
        <v>524</v>
      </c>
      <c r="E38" s="57">
        <v>565</v>
      </c>
      <c r="F38" s="57">
        <v>545</v>
      </c>
      <c r="G38" s="57">
        <v>545</v>
      </c>
      <c r="H38" s="57">
        <v>560</v>
      </c>
      <c r="I38" s="57">
        <v>558</v>
      </c>
      <c r="J38" s="57">
        <v>570</v>
      </c>
      <c r="K38" s="57">
        <v>570</v>
      </c>
      <c r="L38" s="57">
        <v>560</v>
      </c>
      <c r="M38" s="57">
        <v>547</v>
      </c>
      <c r="N38" s="57">
        <v>547</v>
      </c>
      <c r="O38" s="57">
        <v>552</v>
      </c>
      <c r="P38" s="57">
        <v>545</v>
      </c>
      <c r="Q38" s="57">
        <v>560</v>
      </c>
      <c r="R38" s="57">
        <v>565</v>
      </c>
      <c r="S38" s="57">
        <v>550</v>
      </c>
      <c r="T38" s="57">
        <v>552</v>
      </c>
      <c r="U38" s="57">
        <v>555</v>
      </c>
      <c r="V38" s="57">
        <v>555</v>
      </c>
      <c r="W38" s="57">
        <v>552</v>
      </c>
      <c r="X38" s="57">
        <v>552</v>
      </c>
      <c r="Y38" s="57">
        <v>563</v>
      </c>
      <c r="Z38" s="57">
        <v>565</v>
      </c>
      <c r="AA38" s="57">
        <v>560</v>
      </c>
      <c r="AB38" s="57">
        <v>555</v>
      </c>
      <c r="AC38" s="57">
        <v>555</v>
      </c>
      <c r="AD38" s="57">
        <v>555</v>
      </c>
      <c r="AE38" s="57">
        <v>560</v>
      </c>
      <c r="AF38" s="57">
        <v>362</v>
      </c>
      <c r="AG38" s="57"/>
      <c r="AH38" s="12">
        <f t="shared" si="0"/>
        <v>16444</v>
      </c>
    </row>
    <row r="39" spans="2:34" x14ac:dyDescent="0.15">
      <c r="B39" s="11" t="s">
        <v>68</v>
      </c>
      <c r="C39" s="57">
        <v>545</v>
      </c>
      <c r="D39" s="57">
        <v>470</v>
      </c>
      <c r="E39" s="57">
        <v>558</v>
      </c>
      <c r="F39" s="57">
        <v>537</v>
      </c>
      <c r="G39" s="57">
        <v>550</v>
      </c>
      <c r="H39" s="57">
        <v>560</v>
      </c>
      <c r="I39" s="57">
        <v>558</v>
      </c>
      <c r="J39" s="57">
        <v>573</v>
      </c>
      <c r="K39" s="57">
        <v>568</v>
      </c>
      <c r="L39" s="57">
        <v>563</v>
      </c>
      <c r="M39" s="57">
        <v>545</v>
      </c>
      <c r="N39" s="57">
        <v>545</v>
      </c>
      <c r="O39" s="57">
        <v>558</v>
      </c>
      <c r="P39" s="57">
        <v>547</v>
      </c>
      <c r="Q39" s="57">
        <v>558</v>
      </c>
      <c r="R39" s="57">
        <v>540</v>
      </c>
      <c r="S39" s="57">
        <v>555</v>
      </c>
      <c r="T39" s="57">
        <v>550</v>
      </c>
      <c r="U39" s="57">
        <v>558</v>
      </c>
      <c r="V39" s="57">
        <v>555</v>
      </c>
      <c r="W39" s="57">
        <v>555</v>
      </c>
      <c r="X39" s="57">
        <v>550</v>
      </c>
      <c r="Y39" s="57">
        <v>563</v>
      </c>
      <c r="Z39" s="57">
        <v>570</v>
      </c>
      <c r="AA39" s="57">
        <v>565</v>
      </c>
      <c r="AB39" s="57">
        <v>555</v>
      </c>
      <c r="AC39" s="57">
        <v>555</v>
      </c>
      <c r="AD39" s="57">
        <v>558</v>
      </c>
      <c r="AE39" s="57">
        <v>560</v>
      </c>
      <c r="AF39" s="57">
        <v>360</v>
      </c>
      <c r="AG39" s="57"/>
      <c r="AH39" s="12">
        <f t="shared" si="0"/>
        <v>16384</v>
      </c>
    </row>
    <row r="40" spans="2:34" x14ac:dyDescent="0.15">
      <c r="B40" s="13" t="s">
        <v>69</v>
      </c>
      <c r="C40" s="58">
        <v>542</v>
      </c>
      <c r="D40" s="58">
        <v>524</v>
      </c>
      <c r="E40" s="58">
        <v>560</v>
      </c>
      <c r="F40" s="58">
        <v>540</v>
      </c>
      <c r="G40" s="58">
        <v>550</v>
      </c>
      <c r="H40" s="58">
        <v>558</v>
      </c>
      <c r="I40" s="58">
        <v>560</v>
      </c>
      <c r="J40" s="58">
        <v>568</v>
      </c>
      <c r="K40" s="58">
        <v>568</v>
      </c>
      <c r="L40" s="58">
        <v>565</v>
      </c>
      <c r="M40" s="58">
        <v>550</v>
      </c>
      <c r="N40" s="58">
        <v>547</v>
      </c>
      <c r="O40" s="58">
        <v>558</v>
      </c>
      <c r="P40" s="58">
        <v>542</v>
      </c>
      <c r="Q40" s="58">
        <v>555</v>
      </c>
      <c r="R40" s="58">
        <v>563</v>
      </c>
      <c r="S40" s="58">
        <v>558</v>
      </c>
      <c r="T40" s="58">
        <v>552</v>
      </c>
      <c r="U40" s="58">
        <v>558</v>
      </c>
      <c r="V40" s="58">
        <v>555</v>
      </c>
      <c r="W40" s="58">
        <v>555</v>
      </c>
      <c r="X40" s="58">
        <v>550</v>
      </c>
      <c r="Y40" s="58">
        <v>563</v>
      </c>
      <c r="Z40" s="58">
        <v>568</v>
      </c>
      <c r="AA40" s="58">
        <v>563</v>
      </c>
      <c r="AB40" s="58">
        <v>560</v>
      </c>
      <c r="AC40" s="58">
        <v>555</v>
      </c>
      <c r="AD40" s="58">
        <v>555</v>
      </c>
      <c r="AE40" s="58">
        <v>563</v>
      </c>
      <c r="AF40" s="58">
        <v>367</v>
      </c>
      <c r="AG40" s="58"/>
      <c r="AH40" s="14">
        <f t="shared" si="0"/>
        <v>16472</v>
      </c>
    </row>
    <row r="41" spans="2:34" x14ac:dyDescent="0.15">
      <c r="B41" s="17" t="s">
        <v>70</v>
      </c>
      <c r="C41" s="60">
        <v>540</v>
      </c>
      <c r="D41" s="60">
        <v>547</v>
      </c>
      <c r="E41" s="60">
        <v>558</v>
      </c>
      <c r="F41" s="60">
        <v>547</v>
      </c>
      <c r="G41" s="60">
        <v>550</v>
      </c>
      <c r="H41" s="60">
        <v>558</v>
      </c>
      <c r="I41" s="60">
        <v>560</v>
      </c>
      <c r="J41" s="60">
        <v>573</v>
      </c>
      <c r="K41" s="60">
        <v>573</v>
      </c>
      <c r="L41" s="60">
        <v>563</v>
      </c>
      <c r="M41" s="60">
        <v>552</v>
      </c>
      <c r="N41" s="60">
        <v>552</v>
      </c>
      <c r="O41" s="60">
        <v>558</v>
      </c>
      <c r="P41" s="60">
        <v>550</v>
      </c>
      <c r="Q41" s="60">
        <v>560</v>
      </c>
      <c r="R41" s="60">
        <v>565</v>
      </c>
      <c r="S41" s="60">
        <v>560</v>
      </c>
      <c r="T41" s="60">
        <v>552</v>
      </c>
      <c r="U41" s="60">
        <v>560</v>
      </c>
      <c r="V41" s="60">
        <v>563</v>
      </c>
      <c r="W41" s="60">
        <v>560</v>
      </c>
      <c r="X41" s="60">
        <v>558</v>
      </c>
      <c r="Y41" s="60">
        <v>565</v>
      </c>
      <c r="Z41" s="60">
        <v>568</v>
      </c>
      <c r="AA41" s="60">
        <v>565</v>
      </c>
      <c r="AB41" s="60">
        <v>558</v>
      </c>
      <c r="AC41" s="60">
        <v>555</v>
      </c>
      <c r="AD41" s="60">
        <v>558</v>
      </c>
      <c r="AE41" s="60">
        <v>565</v>
      </c>
      <c r="AF41" s="60">
        <v>329</v>
      </c>
      <c r="AG41" s="60"/>
      <c r="AH41" s="18">
        <f t="shared" si="0"/>
        <v>16522</v>
      </c>
    </row>
    <row r="42" spans="2:34" x14ac:dyDescent="0.15">
      <c r="B42" s="11" t="s">
        <v>71</v>
      </c>
      <c r="C42" s="57">
        <v>547</v>
      </c>
      <c r="D42" s="57">
        <v>552</v>
      </c>
      <c r="E42" s="57">
        <v>545</v>
      </c>
      <c r="F42" s="57">
        <v>545</v>
      </c>
      <c r="G42" s="57">
        <v>552</v>
      </c>
      <c r="H42" s="57">
        <v>560</v>
      </c>
      <c r="I42" s="57">
        <v>560</v>
      </c>
      <c r="J42" s="57">
        <v>570</v>
      </c>
      <c r="K42" s="57">
        <v>573</v>
      </c>
      <c r="L42" s="57">
        <v>540</v>
      </c>
      <c r="M42" s="57">
        <v>545</v>
      </c>
      <c r="N42" s="57">
        <v>555</v>
      </c>
      <c r="O42" s="57">
        <v>563</v>
      </c>
      <c r="P42" s="57">
        <v>547</v>
      </c>
      <c r="Q42" s="57">
        <v>558</v>
      </c>
      <c r="R42" s="57">
        <v>560</v>
      </c>
      <c r="S42" s="57">
        <v>555</v>
      </c>
      <c r="T42" s="57">
        <v>555</v>
      </c>
      <c r="U42" s="57">
        <v>558</v>
      </c>
      <c r="V42" s="57">
        <v>560</v>
      </c>
      <c r="W42" s="57">
        <v>555</v>
      </c>
      <c r="X42" s="57">
        <v>560</v>
      </c>
      <c r="Y42" s="57">
        <v>565</v>
      </c>
      <c r="Z42" s="57">
        <v>568</v>
      </c>
      <c r="AA42" s="57">
        <v>568</v>
      </c>
      <c r="AB42" s="57">
        <v>563</v>
      </c>
      <c r="AC42" s="57">
        <v>558</v>
      </c>
      <c r="AD42" s="57">
        <v>560</v>
      </c>
      <c r="AE42" s="57">
        <v>565</v>
      </c>
      <c r="AF42" s="57">
        <v>334</v>
      </c>
      <c r="AG42" s="57"/>
      <c r="AH42" s="12">
        <f t="shared" si="0"/>
        <v>16496</v>
      </c>
    </row>
    <row r="43" spans="2:34" x14ac:dyDescent="0.15">
      <c r="B43" s="11" t="s">
        <v>72</v>
      </c>
      <c r="C43" s="57">
        <v>555</v>
      </c>
      <c r="D43" s="57">
        <v>550</v>
      </c>
      <c r="E43" s="57">
        <v>563</v>
      </c>
      <c r="F43" s="57">
        <v>550</v>
      </c>
      <c r="G43" s="57">
        <v>558</v>
      </c>
      <c r="H43" s="57">
        <v>563</v>
      </c>
      <c r="I43" s="57">
        <v>570</v>
      </c>
      <c r="J43" s="57">
        <v>570</v>
      </c>
      <c r="K43" s="57">
        <v>573</v>
      </c>
      <c r="L43" s="57">
        <v>560</v>
      </c>
      <c r="M43" s="57">
        <v>555</v>
      </c>
      <c r="N43" s="57">
        <v>555</v>
      </c>
      <c r="O43" s="57">
        <v>565</v>
      </c>
      <c r="P43" s="57">
        <v>552</v>
      </c>
      <c r="Q43" s="57">
        <v>560</v>
      </c>
      <c r="R43" s="57">
        <v>565</v>
      </c>
      <c r="S43" s="57">
        <v>560</v>
      </c>
      <c r="T43" s="57">
        <v>560</v>
      </c>
      <c r="U43" s="57">
        <v>563</v>
      </c>
      <c r="V43" s="57">
        <v>563</v>
      </c>
      <c r="W43" s="57">
        <v>558</v>
      </c>
      <c r="X43" s="57">
        <v>558</v>
      </c>
      <c r="Y43" s="57">
        <v>563</v>
      </c>
      <c r="Z43" s="57">
        <v>568</v>
      </c>
      <c r="AA43" s="57">
        <v>568</v>
      </c>
      <c r="AB43" s="57">
        <v>563</v>
      </c>
      <c r="AC43" s="57">
        <v>563</v>
      </c>
      <c r="AD43" s="57">
        <v>558</v>
      </c>
      <c r="AE43" s="57">
        <v>568</v>
      </c>
      <c r="AF43" s="57">
        <v>303</v>
      </c>
      <c r="AG43" s="57"/>
      <c r="AH43" s="12">
        <f t="shared" si="0"/>
        <v>16580</v>
      </c>
    </row>
    <row r="44" spans="2:34" x14ac:dyDescent="0.15">
      <c r="B44" s="11" t="s">
        <v>73</v>
      </c>
      <c r="C44" s="57">
        <v>552</v>
      </c>
      <c r="D44" s="57">
        <v>558</v>
      </c>
      <c r="E44" s="57">
        <v>558</v>
      </c>
      <c r="F44" s="57">
        <v>555</v>
      </c>
      <c r="G44" s="57">
        <v>560</v>
      </c>
      <c r="H44" s="57">
        <v>560</v>
      </c>
      <c r="I44" s="57">
        <v>570</v>
      </c>
      <c r="J44" s="57">
        <v>573</v>
      </c>
      <c r="K44" s="57">
        <v>573</v>
      </c>
      <c r="L44" s="57">
        <v>486</v>
      </c>
      <c r="M44" s="57">
        <v>555</v>
      </c>
      <c r="N44" s="57">
        <v>560</v>
      </c>
      <c r="O44" s="57">
        <v>563</v>
      </c>
      <c r="P44" s="57">
        <v>555</v>
      </c>
      <c r="Q44" s="57">
        <v>560</v>
      </c>
      <c r="R44" s="57">
        <v>568</v>
      </c>
      <c r="S44" s="57">
        <v>558</v>
      </c>
      <c r="T44" s="57">
        <v>563</v>
      </c>
      <c r="U44" s="57">
        <v>563</v>
      </c>
      <c r="V44" s="57">
        <v>565</v>
      </c>
      <c r="W44" s="57">
        <v>565</v>
      </c>
      <c r="X44" s="57">
        <v>563</v>
      </c>
      <c r="Y44" s="57">
        <v>560</v>
      </c>
      <c r="Z44" s="57">
        <v>573</v>
      </c>
      <c r="AA44" s="57">
        <v>570</v>
      </c>
      <c r="AB44" s="57">
        <v>565</v>
      </c>
      <c r="AC44" s="57">
        <v>565</v>
      </c>
      <c r="AD44" s="57">
        <v>563</v>
      </c>
      <c r="AE44" s="57">
        <v>570</v>
      </c>
      <c r="AF44" s="57">
        <v>275</v>
      </c>
      <c r="AG44" s="57"/>
      <c r="AH44" s="12">
        <f t="shared" si="0"/>
        <v>16524</v>
      </c>
    </row>
    <row r="45" spans="2:34" x14ac:dyDescent="0.15">
      <c r="B45" s="11" t="s">
        <v>74</v>
      </c>
      <c r="C45" s="57">
        <v>555</v>
      </c>
      <c r="D45" s="57">
        <v>555</v>
      </c>
      <c r="E45" s="57">
        <v>560</v>
      </c>
      <c r="F45" s="57">
        <v>550</v>
      </c>
      <c r="G45" s="57">
        <v>555</v>
      </c>
      <c r="H45" s="57">
        <v>563</v>
      </c>
      <c r="I45" s="57">
        <v>573</v>
      </c>
      <c r="J45" s="57">
        <v>573</v>
      </c>
      <c r="K45" s="57">
        <v>570</v>
      </c>
      <c r="L45" s="57">
        <v>460</v>
      </c>
      <c r="M45" s="57">
        <v>555</v>
      </c>
      <c r="N45" s="57">
        <v>555</v>
      </c>
      <c r="O45" s="57">
        <v>565</v>
      </c>
      <c r="P45" s="57">
        <v>555</v>
      </c>
      <c r="Q45" s="57">
        <v>560</v>
      </c>
      <c r="R45" s="57">
        <v>563</v>
      </c>
      <c r="S45" s="57">
        <v>560</v>
      </c>
      <c r="T45" s="57">
        <v>563</v>
      </c>
      <c r="U45" s="57">
        <v>565</v>
      </c>
      <c r="V45" s="57">
        <v>563</v>
      </c>
      <c r="W45" s="57">
        <v>565</v>
      </c>
      <c r="X45" s="57">
        <v>563</v>
      </c>
      <c r="Y45" s="57">
        <v>563</v>
      </c>
      <c r="Z45" s="57">
        <v>573</v>
      </c>
      <c r="AA45" s="57">
        <v>573</v>
      </c>
      <c r="AB45" s="57">
        <v>565</v>
      </c>
      <c r="AC45" s="57">
        <v>565</v>
      </c>
      <c r="AD45" s="57">
        <v>563</v>
      </c>
      <c r="AE45" s="57">
        <v>570</v>
      </c>
      <c r="AF45" s="57">
        <v>254</v>
      </c>
      <c r="AG45" s="57"/>
      <c r="AH45" s="12">
        <f t="shared" si="0"/>
        <v>16472</v>
      </c>
    </row>
    <row r="46" spans="2:34" x14ac:dyDescent="0.15">
      <c r="B46" s="11" t="s">
        <v>75</v>
      </c>
      <c r="C46" s="57">
        <v>558</v>
      </c>
      <c r="D46" s="57">
        <v>547</v>
      </c>
      <c r="E46" s="57">
        <v>565</v>
      </c>
      <c r="F46" s="57">
        <v>555</v>
      </c>
      <c r="G46" s="57">
        <v>555</v>
      </c>
      <c r="H46" s="57">
        <v>560</v>
      </c>
      <c r="I46" s="57">
        <v>576</v>
      </c>
      <c r="J46" s="57">
        <v>573</v>
      </c>
      <c r="K46" s="57">
        <v>573</v>
      </c>
      <c r="L46" s="57">
        <v>498</v>
      </c>
      <c r="M46" s="57">
        <v>558</v>
      </c>
      <c r="N46" s="57">
        <v>563</v>
      </c>
      <c r="O46" s="57">
        <v>560</v>
      </c>
      <c r="P46" s="57">
        <v>558</v>
      </c>
      <c r="Q46" s="57">
        <v>563</v>
      </c>
      <c r="R46" s="57">
        <v>560</v>
      </c>
      <c r="S46" s="57">
        <v>563</v>
      </c>
      <c r="T46" s="57">
        <v>563</v>
      </c>
      <c r="U46" s="57">
        <v>563</v>
      </c>
      <c r="V46" s="57">
        <v>568</v>
      </c>
      <c r="W46" s="57">
        <v>563</v>
      </c>
      <c r="X46" s="57">
        <v>563</v>
      </c>
      <c r="Y46" s="57">
        <v>565</v>
      </c>
      <c r="Z46" s="57">
        <v>573</v>
      </c>
      <c r="AA46" s="57">
        <v>570</v>
      </c>
      <c r="AB46" s="57">
        <v>568</v>
      </c>
      <c r="AC46" s="57">
        <v>560</v>
      </c>
      <c r="AD46" s="57">
        <v>563</v>
      </c>
      <c r="AE46" s="57">
        <v>570</v>
      </c>
      <c r="AF46" s="57">
        <v>188</v>
      </c>
      <c r="AG46" s="57"/>
      <c r="AH46" s="12">
        <f t="shared" si="0"/>
        <v>16462</v>
      </c>
    </row>
    <row r="47" spans="2:34" x14ac:dyDescent="0.15">
      <c r="B47" s="11" t="s">
        <v>76</v>
      </c>
      <c r="C47" s="57">
        <v>558</v>
      </c>
      <c r="D47" s="57">
        <v>552</v>
      </c>
      <c r="E47" s="57">
        <v>563</v>
      </c>
      <c r="F47" s="57">
        <v>555</v>
      </c>
      <c r="G47" s="57">
        <v>560</v>
      </c>
      <c r="H47" s="57">
        <v>563</v>
      </c>
      <c r="I47" s="57">
        <v>570</v>
      </c>
      <c r="J47" s="57">
        <v>576</v>
      </c>
      <c r="K47" s="57">
        <v>568</v>
      </c>
      <c r="L47" s="57">
        <v>540</v>
      </c>
      <c r="M47" s="57">
        <v>558</v>
      </c>
      <c r="N47" s="57">
        <v>560</v>
      </c>
      <c r="O47" s="57">
        <v>545</v>
      </c>
      <c r="P47" s="57">
        <v>558</v>
      </c>
      <c r="Q47" s="57">
        <v>563</v>
      </c>
      <c r="R47" s="57">
        <v>563</v>
      </c>
      <c r="S47" s="57">
        <v>565</v>
      </c>
      <c r="T47" s="57">
        <v>563</v>
      </c>
      <c r="U47" s="57">
        <v>568</v>
      </c>
      <c r="V47" s="57">
        <v>563</v>
      </c>
      <c r="W47" s="57">
        <v>560</v>
      </c>
      <c r="X47" s="57">
        <v>560</v>
      </c>
      <c r="Y47" s="57">
        <v>565</v>
      </c>
      <c r="Z47" s="57">
        <v>570</v>
      </c>
      <c r="AA47" s="57">
        <v>570</v>
      </c>
      <c r="AB47" s="57">
        <v>565</v>
      </c>
      <c r="AC47" s="57">
        <v>563</v>
      </c>
      <c r="AD47" s="57">
        <v>558</v>
      </c>
      <c r="AE47" s="57">
        <v>568</v>
      </c>
      <c r="AF47" s="57">
        <v>198</v>
      </c>
      <c r="AG47" s="57"/>
      <c r="AH47" s="12">
        <f t="shared" si="0"/>
        <v>16488</v>
      </c>
    </row>
    <row r="48" spans="2:34" x14ac:dyDescent="0.15">
      <c r="B48" s="11" t="s">
        <v>77</v>
      </c>
      <c r="C48" s="57">
        <v>558</v>
      </c>
      <c r="D48" s="57">
        <v>560</v>
      </c>
      <c r="E48" s="57">
        <v>563</v>
      </c>
      <c r="F48" s="57">
        <v>555</v>
      </c>
      <c r="G48" s="57">
        <v>560</v>
      </c>
      <c r="H48" s="57">
        <v>563</v>
      </c>
      <c r="I48" s="57">
        <v>573</v>
      </c>
      <c r="J48" s="57">
        <v>573</v>
      </c>
      <c r="K48" s="57">
        <v>570</v>
      </c>
      <c r="L48" s="57">
        <v>565</v>
      </c>
      <c r="M48" s="57">
        <v>560</v>
      </c>
      <c r="N48" s="57">
        <v>563</v>
      </c>
      <c r="O48" s="57">
        <v>565</v>
      </c>
      <c r="P48" s="57">
        <v>558</v>
      </c>
      <c r="Q48" s="57">
        <v>563</v>
      </c>
      <c r="R48" s="57">
        <v>560</v>
      </c>
      <c r="S48" s="57">
        <v>565</v>
      </c>
      <c r="T48" s="57">
        <v>565</v>
      </c>
      <c r="U48" s="57">
        <v>563</v>
      </c>
      <c r="V48" s="57">
        <v>563</v>
      </c>
      <c r="W48" s="57">
        <v>563</v>
      </c>
      <c r="X48" s="57">
        <v>563</v>
      </c>
      <c r="Y48" s="57">
        <v>565</v>
      </c>
      <c r="Z48" s="57">
        <v>573</v>
      </c>
      <c r="AA48" s="57">
        <v>573</v>
      </c>
      <c r="AB48" s="57">
        <v>570</v>
      </c>
      <c r="AC48" s="57">
        <v>565</v>
      </c>
      <c r="AD48" s="57">
        <v>558</v>
      </c>
      <c r="AE48" s="57">
        <v>568</v>
      </c>
      <c r="AF48" s="57">
        <v>190</v>
      </c>
      <c r="AG48" s="57"/>
      <c r="AH48" s="12">
        <f t="shared" si="0"/>
        <v>16553</v>
      </c>
    </row>
    <row r="49" spans="2:69" x14ac:dyDescent="0.15">
      <c r="B49" s="11" t="s">
        <v>78</v>
      </c>
      <c r="C49" s="57">
        <v>558</v>
      </c>
      <c r="D49" s="57">
        <v>560</v>
      </c>
      <c r="E49" s="57">
        <v>560</v>
      </c>
      <c r="F49" s="57">
        <v>555</v>
      </c>
      <c r="G49" s="57">
        <v>563</v>
      </c>
      <c r="H49" s="57">
        <v>568</v>
      </c>
      <c r="I49" s="57">
        <v>570</v>
      </c>
      <c r="J49" s="57">
        <v>573</v>
      </c>
      <c r="K49" s="57">
        <v>570</v>
      </c>
      <c r="L49" s="57">
        <v>568</v>
      </c>
      <c r="M49" s="57">
        <v>558</v>
      </c>
      <c r="N49" s="57">
        <v>565</v>
      </c>
      <c r="O49" s="57">
        <v>568</v>
      </c>
      <c r="P49" s="57">
        <v>560</v>
      </c>
      <c r="Q49" s="57">
        <v>560</v>
      </c>
      <c r="R49" s="57">
        <v>568</v>
      </c>
      <c r="S49" s="57">
        <v>568</v>
      </c>
      <c r="T49" s="57">
        <v>565</v>
      </c>
      <c r="U49" s="57">
        <v>565</v>
      </c>
      <c r="V49" s="57">
        <v>563</v>
      </c>
      <c r="W49" s="57">
        <v>560</v>
      </c>
      <c r="X49" s="57">
        <v>563</v>
      </c>
      <c r="Y49" s="57">
        <v>565</v>
      </c>
      <c r="Z49" s="57">
        <v>576</v>
      </c>
      <c r="AA49" s="57">
        <v>573</v>
      </c>
      <c r="AB49" s="57">
        <v>568</v>
      </c>
      <c r="AC49" s="57">
        <v>565</v>
      </c>
      <c r="AD49" s="57">
        <v>560</v>
      </c>
      <c r="AE49" s="57">
        <v>568</v>
      </c>
      <c r="AF49" s="57">
        <v>193</v>
      </c>
      <c r="AG49" s="57"/>
      <c r="AH49" s="12">
        <f t="shared" si="0"/>
        <v>16576</v>
      </c>
    </row>
    <row r="50" spans="2:69" x14ac:dyDescent="0.15">
      <c r="B50" s="11" t="s">
        <v>79</v>
      </c>
      <c r="C50" s="57">
        <v>555</v>
      </c>
      <c r="D50" s="57">
        <v>558</v>
      </c>
      <c r="E50" s="57">
        <v>565</v>
      </c>
      <c r="F50" s="57">
        <v>558</v>
      </c>
      <c r="G50" s="57">
        <v>563</v>
      </c>
      <c r="H50" s="57">
        <v>568</v>
      </c>
      <c r="I50" s="57">
        <v>573</v>
      </c>
      <c r="J50" s="57">
        <v>576</v>
      </c>
      <c r="K50" s="57">
        <v>570</v>
      </c>
      <c r="L50" s="57">
        <v>568</v>
      </c>
      <c r="M50" s="57">
        <v>558</v>
      </c>
      <c r="N50" s="57">
        <v>563</v>
      </c>
      <c r="O50" s="57">
        <v>568</v>
      </c>
      <c r="P50" s="57">
        <v>555</v>
      </c>
      <c r="Q50" s="57">
        <v>568</v>
      </c>
      <c r="R50" s="57">
        <v>563</v>
      </c>
      <c r="S50" s="57">
        <v>565</v>
      </c>
      <c r="T50" s="57">
        <v>563</v>
      </c>
      <c r="U50" s="57">
        <v>563</v>
      </c>
      <c r="V50" s="57">
        <v>565</v>
      </c>
      <c r="W50" s="57">
        <v>563</v>
      </c>
      <c r="X50" s="57">
        <v>563</v>
      </c>
      <c r="Y50" s="57">
        <v>563</v>
      </c>
      <c r="Z50" s="57">
        <v>578</v>
      </c>
      <c r="AA50" s="57">
        <v>570</v>
      </c>
      <c r="AB50" s="57">
        <v>570</v>
      </c>
      <c r="AC50" s="57">
        <v>563</v>
      </c>
      <c r="AD50" s="57">
        <v>563</v>
      </c>
      <c r="AE50" s="57">
        <v>570</v>
      </c>
      <c r="AF50" s="57">
        <v>188</v>
      </c>
      <c r="AG50" s="57"/>
      <c r="AH50" s="12">
        <f t="shared" si="0"/>
        <v>16576</v>
      </c>
    </row>
    <row r="51" spans="2:69" x14ac:dyDescent="0.15">
      <c r="B51" s="11" t="s">
        <v>80</v>
      </c>
      <c r="C51" s="57">
        <v>558</v>
      </c>
      <c r="D51" s="57">
        <v>558</v>
      </c>
      <c r="E51" s="57">
        <v>560</v>
      </c>
      <c r="F51" s="57">
        <v>558</v>
      </c>
      <c r="G51" s="57">
        <v>563</v>
      </c>
      <c r="H51" s="57">
        <v>570</v>
      </c>
      <c r="I51" s="57">
        <v>576</v>
      </c>
      <c r="J51" s="57">
        <v>576</v>
      </c>
      <c r="K51" s="57">
        <v>573</v>
      </c>
      <c r="L51" s="57">
        <v>568</v>
      </c>
      <c r="M51" s="57">
        <v>558</v>
      </c>
      <c r="N51" s="57">
        <v>578</v>
      </c>
      <c r="O51" s="57">
        <v>568</v>
      </c>
      <c r="P51" s="57">
        <v>560</v>
      </c>
      <c r="Q51" s="57">
        <v>563</v>
      </c>
      <c r="R51" s="57">
        <v>547</v>
      </c>
      <c r="S51" s="57">
        <v>565</v>
      </c>
      <c r="T51" s="57">
        <v>565</v>
      </c>
      <c r="U51" s="57">
        <v>565</v>
      </c>
      <c r="V51" s="57">
        <v>565</v>
      </c>
      <c r="W51" s="57">
        <v>563</v>
      </c>
      <c r="X51" s="57">
        <v>565</v>
      </c>
      <c r="Y51" s="57">
        <v>565</v>
      </c>
      <c r="Z51" s="57">
        <v>573</v>
      </c>
      <c r="AA51" s="57">
        <v>576</v>
      </c>
      <c r="AB51" s="57">
        <v>568</v>
      </c>
      <c r="AC51" s="57">
        <v>563</v>
      </c>
      <c r="AD51" s="57">
        <v>568</v>
      </c>
      <c r="AE51" s="57">
        <v>570</v>
      </c>
      <c r="AF51" s="57">
        <v>208</v>
      </c>
      <c r="AG51" s="57"/>
      <c r="AH51" s="12">
        <f t="shared" si="0"/>
        <v>16613</v>
      </c>
    </row>
    <row r="52" spans="2:69" x14ac:dyDescent="0.15">
      <c r="B52" s="13" t="s">
        <v>81</v>
      </c>
      <c r="C52" s="58">
        <v>558</v>
      </c>
      <c r="D52" s="58">
        <v>563</v>
      </c>
      <c r="E52" s="58">
        <v>565</v>
      </c>
      <c r="F52" s="58">
        <v>558</v>
      </c>
      <c r="G52" s="58">
        <v>560</v>
      </c>
      <c r="H52" s="58">
        <v>573</v>
      </c>
      <c r="I52" s="58">
        <v>578</v>
      </c>
      <c r="J52" s="58">
        <v>578</v>
      </c>
      <c r="K52" s="58">
        <v>570</v>
      </c>
      <c r="L52" s="58">
        <v>565</v>
      </c>
      <c r="M52" s="58">
        <v>558</v>
      </c>
      <c r="N52" s="58">
        <v>573</v>
      </c>
      <c r="O52" s="58">
        <v>560</v>
      </c>
      <c r="P52" s="58">
        <v>558</v>
      </c>
      <c r="Q52" s="58">
        <v>568</v>
      </c>
      <c r="R52" s="58">
        <v>560</v>
      </c>
      <c r="S52" s="58">
        <v>565</v>
      </c>
      <c r="T52" s="58">
        <v>563</v>
      </c>
      <c r="U52" s="58">
        <v>565</v>
      </c>
      <c r="V52" s="58">
        <v>565</v>
      </c>
      <c r="W52" s="58">
        <v>560</v>
      </c>
      <c r="X52" s="58">
        <v>565</v>
      </c>
      <c r="Y52" s="58">
        <v>563</v>
      </c>
      <c r="Z52" s="58">
        <v>573</v>
      </c>
      <c r="AA52" s="58">
        <v>573</v>
      </c>
      <c r="AB52" s="58">
        <v>570</v>
      </c>
      <c r="AC52" s="58">
        <v>560</v>
      </c>
      <c r="AD52" s="58">
        <v>568</v>
      </c>
      <c r="AE52" s="58">
        <v>570</v>
      </c>
      <c r="AF52" s="58">
        <v>218</v>
      </c>
      <c r="AG52" s="58"/>
      <c r="AH52" s="14">
        <f t="shared" si="0"/>
        <v>16623</v>
      </c>
    </row>
    <row r="53" spans="2:69" x14ac:dyDescent="0.15">
      <c r="B53" s="9" t="s">
        <v>82</v>
      </c>
      <c r="C53" s="56">
        <v>558</v>
      </c>
      <c r="D53" s="56">
        <v>558</v>
      </c>
      <c r="E53" s="56">
        <v>558</v>
      </c>
      <c r="F53" s="56">
        <v>560</v>
      </c>
      <c r="G53" s="56">
        <v>565</v>
      </c>
      <c r="H53" s="56">
        <v>570</v>
      </c>
      <c r="I53" s="56">
        <v>578</v>
      </c>
      <c r="J53" s="56">
        <v>576</v>
      </c>
      <c r="K53" s="56">
        <v>573</v>
      </c>
      <c r="L53" s="56">
        <v>563</v>
      </c>
      <c r="M53" s="56">
        <v>563</v>
      </c>
      <c r="N53" s="56">
        <v>568</v>
      </c>
      <c r="O53" s="56">
        <v>565</v>
      </c>
      <c r="P53" s="56">
        <v>560</v>
      </c>
      <c r="Q53" s="56">
        <v>565</v>
      </c>
      <c r="R53" s="56">
        <v>560</v>
      </c>
      <c r="S53" s="56">
        <v>563</v>
      </c>
      <c r="T53" s="56">
        <v>563</v>
      </c>
      <c r="U53" s="56">
        <v>565</v>
      </c>
      <c r="V53" s="56">
        <v>568</v>
      </c>
      <c r="W53" s="56">
        <v>560</v>
      </c>
      <c r="X53" s="56">
        <v>565</v>
      </c>
      <c r="Y53" s="56">
        <v>552</v>
      </c>
      <c r="Z53" s="56">
        <v>573</v>
      </c>
      <c r="AA53" s="56">
        <v>570</v>
      </c>
      <c r="AB53" s="56">
        <v>570</v>
      </c>
      <c r="AC53" s="56">
        <v>563</v>
      </c>
      <c r="AD53" s="56">
        <v>568</v>
      </c>
      <c r="AE53" s="56">
        <v>560</v>
      </c>
      <c r="AF53" s="56">
        <v>208</v>
      </c>
      <c r="AG53" s="56"/>
      <c r="AH53" s="10">
        <f t="shared" si="0"/>
        <v>16588</v>
      </c>
    </row>
    <row r="54" spans="2:69" x14ac:dyDescent="0.15">
      <c r="B54" s="11" t="s">
        <v>83</v>
      </c>
      <c r="C54" s="57">
        <v>555</v>
      </c>
      <c r="D54" s="57">
        <v>563</v>
      </c>
      <c r="E54" s="57">
        <v>563</v>
      </c>
      <c r="F54" s="57">
        <v>565</v>
      </c>
      <c r="G54" s="57">
        <v>565</v>
      </c>
      <c r="H54" s="57">
        <v>573</v>
      </c>
      <c r="I54" s="57">
        <v>578</v>
      </c>
      <c r="J54" s="57">
        <v>573</v>
      </c>
      <c r="K54" s="57">
        <v>573</v>
      </c>
      <c r="L54" s="57">
        <v>568</v>
      </c>
      <c r="M54" s="57">
        <v>558</v>
      </c>
      <c r="N54" s="57">
        <v>565</v>
      </c>
      <c r="O54" s="57">
        <v>563</v>
      </c>
      <c r="P54" s="57">
        <v>563</v>
      </c>
      <c r="Q54" s="57">
        <v>560</v>
      </c>
      <c r="R54" s="57">
        <v>563</v>
      </c>
      <c r="S54" s="57">
        <v>565</v>
      </c>
      <c r="T54" s="57">
        <v>563</v>
      </c>
      <c r="U54" s="57">
        <v>565</v>
      </c>
      <c r="V54" s="57">
        <v>570</v>
      </c>
      <c r="W54" s="57">
        <v>560</v>
      </c>
      <c r="X54" s="57">
        <v>568</v>
      </c>
      <c r="Y54" s="57">
        <v>568</v>
      </c>
      <c r="Z54" s="57">
        <v>576</v>
      </c>
      <c r="AA54" s="57">
        <v>570</v>
      </c>
      <c r="AB54" s="57">
        <v>570</v>
      </c>
      <c r="AC54" s="57">
        <v>563</v>
      </c>
      <c r="AD54" s="57">
        <v>568</v>
      </c>
      <c r="AE54" s="57">
        <v>570</v>
      </c>
      <c r="AF54" s="57">
        <v>218</v>
      </c>
      <c r="AG54" s="57"/>
      <c r="AH54" s="12">
        <f t="shared" si="0"/>
        <v>16642</v>
      </c>
    </row>
    <row r="55" spans="2:69" x14ac:dyDescent="0.15">
      <c r="B55" s="11" t="s">
        <v>84</v>
      </c>
      <c r="C55" s="57">
        <v>555</v>
      </c>
      <c r="D55" s="57">
        <v>563</v>
      </c>
      <c r="E55" s="57">
        <v>570</v>
      </c>
      <c r="F55" s="57">
        <v>565</v>
      </c>
      <c r="G55" s="57">
        <v>565</v>
      </c>
      <c r="H55" s="57">
        <v>555</v>
      </c>
      <c r="I55" s="57">
        <v>578</v>
      </c>
      <c r="J55" s="57">
        <v>573</v>
      </c>
      <c r="K55" s="57">
        <v>568</v>
      </c>
      <c r="L55" s="57">
        <v>565</v>
      </c>
      <c r="M55" s="57">
        <v>563</v>
      </c>
      <c r="N55" s="57">
        <v>565</v>
      </c>
      <c r="O55" s="57">
        <v>565</v>
      </c>
      <c r="P55" s="57">
        <v>563</v>
      </c>
      <c r="Q55" s="57">
        <v>565</v>
      </c>
      <c r="R55" s="57">
        <v>563</v>
      </c>
      <c r="S55" s="57">
        <v>563</v>
      </c>
      <c r="T55" s="57">
        <v>563</v>
      </c>
      <c r="U55" s="57">
        <v>565</v>
      </c>
      <c r="V55" s="57">
        <v>565</v>
      </c>
      <c r="W55" s="57">
        <v>563</v>
      </c>
      <c r="X55" s="57">
        <v>570</v>
      </c>
      <c r="Y55" s="57">
        <v>568</v>
      </c>
      <c r="Z55" s="57">
        <v>576</v>
      </c>
      <c r="AA55" s="57">
        <v>573</v>
      </c>
      <c r="AB55" s="57">
        <v>573</v>
      </c>
      <c r="AC55" s="57">
        <v>563</v>
      </c>
      <c r="AD55" s="57">
        <v>563</v>
      </c>
      <c r="AE55" s="57">
        <v>558</v>
      </c>
      <c r="AF55" s="57">
        <v>203</v>
      </c>
      <c r="AG55" s="57"/>
      <c r="AH55" s="12">
        <f t="shared" si="0"/>
        <v>16607</v>
      </c>
    </row>
    <row r="56" spans="2:69" x14ac:dyDescent="0.15">
      <c r="B56" s="13" t="s">
        <v>85</v>
      </c>
      <c r="C56" s="58">
        <v>555</v>
      </c>
      <c r="D56" s="58">
        <v>563</v>
      </c>
      <c r="E56" s="58">
        <v>565</v>
      </c>
      <c r="F56" s="58">
        <v>563</v>
      </c>
      <c r="G56" s="58">
        <v>565</v>
      </c>
      <c r="H56" s="58">
        <v>565</v>
      </c>
      <c r="I56" s="58">
        <v>578</v>
      </c>
      <c r="J56" s="58">
        <v>573</v>
      </c>
      <c r="K56" s="58">
        <v>576</v>
      </c>
      <c r="L56" s="58">
        <v>558</v>
      </c>
      <c r="M56" s="58">
        <v>558</v>
      </c>
      <c r="N56" s="58">
        <v>568</v>
      </c>
      <c r="O56" s="58">
        <v>568</v>
      </c>
      <c r="P56" s="58">
        <v>560</v>
      </c>
      <c r="Q56" s="58">
        <v>565</v>
      </c>
      <c r="R56" s="58">
        <v>565</v>
      </c>
      <c r="S56" s="58">
        <v>560</v>
      </c>
      <c r="T56" s="58">
        <v>565</v>
      </c>
      <c r="U56" s="58">
        <v>563</v>
      </c>
      <c r="V56" s="58">
        <v>570</v>
      </c>
      <c r="W56" s="58">
        <v>563</v>
      </c>
      <c r="X56" s="58">
        <v>565</v>
      </c>
      <c r="Y56" s="58">
        <v>560</v>
      </c>
      <c r="Z56" s="58">
        <v>573</v>
      </c>
      <c r="AA56" s="58">
        <v>573</v>
      </c>
      <c r="AB56" s="58">
        <v>570</v>
      </c>
      <c r="AC56" s="58">
        <v>563</v>
      </c>
      <c r="AD56" s="58">
        <v>552</v>
      </c>
      <c r="AE56" s="58">
        <v>545</v>
      </c>
      <c r="AF56" s="58">
        <v>206</v>
      </c>
      <c r="AG56" s="58"/>
      <c r="AH56" s="14">
        <f t="shared" si="0"/>
        <v>16573</v>
      </c>
    </row>
    <row r="57" spans="2:69" x14ac:dyDescent="0.15">
      <c r="B57" s="1" t="s">
        <v>86</v>
      </c>
      <c r="C57" s="3">
        <f>SUM(C9:C56)</f>
        <v>26477</v>
      </c>
      <c r="D57" s="3">
        <f t="shared" ref="D57:AF57" si="1">SUM(D9:D56)</f>
        <v>26264</v>
      </c>
      <c r="E57" s="3">
        <f t="shared" si="1"/>
        <v>26602</v>
      </c>
      <c r="F57" s="3">
        <f t="shared" si="1"/>
        <v>26627</v>
      </c>
      <c r="G57" s="3">
        <f t="shared" si="1"/>
        <v>26790</v>
      </c>
      <c r="H57" s="3">
        <f t="shared" si="1"/>
        <v>27075</v>
      </c>
      <c r="I57" s="3">
        <f t="shared" si="1"/>
        <v>27294</v>
      </c>
      <c r="J57" s="3">
        <f t="shared" si="1"/>
        <v>27479</v>
      </c>
      <c r="K57" s="3">
        <f t="shared" si="1"/>
        <v>27451</v>
      </c>
      <c r="L57" s="3">
        <f t="shared" si="1"/>
        <v>26859</v>
      </c>
      <c r="M57" s="3">
        <f t="shared" si="1"/>
        <v>26761</v>
      </c>
      <c r="N57" s="3">
        <f t="shared" si="1"/>
        <v>26851</v>
      </c>
      <c r="O57" s="3">
        <f t="shared" si="1"/>
        <v>26881</v>
      </c>
      <c r="P57" s="3">
        <f t="shared" si="1"/>
        <v>26803</v>
      </c>
      <c r="Q57" s="3">
        <f t="shared" si="1"/>
        <v>27001</v>
      </c>
      <c r="R57" s="3">
        <f t="shared" si="1"/>
        <v>26931</v>
      </c>
      <c r="S57" s="3">
        <f t="shared" si="1"/>
        <v>26882</v>
      </c>
      <c r="T57" s="3">
        <f t="shared" si="1"/>
        <v>26956</v>
      </c>
      <c r="U57" s="3">
        <f t="shared" si="1"/>
        <v>26912</v>
      </c>
      <c r="V57" s="3">
        <f t="shared" si="1"/>
        <v>26978</v>
      </c>
      <c r="W57" s="3">
        <f t="shared" si="1"/>
        <v>26839</v>
      </c>
      <c r="X57" s="3">
        <f t="shared" si="1"/>
        <v>26886</v>
      </c>
      <c r="Y57" s="3">
        <f t="shared" si="1"/>
        <v>26924</v>
      </c>
      <c r="Z57" s="3">
        <f t="shared" si="1"/>
        <v>27303</v>
      </c>
      <c r="AA57" s="3">
        <f t="shared" si="1"/>
        <v>27347</v>
      </c>
      <c r="AB57" s="3">
        <f t="shared" si="1"/>
        <v>27153</v>
      </c>
      <c r="AC57" s="3">
        <f t="shared" si="1"/>
        <v>26952</v>
      </c>
      <c r="AD57" s="3">
        <f t="shared" si="1"/>
        <v>26916</v>
      </c>
      <c r="AE57" s="3">
        <f t="shared" si="1"/>
        <v>25829</v>
      </c>
      <c r="AF57" s="3">
        <f t="shared" si="1"/>
        <v>20419</v>
      </c>
      <c r="AG57" s="3"/>
      <c r="AH57" s="3">
        <f>SUM(C9:AG56)</f>
        <v>800442</v>
      </c>
    </row>
    <row r="59" spans="2:69" x14ac:dyDescent="0.15">
      <c r="C59" t="s">
        <v>97</v>
      </c>
      <c r="AI59" s="8"/>
    </row>
    <row r="60" spans="2:69" x14ac:dyDescent="0.15">
      <c r="C60" t="s">
        <v>98</v>
      </c>
      <c r="AI60" s="36"/>
    </row>
    <row r="61" spans="2:69" x14ac:dyDescent="0.15">
      <c r="AJ61" s="27"/>
      <c r="AK61" s="22"/>
      <c r="AL61" s="22"/>
      <c r="AM61" s="22"/>
      <c r="AN61" s="22"/>
      <c r="AO61" s="22"/>
      <c r="AP61" s="22"/>
      <c r="AQ61" s="22"/>
      <c r="AR61" s="22"/>
      <c r="AS61" s="22"/>
      <c r="AT61" s="22"/>
      <c r="AU61" s="22"/>
      <c r="AV61" s="22"/>
      <c r="AW61" s="22"/>
      <c r="AX61" s="22"/>
      <c r="AY61" s="22"/>
      <c r="AZ61" s="22"/>
      <c r="BA61" s="22"/>
      <c r="BB61" s="22"/>
      <c r="BC61" s="22"/>
      <c r="BD61" s="22"/>
      <c r="BE61" s="22"/>
      <c r="BF61" s="22"/>
      <c r="BG61" s="22"/>
      <c r="BH61" s="22"/>
      <c r="BI61" s="22"/>
      <c r="BJ61" s="22"/>
      <c r="BK61" s="22"/>
      <c r="BL61" s="22"/>
      <c r="BM61" s="22"/>
      <c r="BN61" s="22"/>
      <c r="BO61" s="22"/>
      <c r="BP61" s="22"/>
      <c r="BQ61" s="22"/>
    </row>
    <row r="62" spans="2:69" x14ac:dyDescent="0.15">
      <c r="AJ62" s="27"/>
      <c r="BP62" s="22"/>
      <c r="BQ62" s="22"/>
    </row>
    <row r="63" spans="2:69" x14ac:dyDescent="0.15">
      <c r="AJ63" s="27"/>
      <c r="BP63" s="22"/>
      <c r="BQ63" s="22"/>
    </row>
    <row r="64" spans="2:69" x14ac:dyDescent="0.15">
      <c r="AJ64" s="26"/>
      <c r="BP64" s="22"/>
    </row>
    <row r="65" spans="36:69" x14ac:dyDescent="0.15">
      <c r="AJ65" s="28"/>
      <c r="BP65" s="22"/>
      <c r="BQ65" s="8"/>
    </row>
    <row r="66" spans="36:69" x14ac:dyDescent="0.15">
      <c r="AJ66" s="29"/>
      <c r="AK66" s="22"/>
      <c r="AL66" s="22"/>
      <c r="AM66" s="22"/>
      <c r="AN66" s="22"/>
      <c r="AO66" s="22"/>
      <c r="AP66" s="22"/>
      <c r="AQ66" s="22"/>
      <c r="AR66" s="22"/>
      <c r="AS66" s="22"/>
      <c r="AT66" s="22"/>
      <c r="AU66" s="22"/>
      <c r="AV66" s="22"/>
      <c r="AW66" s="22"/>
      <c r="AX66" s="22"/>
      <c r="AY66" s="22"/>
      <c r="AZ66" s="22"/>
      <c r="BA66" s="22"/>
      <c r="BB66" s="22"/>
      <c r="BC66" s="22"/>
      <c r="BD66" s="22"/>
      <c r="BE66" s="22"/>
      <c r="BF66" s="22"/>
      <c r="BG66" s="22"/>
      <c r="BH66" s="22"/>
      <c r="BI66" s="22"/>
      <c r="BJ66" s="22"/>
      <c r="BK66" s="22"/>
      <c r="BL66" s="22"/>
      <c r="BM66" s="22"/>
      <c r="BN66" s="22"/>
      <c r="BO66" s="22"/>
      <c r="BP66" s="22"/>
      <c r="BQ66" s="22"/>
    </row>
    <row r="67" spans="36:69" x14ac:dyDescent="0.15">
      <c r="AJ67" s="29"/>
      <c r="AK67" s="22"/>
      <c r="AL67" s="22"/>
      <c r="AM67" s="22"/>
      <c r="AN67" s="22"/>
      <c r="AO67" s="22"/>
      <c r="AP67" s="22"/>
      <c r="AQ67" s="22"/>
      <c r="AR67" s="22"/>
      <c r="AS67" s="22"/>
      <c r="AT67" s="22"/>
      <c r="AU67" s="22"/>
      <c r="AV67" s="22"/>
      <c r="AW67" s="22"/>
      <c r="AX67" s="22"/>
      <c r="AY67" s="22"/>
      <c r="AZ67" s="22"/>
      <c r="BA67" s="22"/>
      <c r="BB67" s="22"/>
      <c r="BC67" s="22"/>
      <c r="BD67" s="22"/>
      <c r="BE67" s="22"/>
      <c r="BF67" s="22"/>
      <c r="BG67" s="22"/>
      <c r="BH67" s="22"/>
      <c r="BI67" s="22"/>
      <c r="BJ67" s="22"/>
      <c r="BK67" s="22"/>
      <c r="BL67" s="22"/>
      <c r="BM67" s="22"/>
      <c r="BN67" s="22"/>
      <c r="BO67" s="22"/>
      <c r="BP67" s="22"/>
      <c r="BQ67" s="22"/>
    </row>
    <row r="68" spans="36:69" x14ac:dyDescent="0.15">
      <c r="AJ68" s="29"/>
      <c r="BP68" s="22"/>
      <c r="BQ68" s="22"/>
    </row>
    <row r="69" spans="36:69" x14ac:dyDescent="0.15">
      <c r="AJ69" s="29"/>
      <c r="BP69" s="22"/>
      <c r="BQ69" s="22"/>
    </row>
  </sheetData>
  <mergeCells count="1">
    <mergeCell ref="AH7:AH8"/>
  </mergeCells>
  <phoneticPr fontId="2"/>
  <pageMargins left="0.23622047244094491" right="0.23622047244094491" top="0.74803149606299213" bottom="0.74803149606299213" header="0.31496062992125984" footer="0.31496062992125984"/>
  <pageSetup paperSize="9" scale="46" fitToWidth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D19AA8-A09A-4F3D-8FD2-DB6811B81E5C}">
  <dimension ref="B2:AH66"/>
  <sheetViews>
    <sheetView view="pageBreakPreview" topLeftCell="I1" zoomScale="70" zoomScaleNormal="100" zoomScaleSheetLayoutView="70" workbookViewId="0">
      <selection activeCell="E24" sqref="E24"/>
    </sheetView>
  </sheetViews>
  <sheetFormatPr defaultRowHeight="13.5" x14ac:dyDescent="0.15"/>
  <cols>
    <col min="2" max="2" width="18.375" bestFit="1" customWidth="1"/>
    <col min="3" max="34" width="8.625" customWidth="1"/>
  </cols>
  <sheetData>
    <row r="2" spans="2:34" ht="17.25" x14ac:dyDescent="0.2">
      <c r="B2" s="6" t="str">
        <f>'４月'!B2</f>
        <v>資料５　令和６年度　時間別電力量（非バイオマス電力）実績（ｋWｈ）</v>
      </c>
    </row>
    <row r="4" spans="2:34" x14ac:dyDescent="0.15">
      <c r="B4" s="4" t="s">
        <v>93</v>
      </c>
      <c r="C4" s="5">
        <v>0.74104000000000003</v>
      </c>
    </row>
    <row r="5" spans="2:34" x14ac:dyDescent="0.15">
      <c r="B5" s="4" t="s">
        <v>94</v>
      </c>
      <c r="C5" s="5">
        <f>1-C4</f>
        <v>0.25895999999999997</v>
      </c>
    </row>
    <row r="6" spans="2:34" x14ac:dyDescent="0.15">
      <c r="B6" s="4"/>
      <c r="C6" s="5"/>
    </row>
    <row r="7" spans="2:34" hidden="1" x14ac:dyDescent="0.15">
      <c r="C7" s="61">
        <v>45627</v>
      </c>
      <c r="D7" s="61">
        <f>C7+1</f>
        <v>45628</v>
      </c>
      <c r="E7" s="61">
        <f t="shared" ref="E7:AG7" si="0">D7+1</f>
        <v>45629</v>
      </c>
      <c r="F7" s="61">
        <f t="shared" si="0"/>
        <v>45630</v>
      </c>
      <c r="G7" s="61">
        <f t="shared" si="0"/>
        <v>45631</v>
      </c>
      <c r="H7" s="61">
        <f t="shared" si="0"/>
        <v>45632</v>
      </c>
      <c r="I7" s="61">
        <f t="shared" si="0"/>
        <v>45633</v>
      </c>
      <c r="J7" s="61">
        <f t="shared" si="0"/>
        <v>45634</v>
      </c>
      <c r="K7" s="61">
        <f t="shared" si="0"/>
        <v>45635</v>
      </c>
      <c r="L7" s="61">
        <f t="shared" si="0"/>
        <v>45636</v>
      </c>
      <c r="M7" s="61">
        <f t="shared" si="0"/>
        <v>45637</v>
      </c>
      <c r="N7" s="61">
        <f t="shared" si="0"/>
        <v>45638</v>
      </c>
      <c r="O7" s="61">
        <f t="shared" si="0"/>
        <v>45639</v>
      </c>
      <c r="P7" s="61">
        <f t="shared" si="0"/>
        <v>45640</v>
      </c>
      <c r="Q7" s="61">
        <f t="shared" si="0"/>
        <v>45641</v>
      </c>
      <c r="R7" s="61">
        <f t="shared" si="0"/>
        <v>45642</v>
      </c>
      <c r="S7" s="61">
        <f t="shared" si="0"/>
        <v>45643</v>
      </c>
      <c r="T7" s="61">
        <f t="shared" si="0"/>
        <v>45644</v>
      </c>
      <c r="U7" s="61">
        <f t="shared" si="0"/>
        <v>45645</v>
      </c>
      <c r="V7" s="61">
        <f t="shared" si="0"/>
        <v>45646</v>
      </c>
      <c r="W7" s="61">
        <f t="shared" si="0"/>
        <v>45647</v>
      </c>
      <c r="X7" s="61">
        <f t="shared" si="0"/>
        <v>45648</v>
      </c>
      <c r="Y7" s="61">
        <f t="shared" si="0"/>
        <v>45649</v>
      </c>
      <c r="Z7" s="61">
        <f t="shared" si="0"/>
        <v>45650</v>
      </c>
      <c r="AA7" s="61">
        <f t="shared" si="0"/>
        <v>45651</v>
      </c>
      <c r="AB7" s="61">
        <f t="shared" si="0"/>
        <v>45652</v>
      </c>
      <c r="AC7" s="61">
        <f t="shared" si="0"/>
        <v>45653</v>
      </c>
      <c r="AD7" s="61">
        <f t="shared" si="0"/>
        <v>45654</v>
      </c>
      <c r="AE7" s="61">
        <f t="shared" si="0"/>
        <v>45655</v>
      </c>
      <c r="AF7" s="61">
        <f t="shared" si="0"/>
        <v>45656</v>
      </c>
      <c r="AG7" s="61">
        <f t="shared" si="0"/>
        <v>45657</v>
      </c>
    </row>
    <row r="8" spans="2:34" hidden="1" x14ac:dyDescent="0.15">
      <c r="C8">
        <f>WEEKDAY(C7)</f>
        <v>1</v>
      </c>
      <c r="D8">
        <f t="shared" ref="D8:AG8" si="1">WEEKDAY(D7)</f>
        <v>2</v>
      </c>
      <c r="E8">
        <f t="shared" si="1"/>
        <v>3</v>
      </c>
      <c r="F8">
        <f t="shared" si="1"/>
        <v>4</v>
      </c>
      <c r="G8">
        <f t="shared" si="1"/>
        <v>5</v>
      </c>
      <c r="H8">
        <f t="shared" si="1"/>
        <v>6</v>
      </c>
      <c r="I8">
        <f t="shared" si="1"/>
        <v>7</v>
      </c>
      <c r="J8">
        <f t="shared" si="1"/>
        <v>1</v>
      </c>
      <c r="K8">
        <f t="shared" si="1"/>
        <v>2</v>
      </c>
      <c r="L8">
        <f t="shared" si="1"/>
        <v>3</v>
      </c>
      <c r="M8">
        <f t="shared" si="1"/>
        <v>4</v>
      </c>
      <c r="N8">
        <f t="shared" si="1"/>
        <v>5</v>
      </c>
      <c r="O8">
        <f t="shared" si="1"/>
        <v>6</v>
      </c>
      <c r="P8">
        <f t="shared" si="1"/>
        <v>7</v>
      </c>
      <c r="Q8">
        <f t="shared" si="1"/>
        <v>1</v>
      </c>
      <c r="R8">
        <f t="shared" si="1"/>
        <v>2</v>
      </c>
      <c r="S8">
        <f t="shared" si="1"/>
        <v>3</v>
      </c>
      <c r="T8">
        <f t="shared" si="1"/>
        <v>4</v>
      </c>
      <c r="U8">
        <f t="shared" si="1"/>
        <v>5</v>
      </c>
      <c r="V8">
        <f t="shared" si="1"/>
        <v>6</v>
      </c>
      <c r="W8">
        <f t="shared" si="1"/>
        <v>7</v>
      </c>
      <c r="X8">
        <f t="shared" si="1"/>
        <v>1</v>
      </c>
      <c r="Y8">
        <f t="shared" si="1"/>
        <v>2</v>
      </c>
      <c r="Z8">
        <f t="shared" si="1"/>
        <v>3</v>
      </c>
      <c r="AA8">
        <f t="shared" si="1"/>
        <v>4</v>
      </c>
      <c r="AB8">
        <f t="shared" si="1"/>
        <v>5</v>
      </c>
      <c r="AC8">
        <f t="shared" si="1"/>
        <v>6</v>
      </c>
      <c r="AD8">
        <f t="shared" si="1"/>
        <v>7</v>
      </c>
      <c r="AE8">
        <f t="shared" si="1"/>
        <v>1</v>
      </c>
      <c r="AF8">
        <f t="shared" si="1"/>
        <v>2</v>
      </c>
      <c r="AG8">
        <f t="shared" si="1"/>
        <v>3</v>
      </c>
    </row>
    <row r="9" spans="2:34" x14ac:dyDescent="0.15">
      <c r="B9" s="1" t="s">
        <v>113</v>
      </c>
      <c r="C9" s="1" t="s">
        <v>0</v>
      </c>
      <c r="D9" s="1" t="s">
        <v>1</v>
      </c>
      <c r="E9" s="1" t="s">
        <v>2</v>
      </c>
      <c r="F9" s="1" t="s">
        <v>3</v>
      </c>
      <c r="G9" s="1" t="s">
        <v>4</v>
      </c>
      <c r="H9" s="1" t="s">
        <v>5</v>
      </c>
      <c r="I9" s="1" t="s">
        <v>6</v>
      </c>
      <c r="J9" s="1" t="s">
        <v>7</v>
      </c>
      <c r="K9" s="1" t="s">
        <v>8</v>
      </c>
      <c r="L9" s="1" t="s">
        <v>9</v>
      </c>
      <c r="M9" s="1" t="s">
        <v>10</v>
      </c>
      <c r="N9" s="1" t="s">
        <v>11</v>
      </c>
      <c r="O9" s="1" t="s">
        <v>12</v>
      </c>
      <c r="P9" s="1" t="s">
        <v>13</v>
      </c>
      <c r="Q9" s="1" t="s">
        <v>14</v>
      </c>
      <c r="R9" s="1" t="s">
        <v>15</v>
      </c>
      <c r="S9" s="1" t="s">
        <v>16</v>
      </c>
      <c r="T9" s="1" t="s">
        <v>17</v>
      </c>
      <c r="U9" s="1" t="s">
        <v>18</v>
      </c>
      <c r="V9" s="1" t="s">
        <v>19</v>
      </c>
      <c r="W9" s="1" t="s">
        <v>20</v>
      </c>
      <c r="X9" s="1" t="s">
        <v>21</v>
      </c>
      <c r="Y9" s="1" t="s">
        <v>22</v>
      </c>
      <c r="Z9" s="1" t="s">
        <v>23</v>
      </c>
      <c r="AA9" s="1" t="s">
        <v>24</v>
      </c>
      <c r="AB9" s="1" t="s">
        <v>25</v>
      </c>
      <c r="AC9" s="1" t="s">
        <v>26</v>
      </c>
      <c r="AD9" s="1" t="s">
        <v>27</v>
      </c>
      <c r="AE9" s="1" t="s">
        <v>28</v>
      </c>
      <c r="AF9" s="1" t="s">
        <v>29</v>
      </c>
      <c r="AG9" s="1" t="s">
        <v>87</v>
      </c>
      <c r="AH9" s="64" t="s">
        <v>30</v>
      </c>
    </row>
    <row r="10" spans="2:34" ht="17.25" x14ac:dyDescent="0.15">
      <c r="B10" s="30" t="s">
        <v>120</v>
      </c>
      <c r="C10" s="1" t="str">
        <f t="shared" ref="C10:AG10" si="2">HLOOKUP(C8,$C$65:$I$66,2,FALSE)</f>
        <v>日</v>
      </c>
      <c r="D10" s="1" t="str">
        <f t="shared" si="2"/>
        <v>月</v>
      </c>
      <c r="E10" s="1" t="str">
        <f t="shared" si="2"/>
        <v>火</v>
      </c>
      <c r="F10" s="1" t="str">
        <f t="shared" si="2"/>
        <v>水</v>
      </c>
      <c r="G10" s="1" t="str">
        <f t="shared" si="2"/>
        <v>木</v>
      </c>
      <c r="H10" s="1" t="str">
        <f t="shared" si="2"/>
        <v>金</v>
      </c>
      <c r="I10" s="1" t="str">
        <f t="shared" si="2"/>
        <v>土</v>
      </c>
      <c r="J10" s="1" t="str">
        <f t="shared" si="2"/>
        <v>日</v>
      </c>
      <c r="K10" s="1" t="str">
        <f t="shared" si="2"/>
        <v>月</v>
      </c>
      <c r="L10" s="1" t="str">
        <f t="shared" si="2"/>
        <v>火</v>
      </c>
      <c r="M10" s="1" t="str">
        <f t="shared" si="2"/>
        <v>水</v>
      </c>
      <c r="N10" s="1" t="str">
        <f t="shared" si="2"/>
        <v>木</v>
      </c>
      <c r="O10" s="1" t="str">
        <f t="shared" si="2"/>
        <v>金</v>
      </c>
      <c r="P10" s="1" t="str">
        <f t="shared" si="2"/>
        <v>土</v>
      </c>
      <c r="Q10" s="1" t="str">
        <f t="shared" si="2"/>
        <v>日</v>
      </c>
      <c r="R10" s="1" t="str">
        <f t="shared" si="2"/>
        <v>月</v>
      </c>
      <c r="S10" s="1" t="str">
        <f t="shared" si="2"/>
        <v>火</v>
      </c>
      <c r="T10" s="1" t="str">
        <f t="shared" si="2"/>
        <v>水</v>
      </c>
      <c r="U10" s="1" t="str">
        <f t="shared" si="2"/>
        <v>木</v>
      </c>
      <c r="V10" s="1" t="str">
        <f t="shared" si="2"/>
        <v>金</v>
      </c>
      <c r="W10" s="1" t="str">
        <f t="shared" si="2"/>
        <v>土</v>
      </c>
      <c r="X10" s="1" t="str">
        <f t="shared" si="2"/>
        <v>日</v>
      </c>
      <c r="Y10" s="1" t="str">
        <f t="shared" si="2"/>
        <v>月</v>
      </c>
      <c r="Z10" s="1" t="str">
        <f t="shared" si="2"/>
        <v>火</v>
      </c>
      <c r="AA10" s="1" t="str">
        <f t="shared" si="2"/>
        <v>水</v>
      </c>
      <c r="AB10" s="1" t="str">
        <f t="shared" si="2"/>
        <v>木</v>
      </c>
      <c r="AC10" s="1" t="str">
        <f t="shared" si="2"/>
        <v>金</v>
      </c>
      <c r="AD10" s="1" t="str">
        <f t="shared" si="2"/>
        <v>土</v>
      </c>
      <c r="AE10" s="40" t="str">
        <f t="shared" si="2"/>
        <v>日</v>
      </c>
      <c r="AF10" s="40" t="str">
        <f t="shared" si="2"/>
        <v>月</v>
      </c>
      <c r="AG10" s="40" t="str">
        <f t="shared" si="2"/>
        <v>火</v>
      </c>
      <c r="AH10" s="64"/>
    </row>
    <row r="11" spans="2:34" x14ac:dyDescent="0.15">
      <c r="B11" s="9" t="s">
        <v>38</v>
      </c>
      <c r="C11" s="56">
        <v>157</v>
      </c>
      <c r="D11" s="56">
        <v>153</v>
      </c>
      <c r="E11" s="56">
        <v>178</v>
      </c>
      <c r="F11" s="56">
        <v>182</v>
      </c>
      <c r="G11" s="56">
        <v>176</v>
      </c>
      <c r="H11" s="56">
        <v>170</v>
      </c>
      <c r="I11" s="56">
        <v>176</v>
      </c>
      <c r="J11" s="56">
        <v>172</v>
      </c>
      <c r="K11" s="56">
        <v>189</v>
      </c>
      <c r="L11" s="56">
        <v>193</v>
      </c>
      <c r="M11" s="56">
        <v>184</v>
      </c>
      <c r="N11" s="56">
        <v>193</v>
      </c>
      <c r="O11" s="56">
        <v>193</v>
      </c>
      <c r="P11" s="56">
        <v>195</v>
      </c>
      <c r="Q11" s="56">
        <v>182</v>
      </c>
      <c r="R11" s="56">
        <v>199</v>
      </c>
      <c r="S11" s="56">
        <v>180</v>
      </c>
      <c r="T11" s="56">
        <v>178</v>
      </c>
      <c r="U11" s="56">
        <v>454</v>
      </c>
      <c r="V11" s="56">
        <v>456</v>
      </c>
      <c r="W11" s="56">
        <v>450</v>
      </c>
      <c r="X11" s="56">
        <v>452</v>
      </c>
      <c r="Y11" s="56">
        <v>458</v>
      </c>
      <c r="Z11" s="56">
        <v>460</v>
      </c>
      <c r="AA11" s="56">
        <v>452</v>
      </c>
      <c r="AB11" s="56">
        <v>450</v>
      </c>
      <c r="AC11" s="56">
        <v>456</v>
      </c>
      <c r="AD11" s="56">
        <v>462</v>
      </c>
      <c r="AE11" s="56">
        <v>462</v>
      </c>
      <c r="AF11" s="56">
        <v>462</v>
      </c>
      <c r="AG11" s="56">
        <v>460</v>
      </c>
      <c r="AH11" s="10">
        <f>SUM(C11:AG11)</f>
        <v>9184</v>
      </c>
    </row>
    <row r="12" spans="2:34" x14ac:dyDescent="0.15">
      <c r="B12" s="11" t="s">
        <v>39</v>
      </c>
      <c r="C12" s="57">
        <v>160</v>
      </c>
      <c r="D12" s="57">
        <v>170</v>
      </c>
      <c r="E12" s="57">
        <v>184</v>
      </c>
      <c r="F12" s="57">
        <v>193</v>
      </c>
      <c r="G12" s="57">
        <v>176</v>
      </c>
      <c r="H12" s="57">
        <v>176</v>
      </c>
      <c r="I12" s="57">
        <v>166</v>
      </c>
      <c r="J12" s="57">
        <v>182</v>
      </c>
      <c r="K12" s="57">
        <v>189</v>
      </c>
      <c r="L12" s="57">
        <v>195</v>
      </c>
      <c r="M12" s="57">
        <v>197</v>
      </c>
      <c r="N12" s="57">
        <v>199</v>
      </c>
      <c r="O12" s="57">
        <v>205</v>
      </c>
      <c r="P12" s="57">
        <v>201</v>
      </c>
      <c r="Q12" s="57">
        <v>166</v>
      </c>
      <c r="R12" s="57">
        <v>199</v>
      </c>
      <c r="S12" s="57">
        <v>191</v>
      </c>
      <c r="T12" s="57">
        <v>184</v>
      </c>
      <c r="U12" s="57">
        <v>454</v>
      </c>
      <c r="V12" s="57">
        <v>452</v>
      </c>
      <c r="W12" s="57">
        <v>450</v>
      </c>
      <c r="X12" s="57">
        <v>456</v>
      </c>
      <c r="Y12" s="57">
        <v>458</v>
      </c>
      <c r="Z12" s="57">
        <v>458</v>
      </c>
      <c r="AA12" s="57">
        <v>456</v>
      </c>
      <c r="AB12" s="57">
        <v>450</v>
      </c>
      <c r="AC12" s="57">
        <v>454</v>
      </c>
      <c r="AD12" s="57">
        <v>460</v>
      </c>
      <c r="AE12" s="57">
        <v>464</v>
      </c>
      <c r="AF12" s="57">
        <v>462</v>
      </c>
      <c r="AG12" s="57">
        <v>458</v>
      </c>
      <c r="AH12" s="12">
        <f t="shared" ref="AH12:AH58" si="3">SUM(C12:AG12)</f>
        <v>9265</v>
      </c>
    </row>
    <row r="13" spans="2:34" x14ac:dyDescent="0.15">
      <c r="B13" s="11" t="s">
        <v>40</v>
      </c>
      <c r="C13" s="57">
        <v>168</v>
      </c>
      <c r="D13" s="57">
        <v>170</v>
      </c>
      <c r="E13" s="57">
        <v>189</v>
      </c>
      <c r="F13" s="57">
        <v>193</v>
      </c>
      <c r="G13" s="57">
        <v>172</v>
      </c>
      <c r="H13" s="57">
        <v>172</v>
      </c>
      <c r="I13" s="57">
        <v>184</v>
      </c>
      <c r="J13" s="57">
        <v>189</v>
      </c>
      <c r="K13" s="57">
        <v>180</v>
      </c>
      <c r="L13" s="57">
        <v>191</v>
      </c>
      <c r="M13" s="57">
        <v>191</v>
      </c>
      <c r="N13" s="57">
        <v>184</v>
      </c>
      <c r="O13" s="57">
        <v>205</v>
      </c>
      <c r="P13" s="57">
        <v>205</v>
      </c>
      <c r="Q13" s="57">
        <v>178</v>
      </c>
      <c r="R13" s="57">
        <v>199</v>
      </c>
      <c r="S13" s="57">
        <v>195</v>
      </c>
      <c r="T13" s="57">
        <v>191</v>
      </c>
      <c r="U13" s="57">
        <v>450</v>
      </c>
      <c r="V13" s="57">
        <v>456</v>
      </c>
      <c r="W13" s="57">
        <v>452</v>
      </c>
      <c r="X13" s="57">
        <v>456</v>
      </c>
      <c r="Y13" s="57">
        <v>458</v>
      </c>
      <c r="Z13" s="57">
        <v>460</v>
      </c>
      <c r="AA13" s="57">
        <v>452</v>
      </c>
      <c r="AB13" s="57">
        <v>447</v>
      </c>
      <c r="AC13" s="57">
        <v>458</v>
      </c>
      <c r="AD13" s="57">
        <v>462</v>
      </c>
      <c r="AE13" s="57">
        <v>460</v>
      </c>
      <c r="AF13" s="57">
        <v>458</v>
      </c>
      <c r="AG13" s="57">
        <v>462</v>
      </c>
      <c r="AH13" s="12">
        <f t="shared" si="3"/>
        <v>9287</v>
      </c>
    </row>
    <row r="14" spans="2:34" x14ac:dyDescent="0.15">
      <c r="B14" s="11" t="s">
        <v>41</v>
      </c>
      <c r="C14" s="57">
        <v>180</v>
      </c>
      <c r="D14" s="57">
        <v>164</v>
      </c>
      <c r="E14" s="57">
        <v>184</v>
      </c>
      <c r="F14" s="57">
        <v>164</v>
      </c>
      <c r="G14" s="57">
        <v>186</v>
      </c>
      <c r="H14" s="57">
        <v>174</v>
      </c>
      <c r="I14" s="57">
        <v>180</v>
      </c>
      <c r="J14" s="57">
        <v>180</v>
      </c>
      <c r="K14" s="57">
        <v>191</v>
      </c>
      <c r="L14" s="57">
        <v>193</v>
      </c>
      <c r="M14" s="57">
        <v>182</v>
      </c>
      <c r="N14" s="57">
        <v>170</v>
      </c>
      <c r="O14" s="57">
        <v>193</v>
      </c>
      <c r="P14" s="57">
        <v>205</v>
      </c>
      <c r="Q14" s="57">
        <v>189</v>
      </c>
      <c r="R14" s="57">
        <v>201</v>
      </c>
      <c r="S14" s="57">
        <v>172</v>
      </c>
      <c r="T14" s="57">
        <v>182</v>
      </c>
      <c r="U14" s="57">
        <v>454</v>
      </c>
      <c r="V14" s="57">
        <v>454</v>
      </c>
      <c r="W14" s="57">
        <v>450</v>
      </c>
      <c r="X14" s="57">
        <v>456</v>
      </c>
      <c r="Y14" s="57">
        <v>456</v>
      </c>
      <c r="Z14" s="57">
        <v>460</v>
      </c>
      <c r="AA14" s="57">
        <v>452</v>
      </c>
      <c r="AB14" s="57">
        <v>454</v>
      </c>
      <c r="AC14" s="57">
        <v>456</v>
      </c>
      <c r="AD14" s="57">
        <v>460</v>
      </c>
      <c r="AE14" s="57">
        <v>462</v>
      </c>
      <c r="AF14" s="57">
        <v>460</v>
      </c>
      <c r="AG14" s="57">
        <v>460</v>
      </c>
      <c r="AH14" s="12">
        <f t="shared" si="3"/>
        <v>9224</v>
      </c>
    </row>
    <row r="15" spans="2:34" x14ac:dyDescent="0.15">
      <c r="B15" s="11" t="s">
        <v>42</v>
      </c>
      <c r="C15" s="57">
        <v>160</v>
      </c>
      <c r="D15" s="57">
        <v>145</v>
      </c>
      <c r="E15" s="57">
        <v>182</v>
      </c>
      <c r="F15" s="57">
        <v>180</v>
      </c>
      <c r="G15" s="57">
        <v>184</v>
      </c>
      <c r="H15" s="57">
        <v>178</v>
      </c>
      <c r="I15" s="57">
        <v>166</v>
      </c>
      <c r="J15" s="57">
        <v>174</v>
      </c>
      <c r="K15" s="57">
        <v>195</v>
      </c>
      <c r="L15" s="57">
        <v>186</v>
      </c>
      <c r="M15" s="57">
        <v>180</v>
      </c>
      <c r="N15" s="57">
        <v>193</v>
      </c>
      <c r="O15" s="57">
        <v>201</v>
      </c>
      <c r="P15" s="57">
        <v>193</v>
      </c>
      <c r="Q15" s="57">
        <v>174</v>
      </c>
      <c r="R15" s="57">
        <v>197</v>
      </c>
      <c r="S15" s="57">
        <v>184</v>
      </c>
      <c r="T15" s="57">
        <v>162</v>
      </c>
      <c r="U15" s="57">
        <v>456</v>
      </c>
      <c r="V15" s="57">
        <v>454</v>
      </c>
      <c r="W15" s="57">
        <v>450</v>
      </c>
      <c r="X15" s="57">
        <v>452</v>
      </c>
      <c r="Y15" s="57">
        <v>458</v>
      </c>
      <c r="Z15" s="57">
        <v>458</v>
      </c>
      <c r="AA15" s="57">
        <v>456</v>
      </c>
      <c r="AB15" s="57">
        <v>454</v>
      </c>
      <c r="AC15" s="57">
        <v>454</v>
      </c>
      <c r="AD15" s="57">
        <v>464</v>
      </c>
      <c r="AE15" s="57">
        <v>462</v>
      </c>
      <c r="AF15" s="57">
        <v>462</v>
      </c>
      <c r="AG15" s="57">
        <v>462</v>
      </c>
      <c r="AH15" s="12">
        <f t="shared" si="3"/>
        <v>9176</v>
      </c>
    </row>
    <row r="16" spans="2:34" x14ac:dyDescent="0.15">
      <c r="B16" s="11" t="s">
        <v>43</v>
      </c>
      <c r="C16" s="57">
        <v>166</v>
      </c>
      <c r="D16" s="57">
        <v>174</v>
      </c>
      <c r="E16" s="57">
        <v>189</v>
      </c>
      <c r="F16" s="57">
        <v>180</v>
      </c>
      <c r="G16" s="57">
        <v>174</v>
      </c>
      <c r="H16" s="57">
        <v>164</v>
      </c>
      <c r="I16" s="57">
        <v>182</v>
      </c>
      <c r="J16" s="57">
        <v>186</v>
      </c>
      <c r="K16" s="57">
        <v>174</v>
      </c>
      <c r="L16" s="57">
        <v>180</v>
      </c>
      <c r="M16" s="57">
        <v>193</v>
      </c>
      <c r="N16" s="57">
        <v>197</v>
      </c>
      <c r="O16" s="57">
        <v>201</v>
      </c>
      <c r="P16" s="57">
        <v>199</v>
      </c>
      <c r="Q16" s="57">
        <v>182</v>
      </c>
      <c r="R16" s="57">
        <v>182</v>
      </c>
      <c r="S16" s="57">
        <v>199</v>
      </c>
      <c r="T16" s="57">
        <v>157</v>
      </c>
      <c r="U16" s="57">
        <v>454</v>
      </c>
      <c r="V16" s="57">
        <v>454</v>
      </c>
      <c r="W16" s="57">
        <v>450</v>
      </c>
      <c r="X16" s="57">
        <v>456</v>
      </c>
      <c r="Y16" s="57">
        <v>458</v>
      </c>
      <c r="Z16" s="57">
        <v>456</v>
      </c>
      <c r="AA16" s="57">
        <v>458</v>
      </c>
      <c r="AB16" s="57">
        <v>450</v>
      </c>
      <c r="AC16" s="57">
        <v>456</v>
      </c>
      <c r="AD16" s="57">
        <v>458</v>
      </c>
      <c r="AE16" s="57">
        <v>462</v>
      </c>
      <c r="AF16" s="57">
        <v>462</v>
      </c>
      <c r="AG16" s="57">
        <v>460</v>
      </c>
      <c r="AH16" s="12">
        <f t="shared" si="3"/>
        <v>9213</v>
      </c>
    </row>
    <row r="17" spans="2:34" x14ac:dyDescent="0.15">
      <c r="B17" s="11" t="s">
        <v>44</v>
      </c>
      <c r="C17" s="57">
        <v>168</v>
      </c>
      <c r="D17" s="57">
        <v>174</v>
      </c>
      <c r="E17" s="57">
        <v>189</v>
      </c>
      <c r="F17" s="57">
        <v>170</v>
      </c>
      <c r="G17" s="57">
        <v>176</v>
      </c>
      <c r="H17" s="57">
        <v>191</v>
      </c>
      <c r="I17" s="57">
        <v>199</v>
      </c>
      <c r="J17" s="57">
        <v>195</v>
      </c>
      <c r="K17" s="57">
        <v>186</v>
      </c>
      <c r="L17" s="57">
        <v>186</v>
      </c>
      <c r="M17" s="57">
        <v>164</v>
      </c>
      <c r="N17" s="57">
        <v>186</v>
      </c>
      <c r="O17" s="57">
        <v>197</v>
      </c>
      <c r="P17" s="57">
        <v>213</v>
      </c>
      <c r="Q17" s="57">
        <v>189</v>
      </c>
      <c r="R17" s="57">
        <v>211</v>
      </c>
      <c r="S17" s="57">
        <v>184</v>
      </c>
      <c r="T17" s="57">
        <v>168</v>
      </c>
      <c r="U17" s="57">
        <v>450</v>
      </c>
      <c r="V17" s="57">
        <v>452</v>
      </c>
      <c r="W17" s="57">
        <v>450</v>
      </c>
      <c r="X17" s="57">
        <v>458</v>
      </c>
      <c r="Y17" s="57">
        <v>458</v>
      </c>
      <c r="Z17" s="57">
        <v>458</v>
      </c>
      <c r="AA17" s="57">
        <v>454</v>
      </c>
      <c r="AB17" s="57">
        <v>447</v>
      </c>
      <c r="AC17" s="57">
        <v>456</v>
      </c>
      <c r="AD17" s="57">
        <v>462</v>
      </c>
      <c r="AE17" s="57">
        <v>458</v>
      </c>
      <c r="AF17" s="57">
        <v>462</v>
      </c>
      <c r="AG17" s="57">
        <v>460</v>
      </c>
      <c r="AH17" s="12">
        <f t="shared" si="3"/>
        <v>9271</v>
      </c>
    </row>
    <row r="18" spans="2:34" x14ac:dyDescent="0.15">
      <c r="B18" s="11" t="s">
        <v>45</v>
      </c>
      <c r="C18" s="57">
        <v>162</v>
      </c>
      <c r="D18" s="57">
        <v>157</v>
      </c>
      <c r="E18" s="57">
        <v>166</v>
      </c>
      <c r="F18" s="57">
        <v>180</v>
      </c>
      <c r="G18" s="57">
        <v>186</v>
      </c>
      <c r="H18" s="57">
        <v>195</v>
      </c>
      <c r="I18" s="57">
        <v>191</v>
      </c>
      <c r="J18" s="57">
        <v>170</v>
      </c>
      <c r="K18" s="57">
        <v>195</v>
      </c>
      <c r="L18" s="57">
        <v>178</v>
      </c>
      <c r="M18" s="57">
        <v>201</v>
      </c>
      <c r="N18" s="57">
        <v>201</v>
      </c>
      <c r="O18" s="57">
        <v>193</v>
      </c>
      <c r="P18" s="57">
        <v>205</v>
      </c>
      <c r="Q18" s="57">
        <v>191</v>
      </c>
      <c r="R18" s="57">
        <v>199</v>
      </c>
      <c r="S18" s="57">
        <v>197</v>
      </c>
      <c r="T18" s="57">
        <v>166</v>
      </c>
      <c r="U18" s="57">
        <v>456</v>
      </c>
      <c r="V18" s="57">
        <v>454</v>
      </c>
      <c r="W18" s="57">
        <v>452</v>
      </c>
      <c r="X18" s="57">
        <v>458</v>
      </c>
      <c r="Y18" s="57">
        <v>458</v>
      </c>
      <c r="Z18" s="57">
        <v>460</v>
      </c>
      <c r="AA18" s="57">
        <v>454</v>
      </c>
      <c r="AB18" s="57">
        <v>450</v>
      </c>
      <c r="AC18" s="57">
        <v>456</v>
      </c>
      <c r="AD18" s="57">
        <v>464</v>
      </c>
      <c r="AE18" s="57">
        <v>460</v>
      </c>
      <c r="AF18" s="57">
        <v>462</v>
      </c>
      <c r="AG18" s="57">
        <v>462</v>
      </c>
      <c r="AH18" s="12">
        <f t="shared" si="3"/>
        <v>9279</v>
      </c>
    </row>
    <row r="19" spans="2:34" x14ac:dyDescent="0.15">
      <c r="B19" s="11" t="s">
        <v>46</v>
      </c>
      <c r="C19" s="57">
        <v>155</v>
      </c>
      <c r="D19" s="57">
        <v>160</v>
      </c>
      <c r="E19" s="57">
        <v>184</v>
      </c>
      <c r="F19" s="57">
        <v>186</v>
      </c>
      <c r="G19" s="57">
        <v>193</v>
      </c>
      <c r="H19" s="57">
        <v>186</v>
      </c>
      <c r="I19" s="57">
        <v>191</v>
      </c>
      <c r="J19" s="57">
        <v>195</v>
      </c>
      <c r="K19" s="57">
        <v>197</v>
      </c>
      <c r="L19" s="57">
        <v>209</v>
      </c>
      <c r="M19" s="57">
        <v>191</v>
      </c>
      <c r="N19" s="57">
        <v>174</v>
      </c>
      <c r="O19" s="57">
        <v>195</v>
      </c>
      <c r="P19" s="57">
        <v>186</v>
      </c>
      <c r="Q19" s="57">
        <v>189</v>
      </c>
      <c r="R19" s="57">
        <v>193</v>
      </c>
      <c r="S19" s="57">
        <v>197</v>
      </c>
      <c r="T19" s="57">
        <v>170</v>
      </c>
      <c r="U19" s="57">
        <v>452</v>
      </c>
      <c r="V19" s="57">
        <v>452</v>
      </c>
      <c r="W19" s="57">
        <v>450</v>
      </c>
      <c r="X19" s="57">
        <v>458</v>
      </c>
      <c r="Y19" s="57">
        <v>458</v>
      </c>
      <c r="Z19" s="57">
        <v>456</v>
      </c>
      <c r="AA19" s="57">
        <v>456</v>
      </c>
      <c r="AB19" s="57">
        <v>454</v>
      </c>
      <c r="AC19" s="57">
        <v>458</v>
      </c>
      <c r="AD19" s="57">
        <v>462</v>
      </c>
      <c r="AE19" s="57">
        <v>458</v>
      </c>
      <c r="AF19" s="57">
        <v>462</v>
      </c>
      <c r="AG19" s="57">
        <v>460</v>
      </c>
      <c r="AH19" s="12">
        <f t="shared" si="3"/>
        <v>9287</v>
      </c>
    </row>
    <row r="20" spans="2:34" x14ac:dyDescent="0.15">
      <c r="B20" s="11" t="s">
        <v>47</v>
      </c>
      <c r="C20" s="57">
        <v>164</v>
      </c>
      <c r="D20" s="57">
        <v>160</v>
      </c>
      <c r="E20" s="57">
        <v>184</v>
      </c>
      <c r="F20" s="57">
        <v>182</v>
      </c>
      <c r="G20" s="57">
        <v>182</v>
      </c>
      <c r="H20" s="57">
        <v>191</v>
      </c>
      <c r="I20" s="57">
        <v>195</v>
      </c>
      <c r="J20" s="57">
        <v>191</v>
      </c>
      <c r="K20" s="57">
        <v>184</v>
      </c>
      <c r="L20" s="57">
        <v>197</v>
      </c>
      <c r="M20" s="57">
        <v>205</v>
      </c>
      <c r="N20" s="57">
        <v>191</v>
      </c>
      <c r="O20" s="57">
        <v>189</v>
      </c>
      <c r="P20" s="57">
        <v>197</v>
      </c>
      <c r="Q20" s="57">
        <v>195</v>
      </c>
      <c r="R20" s="57">
        <v>201</v>
      </c>
      <c r="S20" s="57">
        <v>193</v>
      </c>
      <c r="T20" s="57">
        <v>172</v>
      </c>
      <c r="U20" s="57">
        <v>452</v>
      </c>
      <c r="V20" s="57">
        <v>452</v>
      </c>
      <c r="W20" s="57">
        <v>452</v>
      </c>
      <c r="X20" s="57">
        <v>458</v>
      </c>
      <c r="Y20" s="57">
        <v>456</v>
      </c>
      <c r="Z20" s="57">
        <v>456</v>
      </c>
      <c r="AA20" s="57">
        <v>458</v>
      </c>
      <c r="AB20" s="57">
        <v>450</v>
      </c>
      <c r="AC20" s="57">
        <v>458</v>
      </c>
      <c r="AD20" s="57">
        <v>460</v>
      </c>
      <c r="AE20" s="57">
        <v>437</v>
      </c>
      <c r="AF20" s="57">
        <v>462</v>
      </c>
      <c r="AG20" s="57">
        <v>460</v>
      </c>
      <c r="AH20" s="12">
        <f t="shared" si="3"/>
        <v>9284</v>
      </c>
    </row>
    <row r="21" spans="2:34" x14ac:dyDescent="0.15">
      <c r="B21" s="11" t="s">
        <v>48</v>
      </c>
      <c r="C21" s="57">
        <v>164</v>
      </c>
      <c r="D21" s="57">
        <v>151</v>
      </c>
      <c r="E21" s="57">
        <v>180</v>
      </c>
      <c r="F21" s="57">
        <v>178</v>
      </c>
      <c r="G21" s="57">
        <v>191</v>
      </c>
      <c r="H21" s="57">
        <v>197</v>
      </c>
      <c r="I21" s="57">
        <v>195</v>
      </c>
      <c r="J21" s="57">
        <v>182</v>
      </c>
      <c r="K21" s="57">
        <v>199</v>
      </c>
      <c r="L21" s="57">
        <v>197</v>
      </c>
      <c r="M21" s="57">
        <v>197</v>
      </c>
      <c r="N21" s="57">
        <v>186</v>
      </c>
      <c r="O21" s="57">
        <v>176</v>
      </c>
      <c r="P21" s="57">
        <v>199</v>
      </c>
      <c r="Q21" s="57">
        <v>189</v>
      </c>
      <c r="R21" s="57">
        <v>205</v>
      </c>
      <c r="S21" s="57">
        <v>180</v>
      </c>
      <c r="T21" s="57">
        <v>166</v>
      </c>
      <c r="U21" s="57">
        <v>454</v>
      </c>
      <c r="V21" s="57">
        <v>454</v>
      </c>
      <c r="W21" s="57">
        <v>450</v>
      </c>
      <c r="X21" s="57">
        <v>454</v>
      </c>
      <c r="Y21" s="57">
        <v>458</v>
      </c>
      <c r="Z21" s="57">
        <v>456</v>
      </c>
      <c r="AA21" s="57">
        <v>460</v>
      </c>
      <c r="AB21" s="57">
        <v>450</v>
      </c>
      <c r="AC21" s="57">
        <v>454</v>
      </c>
      <c r="AD21" s="57">
        <v>458</v>
      </c>
      <c r="AE21" s="57">
        <v>437</v>
      </c>
      <c r="AF21" s="57">
        <v>460</v>
      </c>
      <c r="AG21" s="57">
        <v>458</v>
      </c>
      <c r="AH21" s="12">
        <f t="shared" si="3"/>
        <v>9235</v>
      </c>
    </row>
    <row r="22" spans="2:34" x14ac:dyDescent="0.15">
      <c r="B22" s="11" t="s">
        <v>49</v>
      </c>
      <c r="C22" s="57">
        <v>172</v>
      </c>
      <c r="D22" s="57">
        <v>149</v>
      </c>
      <c r="E22" s="57">
        <v>172</v>
      </c>
      <c r="F22" s="57">
        <v>189</v>
      </c>
      <c r="G22" s="57">
        <v>180</v>
      </c>
      <c r="H22" s="57">
        <v>178</v>
      </c>
      <c r="I22" s="57">
        <v>182</v>
      </c>
      <c r="J22" s="57">
        <v>201</v>
      </c>
      <c r="K22" s="57">
        <v>191</v>
      </c>
      <c r="L22" s="57">
        <v>180</v>
      </c>
      <c r="M22" s="57">
        <v>203</v>
      </c>
      <c r="N22" s="57">
        <v>201</v>
      </c>
      <c r="O22" s="57">
        <v>205</v>
      </c>
      <c r="P22" s="57">
        <v>193</v>
      </c>
      <c r="Q22" s="57">
        <v>172</v>
      </c>
      <c r="R22" s="57">
        <v>191</v>
      </c>
      <c r="S22" s="57">
        <v>184</v>
      </c>
      <c r="T22" s="57">
        <v>176</v>
      </c>
      <c r="U22" s="57">
        <v>456</v>
      </c>
      <c r="V22" s="57">
        <v>450</v>
      </c>
      <c r="W22" s="57">
        <v>450</v>
      </c>
      <c r="X22" s="57">
        <v>458</v>
      </c>
      <c r="Y22" s="57">
        <v>458</v>
      </c>
      <c r="Z22" s="57">
        <v>458</v>
      </c>
      <c r="AA22" s="57">
        <v>456</v>
      </c>
      <c r="AB22" s="57">
        <v>452</v>
      </c>
      <c r="AC22" s="57">
        <v>458</v>
      </c>
      <c r="AD22" s="57">
        <v>458</v>
      </c>
      <c r="AE22" s="57">
        <v>402</v>
      </c>
      <c r="AF22" s="57">
        <v>462</v>
      </c>
      <c r="AG22" s="57">
        <v>460</v>
      </c>
      <c r="AH22" s="12">
        <f t="shared" si="3"/>
        <v>9197</v>
      </c>
    </row>
    <row r="23" spans="2:34" x14ac:dyDescent="0.15">
      <c r="B23" s="11" t="s">
        <v>50</v>
      </c>
      <c r="C23" s="57">
        <v>164</v>
      </c>
      <c r="D23" s="57">
        <v>166</v>
      </c>
      <c r="E23" s="57">
        <v>191</v>
      </c>
      <c r="F23" s="57">
        <v>189</v>
      </c>
      <c r="G23" s="57">
        <v>170</v>
      </c>
      <c r="H23" s="57">
        <v>180</v>
      </c>
      <c r="I23" s="57">
        <v>195</v>
      </c>
      <c r="J23" s="57">
        <v>201</v>
      </c>
      <c r="K23" s="57">
        <v>180</v>
      </c>
      <c r="L23" s="57">
        <v>193</v>
      </c>
      <c r="M23" s="57">
        <v>209</v>
      </c>
      <c r="N23" s="57">
        <v>191</v>
      </c>
      <c r="O23" s="57">
        <v>209</v>
      </c>
      <c r="P23" s="57">
        <v>197</v>
      </c>
      <c r="Q23" s="57">
        <v>193</v>
      </c>
      <c r="R23" s="57">
        <v>203</v>
      </c>
      <c r="S23" s="57">
        <v>182</v>
      </c>
      <c r="T23" s="57">
        <v>178</v>
      </c>
      <c r="U23" s="57">
        <v>454</v>
      </c>
      <c r="V23" s="57">
        <v>452</v>
      </c>
      <c r="W23" s="57">
        <v>450</v>
      </c>
      <c r="X23" s="57">
        <v>458</v>
      </c>
      <c r="Y23" s="57">
        <v>458</v>
      </c>
      <c r="Z23" s="57">
        <v>458</v>
      </c>
      <c r="AA23" s="57">
        <v>456</v>
      </c>
      <c r="AB23" s="57">
        <v>450</v>
      </c>
      <c r="AC23" s="57">
        <v>458</v>
      </c>
      <c r="AD23" s="57">
        <v>462</v>
      </c>
      <c r="AE23" s="57">
        <v>437</v>
      </c>
      <c r="AF23" s="57">
        <v>460</v>
      </c>
      <c r="AG23" s="57">
        <v>460</v>
      </c>
      <c r="AH23" s="12">
        <f t="shared" si="3"/>
        <v>9304</v>
      </c>
    </row>
    <row r="24" spans="2:34" x14ac:dyDescent="0.15">
      <c r="B24" s="11" t="s">
        <v>51</v>
      </c>
      <c r="C24" s="57">
        <v>166</v>
      </c>
      <c r="D24" s="57">
        <v>166</v>
      </c>
      <c r="E24" s="57">
        <v>170</v>
      </c>
      <c r="F24" s="57">
        <v>166</v>
      </c>
      <c r="G24" s="57">
        <v>168</v>
      </c>
      <c r="H24" s="57">
        <v>191</v>
      </c>
      <c r="I24" s="57">
        <v>191</v>
      </c>
      <c r="J24" s="57">
        <v>170</v>
      </c>
      <c r="K24" s="57">
        <v>186</v>
      </c>
      <c r="L24" s="57">
        <v>195</v>
      </c>
      <c r="M24" s="57">
        <v>205</v>
      </c>
      <c r="N24" s="57">
        <v>186</v>
      </c>
      <c r="O24" s="57">
        <v>186</v>
      </c>
      <c r="P24" s="57">
        <v>207</v>
      </c>
      <c r="Q24" s="57">
        <v>184</v>
      </c>
      <c r="R24" s="57">
        <v>193</v>
      </c>
      <c r="S24" s="57">
        <v>164</v>
      </c>
      <c r="T24" s="57">
        <v>155</v>
      </c>
      <c r="U24" s="57">
        <v>452</v>
      </c>
      <c r="V24" s="57">
        <v>450</v>
      </c>
      <c r="W24" s="57">
        <v>454</v>
      </c>
      <c r="X24" s="57">
        <v>456</v>
      </c>
      <c r="Y24" s="57">
        <v>458</v>
      </c>
      <c r="Z24" s="57">
        <v>454</v>
      </c>
      <c r="AA24" s="57">
        <v>450</v>
      </c>
      <c r="AB24" s="57">
        <v>450</v>
      </c>
      <c r="AC24" s="57">
        <v>458</v>
      </c>
      <c r="AD24" s="57">
        <v>460</v>
      </c>
      <c r="AE24" s="57">
        <v>458</v>
      </c>
      <c r="AF24" s="57">
        <v>456</v>
      </c>
      <c r="AG24" s="57">
        <v>458</v>
      </c>
      <c r="AH24" s="12">
        <f t="shared" si="3"/>
        <v>9163</v>
      </c>
    </row>
    <row r="25" spans="2:34" x14ac:dyDescent="0.15">
      <c r="B25" s="11" t="s">
        <v>52</v>
      </c>
      <c r="C25" s="57">
        <v>166</v>
      </c>
      <c r="D25" s="57">
        <v>149</v>
      </c>
      <c r="E25" s="57">
        <v>170</v>
      </c>
      <c r="F25" s="57">
        <v>178</v>
      </c>
      <c r="G25" s="57">
        <v>174</v>
      </c>
      <c r="H25" s="57">
        <v>184</v>
      </c>
      <c r="I25" s="57">
        <v>189</v>
      </c>
      <c r="J25" s="57">
        <v>180</v>
      </c>
      <c r="K25" s="57">
        <v>195</v>
      </c>
      <c r="L25" s="57">
        <v>176</v>
      </c>
      <c r="M25" s="57">
        <v>213</v>
      </c>
      <c r="N25" s="57">
        <v>191</v>
      </c>
      <c r="O25" s="57">
        <v>197</v>
      </c>
      <c r="P25" s="57">
        <v>186</v>
      </c>
      <c r="Q25" s="57">
        <v>180</v>
      </c>
      <c r="R25" s="57">
        <v>184</v>
      </c>
      <c r="S25" s="57">
        <v>186</v>
      </c>
      <c r="T25" s="57">
        <v>178</v>
      </c>
      <c r="U25" s="57">
        <v>452</v>
      </c>
      <c r="V25" s="57">
        <v>447</v>
      </c>
      <c r="W25" s="57">
        <v>445</v>
      </c>
      <c r="X25" s="57">
        <v>458</v>
      </c>
      <c r="Y25" s="57">
        <v>454</v>
      </c>
      <c r="Z25" s="57">
        <v>452</v>
      </c>
      <c r="AA25" s="57">
        <v>452</v>
      </c>
      <c r="AB25" s="57">
        <v>452</v>
      </c>
      <c r="AC25" s="57">
        <v>458</v>
      </c>
      <c r="AD25" s="57">
        <v>458</v>
      </c>
      <c r="AE25" s="57">
        <v>458</v>
      </c>
      <c r="AF25" s="57">
        <v>458</v>
      </c>
      <c r="AG25" s="57">
        <v>458</v>
      </c>
      <c r="AH25" s="12">
        <f t="shared" si="3"/>
        <v>9178</v>
      </c>
    </row>
    <row r="26" spans="2:34" x14ac:dyDescent="0.15">
      <c r="B26" s="13" t="s">
        <v>53</v>
      </c>
      <c r="C26" s="58">
        <v>170</v>
      </c>
      <c r="D26" s="58">
        <v>168</v>
      </c>
      <c r="E26" s="58">
        <v>191</v>
      </c>
      <c r="F26" s="58">
        <v>189</v>
      </c>
      <c r="G26" s="58">
        <v>174</v>
      </c>
      <c r="H26" s="58">
        <v>166</v>
      </c>
      <c r="I26" s="58">
        <v>186</v>
      </c>
      <c r="J26" s="58">
        <v>195</v>
      </c>
      <c r="K26" s="58">
        <v>166</v>
      </c>
      <c r="L26" s="58">
        <v>197</v>
      </c>
      <c r="M26" s="58">
        <v>197</v>
      </c>
      <c r="N26" s="58">
        <v>189</v>
      </c>
      <c r="O26" s="58">
        <v>203</v>
      </c>
      <c r="P26" s="58">
        <v>201</v>
      </c>
      <c r="Q26" s="58">
        <v>189</v>
      </c>
      <c r="R26" s="58">
        <v>197</v>
      </c>
      <c r="S26" s="58">
        <v>180</v>
      </c>
      <c r="T26" s="58">
        <v>178</v>
      </c>
      <c r="U26" s="58">
        <v>450</v>
      </c>
      <c r="V26" s="58">
        <v>452</v>
      </c>
      <c r="W26" s="58">
        <v>447</v>
      </c>
      <c r="X26" s="58">
        <v>456</v>
      </c>
      <c r="Y26" s="58">
        <v>454</v>
      </c>
      <c r="Z26" s="58">
        <v>454</v>
      </c>
      <c r="AA26" s="58">
        <v>450</v>
      </c>
      <c r="AB26" s="58">
        <v>447</v>
      </c>
      <c r="AC26" s="58">
        <v>454</v>
      </c>
      <c r="AD26" s="58">
        <v>458</v>
      </c>
      <c r="AE26" s="58">
        <v>460</v>
      </c>
      <c r="AF26" s="58">
        <v>458</v>
      </c>
      <c r="AG26" s="58">
        <v>456</v>
      </c>
      <c r="AH26" s="14">
        <f t="shared" si="3"/>
        <v>9232</v>
      </c>
    </row>
    <row r="27" spans="2:34" x14ac:dyDescent="0.15">
      <c r="B27" s="9" t="s">
        <v>54</v>
      </c>
      <c r="C27" s="56">
        <v>180</v>
      </c>
      <c r="D27" s="56">
        <v>172</v>
      </c>
      <c r="E27" s="56">
        <v>180</v>
      </c>
      <c r="F27" s="56">
        <v>168</v>
      </c>
      <c r="G27" s="56">
        <v>162</v>
      </c>
      <c r="H27" s="56">
        <v>189</v>
      </c>
      <c r="I27" s="56">
        <v>197</v>
      </c>
      <c r="J27" s="56">
        <v>195</v>
      </c>
      <c r="K27" s="56">
        <v>178</v>
      </c>
      <c r="L27" s="56">
        <v>199</v>
      </c>
      <c r="M27" s="56">
        <v>186</v>
      </c>
      <c r="N27" s="56">
        <v>180</v>
      </c>
      <c r="O27" s="56">
        <v>186</v>
      </c>
      <c r="P27" s="56">
        <v>195</v>
      </c>
      <c r="Q27" s="56">
        <v>180</v>
      </c>
      <c r="R27" s="56">
        <v>197</v>
      </c>
      <c r="S27" s="56">
        <v>182</v>
      </c>
      <c r="T27" s="56">
        <v>174</v>
      </c>
      <c r="U27" s="56">
        <v>450</v>
      </c>
      <c r="V27" s="56">
        <v>447</v>
      </c>
      <c r="W27" s="56">
        <v>447</v>
      </c>
      <c r="X27" s="56">
        <v>456</v>
      </c>
      <c r="Y27" s="56">
        <v>456</v>
      </c>
      <c r="Z27" s="56">
        <v>456</v>
      </c>
      <c r="AA27" s="56">
        <v>452</v>
      </c>
      <c r="AB27" s="56">
        <v>447</v>
      </c>
      <c r="AC27" s="56">
        <v>454</v>
      </c>
      <c r="AD27" s="56">
        <v>460</v>
      </c>
      <c r="AE27" s="56">
        <v>462</v>
      </c>
      <c r="AF27" s="56">
        <v>458</v>
      </c>
      <c r="AG27" s="56">
        <v>460</v>
      </c>
      <c r="AH27" s="10">
        <f t="shared" si="3"/>
        <v>9205</v>
      </c>
    </row>
    <row r="28" spans="2:34" x14ac:dyDescent="0.15">
      <c r="B28" s="11" t="s">
        <v>55</v>
      </c>
      <c r="C28" s="57">
        <v>168</v>
      </c>
      <c r="D28" s="57">
        <v>164</v>
      </c>
      <c r="E28" s="57">
        <v>162</v>
      </c>
      <c r="F28" s="57">
        <v>172</v>
      </c>
      <c r="G28" s="57">
        <v>184</v>
      </c>
      <c r="H28" s="57">
        <v>172</v>
      </c>
      <c r="I28" s="57">
        <v>178</v>
      </c>
      <c r="J28" s="57">
        <v>191</v>
      </c>
      <c r="K28" s="57">
        <v>193</v>
      </c>
      <c r="L28" s="57">
        <v>189</v>
      </c>
      <c r="M28" s="57">
        <v>195</v>
      </c>
      <c r="N28" s="57">
        <v>184</v>
      </c>
      <c r="O28" s="57">
        <v>193</v>
      </c>
      <c r="P28" s="57">
        <v>178</v>
      </c>
      <c r="Q28" s="57">
        <v>182</v>
      </c>
      <c r="R28" s="57">
        <v>197</v>
      </c>
      <c r="S28" s="57">
        <v>195</v>
      </c>
      <c r="T28" s="57">
        <v>178</v>
      </c>
      <c r="U28" s="57">
        <v>452</v>
      </c>
      <c r="V28" s="57">
        <v>447</v>
      </c>
      <c r="W28" s="57">
        <v>441</v>
      </c>
      <c r="X28" s="57">
        <v>458</v>
      </c>
      <c r="Y28" s="57">
        <v>454</v>
      </c>
      <c r="Z28" s="57">
        <v>454</v>
      </c>
      <c r="AA28" s="57">
        <v>452</v>
      </c>
      <c r="AB28" s="57">
        <v>447</v>
      </c>
      <c r="AC28" s="57">
        <v>452</v>
      </c>
      <c r="AD28" s="57">
        <v>460</v>
      </c>
      <c r="AE28" s="57">
        <v>462</v>
      </c>
      <c r="AF28" s="57">
        <v>460</v>
      </c>
      <c r="AG28" s="57">
        <v>456</v>
      </c>
      <c r="AH28" s="12">
        <f t="shared" si="3"/>
        <v>9170</v>
      </c>
    </row>
    <row r="29" spans="2:34" x14ac:dyDescent="0.15">
      <c r="B29" s="11" t="s">
        <v>56</v>
      </c>
      <c r="C29" s="57">
        <v>170</v>
      </c>
      <c r="D29" s="57">
        <v>168</v>
      </c>
      <c r="E29" s="57">
        <v>180</v>
      </c>
      <c r="F29" s="57">
        <v>176</v>
      </c>
      <c r="G29" s="57">
        <v>184</v>
      </c>
      <c r="H29" s="57">
        <v>160</v>
      </c>
      <c r="I29" s="57">
        <v>176</v>
      </c>
      <c r="J29" s="57">
        <v>201</v>
      </c>
      <c r="K29" s="57">
        <v>193</v>
      </c>
      <c r="L29" s="57">
        <v>193</v>
      </c>
      <c r="M29" s="57">
        <v>195</v>
      </c>
      <c r="N29" s="57">
        <v>191</v>
      </c>
      <c r="O29" s="57">
        <v>191</v>
      </c>
      <c r="P29" s="57">
        <v>209</v>
      </c>
      <c r="Q29" s="57">
        <v>199</v>
      </c>
      <c r="R29" s="57">
        <v>195</v>
      </c>
      <c r="S29" s="57">
        <v>189</v>
      </c>
      <c r="T29" s="57">
        <v>178</v>
      </c>
      <c r="U29" s="57">
        <v>450</v>
      </c>
      <c r="V29" s="57">
        <v>450</v>
      </c>
      <c r="W29" s="57">
        <v>450</v>
      </c>
      <c r="X29" s="57">
        <v>458</v>
      </c>
      <c r="Y29" s="57">
        <v>456</v>
      </c>
      <c r="Z29" s="57">
        <v>452</v>
      </c>
      <c r="AA29" s="57">
        <v>447</v>
      </c>
      <c r="AB29" s="57">
        <v>447</v>
      </c>
      <c r="AC29" s="57">
        <v>456</v>
      </c>
      <c r="AD29" s="57">
        <v>456</v>
      </c>
      <c r="AE29" s="57">
        <v>464</v>
      </c>
      <c r="AF29" s="57">
        <v>456</v>
      </c>
      <c r="AG29" s="57">
        <v>458</v>
      </c>
      <c r="AH29" s="12">
        <f t="shared" si="3"/>
        <v>9248</v>
      </c>
    </row>
    <row r="30" spans="2:34" x14ac:dyDescent="0.15">
      <c r="B30" s="11" t="s">
        <v>57</v>
      </c>
      <c r="C30" s="57">
        <v>168</v>
      </c>
      <c r="D30" s="57">
        <v>189</v>
      </c>
      <c r="E30" s="57">
        <v>184</v>
      </c>
      <c r="F30" s="57">
        <v>153</v>
      </c>
      <c r="G30" s="57">
        <v>170</v>
      </c>
      <c r="H30" s="57">
        <v>166</v>
      </c>
      <c r="I30" s="57">
        <v>189</v>
      </c>
      <c r="J30" s="57">
        <v>209</v>
      </c>
      <c r="K30" s="57">
        <v>180</v>
      </c>
      <c r="L30" s="57">
        <v>195</v>
      </c>
      <c r="M30" s="57">
        <v>189</v>
      </c>
      <c r="N30" s="57">
        <v>162</v>
      </c>
      <c r="O30" s="57">
        <v>180</v>
      </c>
      <c r="P30" s="57">
        <v>205</v>
      </c>
      <c r="Q30" s="57">
        <v>191</v>
      </c>
      <c r="R30" s="57">
        <v>197</v>
      </c>
      <c r="S30" s="57">
        <v>170</v>
      </c>
      <c r="T30" s="57">
        <v>184</v>
      </c>
      <c r="U30" s="57">
        <v>452</v>
      </c>
      <c r="V30" s="57">
        <v>445</v>
      </c>
      <c r="W30" s="57">
        <v>447</v>
      </c>
      <c r="X30" s="57">
        <v>458</v>
      </c>
      <c r="Y30" s="57">
        <v>450</v>
      </c>
      <c r="Z30" s="57">
        <v>452</v>
      </c>
      <c r="AA30" s="57">
        <v>450</v>
      </c>
      <c r="AB30" s="57">
        <v>450</v>
      </c>
      <c r="AC30" s="57">
        <v>456</v>
      </c>
      <c r="AD30" s="57">
        <v>454</v>
      </c>
      <c r="AE30" s="57">
        <v>460</v>
      </c>
      <c r="AF30" s="57">
        <v>454</v>
      </c>
      <c r="AG30" s="57">
        <v>454</v>
      </c>
      <c r="AH30" s="12">
        <f t="shared" si="3"/>
        <v>9163</v>
      </c>
    </row>
    <row r="31" spans="2:34" x14ac:dyDescent="0.15">
      <c r="B31" s="11" t="s">
        <v>58</v>
      </c>
      <c r="C31" s="57">
        <v>166</v>
      </c>
      <c r="D31" s="57">
        <v>168</v>
      </c>
      <c r="E31" s="57">
        <v>176</v>
      </c>
      <c r="F31" s="57">
        <v>147</v>
      </c>
      <c r="G31" s="57">
        <v>203</v>
      </c>
      <c r="H31" s="57">
        <v>184</v>
      </c>
      <c r="I31" s="57">
        <v>197</v>
      </c>
      <c r="J31" s="57">
        <v>193</v>
      </c>
      <c r="K31" s="57">
        <v>184</v>
      </c>
      <c r="L31" s="57">
        <v>189</v>
      </c>
      <c r="M31" s="57">
        <v>195</v>
      </c>
      <c r="N31" s="57">
        <v>189</v>
      </c>
      <c r="O31" s="57">
        <v>182</v>
      </c>
      <c r="P31" s="57">
        <v>199</v>
      </c>
      <c r="Q31" s="57">
        <v>182</v>
      </c>
      <c r="R31" s="57">
        <v>182</v>
      </c>
      <c r="S31" s="57">
        <v>193</v>
      </c>
      <c r="T31" s="57">
        <v>201</v>
      </c>
      <c r="U31" s="57">
        <v>447</v>
      </c>
      <c r="V31" s="57">
        <v>447</v>
      </c>
      <c r="W31" s="57">
        <v>445</v>
      </c>
      <c r="X31" s="57">
        <v>458</v>
      </c>
      <c r="Y31" s="57">
        <v>450</v>
      </c>
      <c r="Z31" s="57">
        <v>450</v>
      </c>
      <c r="AA31" s="57">
        <v>452</v>
      </c>
      <c r="AB31" s="57">
        <v>452</v>
      </c>
      <c r="AC31" s="57">
        <v>458</v>
      </c>
      <c r="AD31" s="57">
        <v>454</v>
      </c>
      <c r="AE31" s="57">
        <v>458</v>
      </c>
      <c r="AF31" s="57">
        <v>452</v>
      </c>
      <c r="AG31" s="57">
        <v>452</v>
      </c>
      <c r="AH31" s="12">
        <f t="shared" si="3"/>
        <v>9205</v>
      </c>
    </row>
    <row r="32" spans="2:34" x14ac:dyDescent="0.15">
      <c r="B32" s="11" t="s">
        <v>59</v>
      </c>
      <c r="C32" s="57">
        <v>172</v>
      </c>
      <c r="D32" s="57">
        <v>164</v>
      </c>
      <c r="E32" s="57">
        <v>172</v>
      </c>
      <c r="F32" s="57">
        <v>160</v>
      </c>
      <c r="G32" s="57">
        <v>186</v>
      </c>
      <c r="H32" s="57">
        <v>164</v>
      </c>
      <c r="I32" s="57">
        <v>164</v>
      </c>
      <c r="J32" s="57">
        <v>201</v>
      </c>
      <c r="K32" s="57">
        <v>193</v>
      </c>
      <c r="L32" s="57">
        <v>176</v>
      </c>
      <c r="M32" s="57">
        <v>191</v>
      </c>
      <c r="N32" s="57">
        <v>186</v>
      </c>
      <c r="O32" s="57">
        <v>197</v>
      </c>
      <c r="P32" s="57">
        <v>195</v>
      </c>
      <c r="Q32" s="57">
        <v>182</v>
      </c>
      <c r="R32" s="57">
        <v>178</v>
      </c>
      <c r="S32" s="57">
        <v>207</v>
      </c>
      <c r="T32" s="57">
        <v>193</v>
      </c>
      <c r="U32" s="57">
        <v>447</v>
      </c>
      <c r="V32" s="57">
        <v>447</v>
      </c>
      <c r="W32" s="57">
        <v>443</v>
      </c>
      <c r="X32" s="57">
        <v>452</v>
      </c>
      <c r="Y32" s="57">
        <v>447</v>
      </c>
      <c r="Z32" s="57">
        <v>450</v>
      </c>
      <c r="AA32" s="57">
        <v>452</v>
      </c>
      <c r="AB32" s="57">
        <v>450</v>
      </c>
      <c r="AC32" s="57">
        <v>458</v>
      </c>
      <c r="AD32" s="57">
        <v>452</v>
      </c>
      <c r="AE32" s="57">
        <v>460</v>
      </c>
      <c r="AF32" s="57">
        <v>452</v>
      </c>
      <c r="AG32" s="57">
        <v>450</v>
      </c>
      <c r="AH32" s="12">
        <f t="shared" si="3"/>
        <v>9141</v>
      </c>
    </row>
    <row r="33" spans="2:34" x14ac:dyDescent="0.15">
      <c r="B33" s="11" t="s">
        <v>60</v>
      </c>
      <c r="C33" s="57">
        <v>166</v>
      </c>
      <c r="D33" s="57">
        <v>189</v>
      </c>
      <c r="E33" s="57">
        <v>189</v>
      </c>
      <c r="F33" s="57">
        <v>157</v>
      </c>
      <c r="G33" s="57">
        <v>180</v>
      </c>
      <c r="H33" s="57">
        <v>153</v>
      </c>
      <c r="I33" s="57">
        <v>184</v>
      </c>
      <c r="J33" s="57">
        <v>197</v>
      </c>
      <c r="K33" s="57">
        <v>176</v>
      </c>
      <c r="L33" s="57">
        <v>180</v>
      </c>
      <c r="M33" s="57">
        <v>201</v>
      </c>
      <c r="N33" s="57">
        <v>166</v>
      </c>
      <c r="O33" s="57">
        <v>184</v>
      </c>
      <c r="P33" s="57">
        <v>184</v>
      </c>
      <c r="Q33" s="57">
        <v>193</v>
      </c>
      <c r="R33" s="57">
        <v>195</v>
      </c>
      <c r="S33" s="57">
        <v>209</v>
      </c>
      <c r="T33" s="57">
        <v>191</v>
      </c>
      <c r="U33" s="57">
        <v>447</v>
      </c>
      <c r="V33" s="57">
        <v>450</v>
      </c>
      <c r="W33" s="57">
        <v>443</v>
      </c>
      <c r="X33" s="57">
        <v>458</v>
      </c>
      <c r="Y33" s="57">
        <v>445</v>
      </c>
      <c r="Z33" s="57">
        <v>450</v>
      </c>
      <c r="AA33" s="57">
        <v>445</v>
      </c>
      <c r="AB33" s="57">
        <v>447</v>
      </c>
      <c r="AC33" s="57">
        <v>456</v>
      </c>
      <c r="AD33" s="57">
        <v>454</v>
      </c>
      <c r="AE33" s="57">
        <v>456</v>
      </c>
      <c r="AF33" s="57">
        <v>454</v>
      </c>
      <c r="AG33" s="57">
        <v>454</v>
      </c>
      <c r="AH33" s="12">
        <f t="shared" si="3"/>
        <v>9153</v>
      </c>
    </row>
    <row r="34" spans="2:34" x14ac:dyDescent="0.15">
      <c r="B34" s="11" t="s">
        <v>61</v>
      </c>
      <c r="C34" s="57">
        <v>166</v>
      </c>
      <c r="D34" s="57">
        <v>170</v>
      </c>
      <c r="E34" s="57">
        <v>160</v>
      </c>
      <c r="F34" s="57">
        <v>162</v>
      </c>
      <c r="G34" s="57">
        <v>186</v>
      </c>
      <c r="H34" s="57">
        <v>178</v>
      </c>
      <c r="I34" s="57">
        <v>182</v>
      </c>
      <c r="J34" s="57">
        <v>182</v>
      </c>
      <c r="K34" s="57">
        <v>166</v>
      </c>
      <c r="L34" s="57">
        <v>180</v>
      </c>
      <c r="M34" s="57">
        <v>201</v>
      </c>
      <c r="N34" s="57">
        <v>168</v>
      </c>
      <c r="O34" s="57">
        <v>174</v>
      </c>
      <c r="P34" s="57">
        <v>176</v>
      </c>
      <c r="Q34" s="57">
        <v>197</v>
      </c>
      <c r="R34" s="57">
        <v>193</v>
      </c>
      <c r="S34" s="57">
        <v>191</v>
      </c>
      <c r="T34" s="57">
        <v>182</v>
      </c>
      <c r="U34" s="57">
        <v>447</v>
      </c>
      <c r="V34" s="57">
        <v>443</v>
      </c>
      <c r="W34" s="57">
        <v>445</v>
      </c>
      <c r="X34" s="57">
        <v>456</v>
      </c>
      <c r="Y34" s="57">
        <v>447</v>
      </c>
      <c r="Z34" s="57">
        <v>450</v>
      </c>
      <c r="AA34" s="57">
        <v>445</v>
      </c>
      <c r="AB34" s="57">
        <v>445</v>
      </c>
      <c r="AC34" s="57">
        <v>450</v>
      </c>
      <c r="AD34" s="57">
        <v>458</v>
      </c>
      <c r="AE34" s="57">
        <v>460</v>
      </c>
      <c r="AF34" s="57">
        <v>452</v>
      </c>
      <c r="AG34" s="57">
        <v>452</v>
      </c>
      <c r="AH34" s="12">
        <f t="shared" si="3"/>
        <v>9064</v>
      </c>
    </row>
    <row r="35" spans="2:34" x14ac:dyDescent="0.15">
      <c r="B35" s="11" t="s">
        <v>62</v>
      </c>
      <c r="C35" s="57">
        <v>168</v>
      </c>
      <c r="D35" s="57">
        <v>166</v>
      </c>
      <c r="E35" s="57">
        <v>176</v>
      </c>
      <c r="F35" s="57">
        <v>147</v>
      </c>
      <c r="G35" s="57">
        <v>199</v>
      </c>
      <c r="H35" s="57">
        <v>172</v>
      </c>
      <c r="I35" s="57">
        <v>180</v>
      </c>
      <c r="J35" s="57">
        <v>176</v>
      </c>
      <c r="K35" s="57">
        <v>186</v>
      </c>
      <c r="L35" s="57">
        <v>168</v>
      </c>
      <c r="M35" s="57">
        <v>195</v>
      </c>
      <c r="N35" s="57">
        <v>184</v>
      </c>
      <c r="O35" s="57">
        <v>201</v>
      </c>
      <c r="P35" s="57">
        <v>184</v>
      </c>
      <c r="Q35" s="57">
        <v>186</v>
      </c>
      <c r="R35" s="57">
        <v>166</v>
      </c>
      <c r="S35" s="57">
        <v>191</v>
      </c>
      <c r="T35" s="57">
        <v>201</v>
      </c>
      <c r="U35" s="57">
        <v>445</v>
      </c>
      <c r="V35" s="57">
        <v>447</v>
      </c>
      <c r="W35" s="57">
        <v>450</v>
      </c>
      <c r="X35" s="57">
        <v>456</v>
      </c>
      <c r="Y35" s="57">
        <v>454</v>
      </c>
      <c r="Z35" s="57">
        <v>450</v>
      </c>
      <c r="AA35" s="57">
        <v>445</v>
      </c>
      <c r="AB35" s="57">
        <v>443</v>
      </c>
      <c r="AC35" s="57">
        <v>458</v>
      </c>
      <c r="AD35" s="57">
        <v>454</v>
      </c>
      <c r="AE35" s="57">
        <v>460</v>
      </c>
      <c r="AF35" s="57">
        <v>452</v>
      </c>
      <c r="AG35" s="57">
        <v>456</v>
      </c>
      <c r="AH35" s="12">
        <f t="shared" si="3"/>
        <v>9116</v>
      </c>
    </row>
    <row r="36" spans="2:34" x14ac:dyDescent="0.15">
      <c r="B36" s="15" t="s">
        <v>63</v>
      </c>
      <c r="C36" s="59">
        <v>157</v>
      </c>
      <c r="D36" s="59">
        <v>166</v>
      </c>
      <c r="E36" s="59">
        <v>176</v>
      </c>
      <c r="F36" s="59">
        <v>168</v>
      </c>
      <c r="G36" s="59">
        <v>184</v>
      </c>
      <c r="H36" s="59">
        <v>155</v>
      </c>
      <c r="I36" s="59">
        <v>195</v>
      </c>
      <c r="J36" s="59">
        <v>205</v>
      </c>
      <c r="K36" s="59">
        <v>182</v>
      </c>
      <c r="L36" s="59">
        <v>189</v>
      </c>
      <c r="M36" s="59">
        <v>176</v>
      </c>
      <c r="N36" s="59">
        <v>178</v>
      </c>
      <c r="O36" s="59">
        <v>189</v>
      </c>
      <c r="P36" s="59">
        <v>213</v>
      </c>
      <c r="Q36" s="59">
        <v>201</v>
      </c>
      <c r="R36" s="59">
        <v>199</v>
      </c>
      <c r="S36" s="59">
        <v>184</v>
      </c>
      <c r="T36" s="59">
        <v>197</v>
      </c>
      <c r="U36" s="59">
        <v>445</v>
      </c>
      <c r="V36" s="59">
        <v>441</v>
      </c>
      <c r="W36" s="59">
        <v>450</v>
      </c>
      <c r="X36" s="59">
        <v>458</v>
      </c>
      <c r="Y36" s="59">
        <v>454</v>
      </c>
      <c r="Z36" s="59">
        <v>445</v>
      </c>
      <c r="AA36" s="59">
        <v>450</v>
      </c>
      <c r="AB36" s="59">
        <v>445</v>
      </c>
      <c r="AC36" s="59">
        <v>460</v>
      </c>
      <c r="AD36" s="59">
        <v>456</v>
      </c>
      <c r="AE36" s="59">
        <v>458</v>
      </c>
      <c r="AF36" s="59">
        <v>452</v>
      </c>
      <c r="AG36" s="59">
        <v>458</v>
      </c>
      <c r="AH36" s="16">
        <f t="shared" si="3"/>
        <v>9186</v>
      </c>
    </row>
    <row r="37" spans="2:34" x14ac:dyDescent="0.15">
      <c r="B37" s="9" t="s">
        <v>64</v>
      </c>
      <c r="C37" s="56">
        <v>149</v>
      </c>
      <c r="D37" s="56">
        <v>157</v>
      </c>
      <c r="E37" s="56">
        <v>174</v>
      </c>
      <c r="F37" s="56">
        <v>160</v>
      </c>
      <c r="G37" s="56">
        <v>182</v>
      </c>
      <c r="H37" s="56">
        <v>170</v>
      </c>
      <c r="I37" s="56">
        <v>189</v>
      </c>
      <c r="J37" s="56">
        <v>199</v>
      </c>
      <c r="K37" s="56">
        <v>176</v>
      </c>
      <c r="L37" s="56">
        <v>184</v>
      </c>
      <c r="M37" s="56">
        <v>182</v>
      </c>
      <c r="N37" s="56">
        <v>174</v>
      </c>
      <c r="O37" s="56">
        <v>189</v>
      </c>
      <c r="P37" s="56">
        <v>195</v>
      </c>
      <c r="Q37" s="56">
        <v>178</v>
      </c>
      <c r="R37" s="56">
        <v>199</v>
      </c>
      <c r="S37" s="56">
        <v>193</v>
      </c>
      <c r="T37" s="56">
        <v>193</v>
      </c>
      <c r="U37" s="56">
        <v>447</v>
      </c>
      <c r="V37" s="56">
        <v>443</v>
      </c>
      <c r="W37" s="56">
        <v>447</v>
      </c>
      <c r="X37" s="56">
        <v>458</v>
      </c>
      <c r="Y37" s="56">
        <v>450</v>
      </c>
      <c r="Z37" s="56">
        <v>443</v>
      </c>
      <c r="AA37" s="56">
        <v>441</v>
      </c>
      <c r="AB37" s="56">
        <v>445</v>
      </c>
      <c r="AC37" s="56">
        <v>458</v>
      </c>
      <c r="AD37" s="56">
        <v>450</v>
      </c>
      <c r="AE37" s="56">
        <v>456</v>
      </c>
      <c r="AF37" s="56">
        <v>452</v>
      </c>
      <c r="AG37" s="56">
        <v>454</v>
      </c>
      <c r="AH37" s="10">
        <f t="shared" si="3"/>
        <v>9087</v>
      </c>
    </row>
    <row r="38" spans="2:34" x14ac:dyDescent="0.15">
      <c r="B38" s="11" t="s">
        <v>65</v>
      </c>
      <c r="C38" s="57">
        <v>157</v>
      </c>
      <c r="D38" s="57">
        <v>153</v>
      </c>
      <c r="E38" s="57">
        <v>180</v>
      </c>
      <c r="F38" s="57">
        <v>172</v>
      </c>
      <c r="G38" s="57">
        <v>191</v>
      </c>
      <c r="H38" s="57">
        <v>178</v>
      </c>
      <c r="I38" s="57">
        <v>193</v>
      </c>
      <c r="J38" s="57">
        <v>174</v>
      </c>
      <c r="K38" s="57">
        <v>189</v>
      </c>
      <c r="L38" s="57">
        <v>174</v>
      </c>
      <c r="M38" s="57">
        <v>199</v>
      </c>
      <c r="N38" s="57">
        <v>164</v>
      </c>
      <c r="O38" s="57">
        <v>191</v>
      </c>
      <c r="P38" s="57">
        <v>180</v>
      </c>
      <c r="Q38" s="57">
        <v>166</v>
      </c>
      <c r="R38" s="57">
        <v>178</v>
      </c>
      <c r="S38" s="57">
        <v>191</v>
      </c>
      <c r="T38" s="57">
        <v>207</v>
      </c>
      <c r="U38" s="57">
        <v>443</v>
      </c>
      <c r="V38" s="57">
        <v>441</v>
      </c>
      <c r="W38" s="57">
        <v>447</v>
      </c>
      <c r="X38" s="57">
        <v>458</v>
      </c>
      <c r="Y38" s="57">
        <v>445</v>
      </c>
      <c r="Z38" s="57">
        <v>443</v>
      </c>
      <c r="AA38" s="57">
        <v>439</v>
      </c>
      <c r="AB38" s="57">
        <v>443</v>
      </c>
      <c r="AC38" s="57">
        <v>456</v>
      </c>
      <c r="AD38" s="57">
        <v>450</v>
      </c>
      <c r="AE38" s="57">
        <v>454</v>
      </c>
      <c r="AF38" s="57">
        <v>421</v>
      </c>
      <c r="AG38" s="57">
        <v>452</v>
      </c>
      <c r="AH38" s="12">
        <f t="shared" si="3"/>
        <v>9029</v>
      </c>
    </row>
    <row r="39" spans="2:34" x14ac:dyDescent="0.15">
      <c r="B39" s="11" t="s">
        <v>66</v>
      </c>
      <c r="C39" s="57">
        <v>172</v>
      </c>
      <c r="D39" s="57">
        <v>164</v>
      </c>
      <c r="E39" s="57">
        <v>189</v>
      </c>
      <c r="F39" s="57">
        <v>170</v>
      </c>
      <c r="G39" s="57">
        <v>195</v>
      </c>
      <c r="H39" s="57">
        <v>176</v>
      </c>
      <c r="I39" s="57">
        <v>186</v>
      </c>
      <c r="J39" s="57">
        <v>199</v>
      </c>
      <c r="K39" s="57">
        <v>186</v>
      </c>
      <c r="L39" s="57">
        <v>164</v>
      </c>
      <c r="M39" s="57">
        <v>180</v>
      </c>
      <c r="N39" s="57">
        <v>168</v>
      </c>
      <c r="O39" s="57">
        <v>189</v>
      </c>
      <c r="P39" s="57">
        <v>203</v>
      </c>
      <c r="Q39" s="57">
        <v>199</v>
      </c>
      <c r="R39" s="57">
        <v>176</v>
      </c>
      <c r="S39" s="57">
        <v>191</v>
      </c>
      <c r="T39" s="57">
        <v>317</v>
      </c>
      <c r="U39" s="57">
        <v>443</v>
      </c>
      <c r="V39" s="57">
        <v>439</v>
      </c>
      <c r="W39" s="57">
        <v>445</v>
      </c>
      <c r="X39" s="57">
        <v>456</v>
      </c>
      <c r="Y39" s="57">
        <v>450</v>
      </c>
      <c r="Z39" s="57">
        <v>445</v>
      </c>
      <c r="AA39" s="57">
        <v>441</v>
      </c>
      <c r="AB39" s="57">
        <v>445</v>
      </c>
      <c r="AC39" s="57">
        <v>458</v>
      </c>
      <c r="AD39" s="57">
        <v>452</v>
      </c>
      <c r="AE39" s="57">
        <v>452</v>
      </c>
      <c r="AF39" s="57">
        <v>389</v>
      </c>
      <c r="AG39" s="57">
        <v>437</v>
      </c>
      <c r="AH39" s="12">
        <f t="shared" si="3"/>
        <v>9176</v>
      </c>
    </row>
    <row r="40" spans="2:34" x14ac:dyDescent="0.15">
      <c r="B40" s="11" t="s">
        <v>67</v>
      </c>
      <c r="C40" s="57">
        <v>172</v>
      </c>
      <c r="D40" s="57">
        <v>174</v>
      </c>
      <c r="E40" s="57">
        <v>197</v>
      </c>
      <c r="F40" s="57">
        <v>172</v>
      </c>
      <c r="G40" s="57">
        <v>164</v>
      </c>
      <c r="H40" s="57">
        <v>172</v>
      </c>
      <c r="I40" s="57">
        <v>197</v>
      </c>
      <c r="J40" s="57">
        <v>199</v>
      </c>
      <c r="K40" s="57">
        <v>162</v>
      </c>
      <c r="L40" s="57">
        <v>178</v>
      </c>
      <c r="M40" s="57">
        <v>195</v>
      </c>
      <c r="N40" s="57">
        <v>174</v>
      </c>
      <c r="O40" s="57">
        <v>180</v>
      </c>
      <c r="P40" s="57">
        <v>199</v>
      </c>
      <c r="Q40" s="57">
        <v>193</v>
      </c>
      <c r="R40" s="57">
        <v>180</v>
      </c>
      <c r="S40" s="57">
        <v>178</v>
      </c>
      <c r="T40" s="57">
        <v>381</v>
      </c>
      <c r="U40" s="57">
        <v>443</v>
      </c>
      <c r="V40" s="57">
        <v>443</v>
      </c>
      <c r="W40" s="57">
        <v>450</v>
      </c>
      <c r="X40" s="57">
        <v>454</v>
      </c>
      <c r="Y40" s="57">
        <v>450</v>
      </c>
      <c r="Z40" s="57">
        <v>445</v>
      </c>
      <c r="AA40" s="57">
        <v>437</v>
      </c>
      <c r="AB40" s="57">
        <v>447</v>
      </c>
      <c r="AC40" s="57">
        <v>456</v>
      </c>
      <c r="AD40" s="57">
        <v>452</v>
      </c>
      <c r="AE40" s="57">
        <v>456</v>
      </c>
      <c r="AF40" s="57">
        <v>445</v>
      </c>
      <c r="AG40" s="57">
        <v>454</v>
      </c>
      <c r="AH40" s="12">
        <f t="shared" si="3"/>
        <v>9299</v>
      </c>
    </row>
    <row r="41" spans="2:34" x14ac:dyDescent="0.15">
      <c r="B41" s="11" t="s">
        <v>68</v>
      </c>
      <c r="C41" s="57">
        <v>164</v>
      </c>
      <c r="D41" s="57">
        <v>182</v>
      </c>
      <c r="E41" s="57">
        <v>193</v>
      </c>
      <c r="F41" s="57">
        <v>162</v>
      </c>
      <c r="G41" s="57">
        <v>195</v>
      </c>
      <c r="H41" s="57">
        <v>172</v>
      </c>
      <c r="I41" s="57">
        <v>189</v>
      </c>
      <c r="J41" s="57">
        <v>191</v>
      </c>
      <c r="K41" s="57">
        <v>172</v>
      </c>
      <c r="L41" s="57">
        <v>174</v>
      </c>
      <c r="M41" s="57">
        <v>199</v>
      </c>
      <c r="N41" s="57">
        <v>184</v>
      </c>
      <c r="O41" s="57">
        <v>172</v>
      </c>
      <c r="P41" s="57">
        <v>166</v>
      </c>
      <c r="Q41" s="57">
        <v>170</v>
      </c>
      <c r="R41" s="57">
        <v>176</v>
      </c>
      <c r="S41" s="57">
        <v>184</v>
      </c>
      <c r="T41" s="57">
        <v>450</v>
      </c>
      <c r="U41" s="57">
        <v>443</v>
      </c>
      <c r="V41" s="57">
        <v>439</v>
      </c>
      <c r="W41" s="57">
        <v>447</v>
      </c>
      <c r="X41" s="57">
        <v>452</v>
      </c>
      <c r="Y41" s="57">
        <v>452</v>
      </c>
      <c r="Z41" s="57">
        <v>443</v>
      </c>
      <c r="AA41" s="57">
        <v>443</v>
      </c>
      <c r="AB41" s="57">
        <v>445</v>
      </c>
      <c r="AC41" s="57">
        <v>454</v>
      </c>
      <c r="AD41" s="57">
        <v>456</v>
      </c>
      <c r="AE41" s="57">
        <v>458</v>
      </c>
      <c r="AF41" s="57">
        <v>418</v>
      </c>
      <c r="AG41" s="57">
        <v>452</v>
      </c>
      <c r="AH41" s="12">
        <f t="shared" si="3"/>
        <v>9297</v>
      </c>
    </row>
    <row r="42" spans="2:34" x14ac:dyDescent="0.15">
      <c r="B42" s="13" t="s">
        <v>69</v>
      </c>
      <c r="C42" s="58">
        <v>149</v>
      </c>
      <c r="D42" s="58">
        <v>168</v>
      </c>
      <c r="E42" s="58">
        <v>170</v>
      </c>
      <c r="F42" s="58">
        <v>170</v>
      </c>
      <c r="G42" s="58">
        <v>199</v>
      </c>
      <c r="H42" s="58">
        <v>180</v>
      </c>
      <c r="I42" s="58">
        <v>174</v>
      </c>
      <c r="J42" s="58">
        <v>184</v>
      </c>
      <c r="K42" s="58">
        <v>184</v>
      </c>
      <c r="L42" s="58">
        <v>166</v>
      </c>
      <c r="M42" s="58">
        <v>184</v>
      </c>
      <c r="N42" s="58">
        <v>193</v>
      </c>
      <c r="O42" s="58">
        <v>189</v>
      </c>
      <c r="P42" s="58">
        <v>172</v>
      </c>
      <c r="Q42" s="58">
        <v>176</v>
      </c>
      <c r="R42" s="58">
        <v>178</v>
      </c>
      <c r="S42" s="58">
        <v>193</v>
      </c>
      <c r="T42" s="58">
        <v>454</v>
      </c>
      <c r="U42" s="58">
        <v>441</v>
      </c>
      <c r="V42" s="58">
        <v>443</v>
      </c>
      <c r="W42" s="58">
        <v>447</v>
      </c>
      <c r="X42" s="58">
        <v>454</v>
      </c>
      <c r="Y42" s="58">
        <v>447</v>
      </c>
      <c r="Z42" s="58">
        <v>443</v>
      </c>
      <c r="AA42" s="58">
        <v>439</v>
      </c>
      <c r="AB42" s="58">
        <v>445</v>
      </c>
      <c r="AC42" s="58">
        <v>456</v>
      </c>
      <c r="AD42" s="58">
        <v>456</v>
      </c>
      <c r="AE42" s="58">
        <v>458</v>
      </c>
      <c r="AF42" s="58">
        <v>398</v>
      </c>
      <c r="AG42" s="58">
        <v>450</v>
      </c>
      <c r="AH42" s="14">
        <f t="shared" si="3"/>
        <v>9260</v>
      </c>
    </row>
    <row r="43" spans="2:34" x14ac:dyDescent="0.15">
      <c r="B43" s="17" t="s">
        <v>70</v>
      </c>
      <c r="C43" s="60">
        <v>170</v>
      </c>
      <c r="D43" s="60">
        <v>170</v>
      </c>
      <c r="E43" s="60">
        <v>195</v>
      </c>
      <c r="F43" s="60">
        <v>168</v>
      </c>
      <c r="G43" s="60">
        <v>184</v>
      </c>
      <c r="H43" s="60">
        <v>176</v>
      </c>
      <c r="I43" s="60">
        <v>184</v>
      </c>
      <c r="J43" s="60">
        <v>191</v>
      </c>
      <c r="K43" s="60">
        <v>182</v>
      </c>
      <c r="L43" s="60">
        <v>174</v>
      </c>
      <c r="M43" s="60">
        <v>184</v>
      </c>
      <c r="N43" s="60">
        <v>172</v>
      </c>
      <c r="O43" s="60">
        <v>193</v>
      </c>
      <c r="P43" s="60">
        <v>182</v>
      </c>
      <c r="Q43" s="60">
        <v>180</v>
      </c>
      <c r="R43" s="60">
        <v>186</v>
      </c>
      <c r="S43" s="60">
        <v>178</v>
      </c>
      <c r="T43" s="60">
        <v>454</v>
      </c>
      <c r="U43" s="60">
        <v>441</v>
      </c>
      <c r="V43" s="60">
        <v>447</v>
      </c>
      <c r="W43" s="60">
        <v>447</v>
      </c>
      <c r="X43" s="60">
        <v>456</v>
      </c>
      <c r="Y43" s="60">
        <v>447</v>
      </c>
      <c r="Z43" s="60">
        <v>445</v>
      </c>
      <c r="AA43" s="60">
        <v>441</v>
      </c>
      <c r="AB43" s="60">
        <v>447</v>
      </c>
      <c r="AC43" s="60">
        <v>456</v>
      </c>
      <c r="AD43" s="60">
        <v>458</v>
      </c>
      <c r="AE43" s="60">
        <v>458</v>
      </c>
      <c r="AF43" s="60">
        <v>450</v>
      </c>
      <c r="AG43" s="60">
        <v>454</v>
      </c>
      <c r="AH43" s="18">
        <f t="shared" si="3"/>
        <v>9370</v>
      </c>
    </row>
    <row r="44" spans="2:34" x14ac:dyDescent="0.15">
      <c r="B44" s="11" t="s">
        <v>71</v>
      </c>
      <c r="C44" s="57">
        <v>170</v>
      </c>
      <c r="D44" s="57">
        <v>174</v>
      </c>
      <c r="E44" s="57">
        <v>186</v>
      </c>
      <c r="F44" s="57">
        <v>166</v>
      </c>
      <c r="G44" s="57">
        <v>176</v>
      </c>
      <c r="H44" s="57">
        <v>201</v>
      </c>
      <c r="I44" s="57">
        <v>199</v>
      </c>
      <c r="J44" s="57">
        <v>199</v>
      </c>
      <c r="K44" s="57">
        <v>174</v>
      </c>
      <c r="L44" s="57">
        <v>180</v>
      </c>
      <c r="M44" s="57">
        <v>170</v>
      </c>
      <c r="N44" s="57">
        <v>199</v>
      </c>
      <c r="O44" s="57">
        <v>191</v>
      </c>
      <c r="P44" s="57">
        <v>172</v>
      </c>
      <c r="Q44" s="57">
        <v>178</v>
      </c>
      <c r="R44" s="57">
        <v>189</v>
      </c>
      <c r="S44" s="57">
        <v>199</v>
      </c>
      <c r="T44" s="57">
        <v>452</v>
      </c>
      <c r="U44" s="57">
        <v>450</v>
      </c>
      <c r="V44" s="57">
        <v>450</v>
      </c>
      <c r="W44" s="57">
        <v>450</v>
      </c>
      <c r="X44" s="57">
        <v>454</v>
      </c>
      <c r="Y44" s="57">
        <v>454</v>
      </c>
      <c r="Z44" s="57">
        <v>447</v>
      </c>
      <c r="AA44" s="57">
        <v>450</v>
      </c>
      <c r="AB44" s="57">
        <v>445</v>
      </c>
      <c r="AC44" s="57">
        <v>456</v>
      </c>
      <c r="AD44" s="57">
        <v>460</v>
      </c>
      <c r="AE44" s="57">
        <v>462</v>
      </c>
      <c r="AF44" s="57">
        <v>456</v>
      </c>
      <c r="AG44" s="57">
        <v>460</v>
      </c>
      <c r="AH44" s="12">
        <f t="shared" si="3"/>
        <v>9469</v>
      </c>
    </row>
    <row r="45" spans="2:34" x14ac:dyDescent="0.15">
      <c r="B45" s="11" t="s">
        <v>72</v>
      </c>
      <c r="C45" s="57">
        <v>133</v>
      </c>
      <c r="D45" s="57">
        <v>176</v>
      </c>
      <c r="E45" s="57">
        <v>172</v>
      </c>
      <c r="F45" s="57">
        <v>182</v>
      </c>
      <c r="G45" s="57">
        <v>199</v>
      </c>
      <c r="H45" s="57">
        <v>197</v>
      </c>
      <c r="I45" s="57">
        <v>176</v>
      </c>
      <c r="J45" s="57">
        <v>186</v>
      </c>
      <c r="K45" s="57">
        <v>186</v>
      </c>
      <c r="L45" s="57">
        <v>186</v>
      </c>
      <c r="M45" s="57">
        <v>189</v>
      </c>
      <c r="N45" s="57">
        <v>203</v>
      </c>
      <c r="O45" s="57">
        <v>203</v>
      </c>
      <c r="P45" s="57">
        <v>199</v>
      </c>
      <c r="Q45" s="57">
        <v>195</v>
      </c>
      <c r="R45" s="57">
        <v>191</v>
      </c>
      <c r="S45" s="57">
        <v>197</v>
      </c>
      <c r="T45" s="57">
        <v>452</v>
      </c>
      <c r="U45" s="57">
        <v>447</v>
      </c>
      <c r="V45" s="57">
        <v>450</v>
      </c>
      <c r="W45" s="57">
        <v>452</v>
      </c>
      <c r="X45" s="57">
        <v>454</v>
      </c>
      <c r="Y45" s="57">
        <v>454</v>
      </c>
      <c r="Z45" s="57">
        <v>452</v>
      </c>
      <c r="AA45" s="57">
        <v>447</v>
      </c>
      <c r="AB45" s="57">
        <v>450</v>
      </c>
      <c r="AC45" s="57">
        <v>456</v>
      </c>
      <c r="AD45" s="57">
        <v>462</v>
      </c>
      <c r="AE45" s="57">
        <v>460</v>
      </c>
      <c r="AF45" s="57">
        <v>450</v>
      </c>
      <c r="AG45" s="57">
        <v>458</v>
      </c>
      <c r="AH45" s="12">
        <f t="shared" si="3"/>
        <v>9514</v>
      </c>
    </row>
    <row r="46" spans="2:34" x14ac:dyDescent="0.15">
      <c r="B46" s="11" t="s">
        <v>73</v>
      </c>
      <c r="C46" s="57">
        <v>147</v>
      </c>
      <c r="D46" s="57">
        <v>180</v>
      </c>
      <c r="E46" s="57">
        <v>193</v>
      </c>
      <c r="F46" s="57">
        <v>189</v>
      </c>
      <c r="G46" s="57">
        <v>184</v>
      </c>
      <c r="H46" s="57">
        <v>182</v>
      </c>
      <c r="I46" s="57">
        <v>170</v>
      </c>
      <c r="J46" s="57">
        <v>201</v>
      </c>
      <c r="K46" s="57">
        <v>199</v>
      </c>
      <c r="L46" s="57">
        <v>180</v>
      </c>
      <c r="M46" s="57">
        <v>180</v>
      </c>
      <c r="N46" s="57">
        <v>184</v>
      </c>
      <c r="O46" s="57">
        <v>201</v>
      </c>
      <c r="P46" s="57">
        <v>178</v>
      </c>
      <c r="Q46" s="57">
        <v>199</v>
      </c>
      <c r="R46" s="57">
        <v>193</v>
      </c>
      <c r="S46" s="57">
        <v>201</v>
      </c>
      <c r="T46" s="57">
        <v>454</v>
      </c>
      <c r="U46" s="57">
        <v>450</v>
      </c>
      <c r="V46" s="57">
        <v>447</v>
      </c>
      <c r="W46" s="57">
        <v>454</v>
      </c>
      <c r="X46" s="57">
        <v>456</v>
      </c>
      <c r="Y46" s="57">
        <v>452</v>
      </c>
      <c r="Z46" s="57">
        <v>452</v>
      </c>
      <c r="AA46" s="57">
        <v>443</v>
      </c>
      <c r="AB46" s="57">
        <v>450</v>
      </c>
      <c r="AC46" s="57">
        <v>462</v>
      </c>
      <c r="AD46" s="57">
        <v>462</v>
      </c>
      <c r="AE46" s="57">
        <v>460</v>
      </c>
      <c r="AF46" s="57">
        <v>454</v>
      </c>
      <c r="AG46" s="57">
        <v>458</v>
      </c>
      <c r="AH46" s="12">
        <f t="shared" si="3"/>
        <v>9515</v>
      </c>
    </row>
    <row r="47" spans="2:34" x14ac:dyDescent="0.15">
      <c r="B47" s="11" t="s">
        <v>74</v>
      </c>
      <c r="C47" s="57">
        <v>143</v>
      </c>
      <c r="D47" s="57">
        <v>186</v>
      </c>
      <c r="E47" s="57">
        <v>186</v>
      </c>
      <c r="F47" s="57">
        <v>174</v>
      </c>
      <c r="G47" s="57">
        <v>180</v>
      </c>
      <c r="H47" s="57">
        <v>178</v>
      </c>
      <c r="I47" s="57">
        <v>182</v>
      </c>
      <c r="J47" s="57">
        <v>195</v>
      </c>
      <c r="K47" s="57">
        <v>176</v>
      </c>
      <c r="L47" s="57">
        <v>189</v>
      </c>
      <c r="M47" s="57">
        <v>168</v>
      </c>
      <c r="N47" s="57">
        <v>195</v>
      </c>
      <c r="O47" s="57">
        <v>186</v>
      </c>
      <c r="P47" s="57">
        <v>189</v>
      </c>
      <c r="Q47" s="57">
        <v>143</v>
      </c>
      <c r="R47" s="57">
        <v>189</v>
      </c>
      <c r="S47" s="57">
        <v>186</v>
      </c>
      <c r="T47" s="57">
        <v>456</v>
      </c>
      <c r="U47" s="57">
        <v>450</v>
      </c>
      <c r="V47" s="57">
        <v>452</v>
      </c>
      <c r="W47" s="57">
        <v>454</v>
      </c>
      <c r="X47" s="57">
        <v>456</v>
      </c>
      <c r="Y47" s="57">
        <v>454</v>
      </c>
      <c r="Z47" s="57">
        <v>454</v>
      </c>
      <c r="AA47" s="57">
        <v>447</v>
      </c>
      <c r="AB47" s="57">
        <v>454</v>
      </c>
      <c r="AC47" s="57">
        <v>460</v>
      </c>
      <c r="AD47" s="57">
        <v>462</v>
      </c>
      <c r="AE47" s="57">
        <v>460</v>
      </c>
      <c r="AF47" s="57">
        <v>454</v>
      </c>
      <c r="AG47" s="57">
        <v>458</v>
      </c>
      <c r="AH47" s="12">
        <f t="shared" si="3"/>
        <v>9416</v>
      </c>
    </row>
    <row r="48" spans="2:34" x14ac:dyDescent="0.15">
      <c r="B48" s="11" t="s">
        <v>75</v>
      </c>
      <c r="C48" s="57">
        <v>168</v>
      </c>
      <c r="D48" s="57">
        <v>170</v>
      </c>
      <c r="E48" s="57">
        <v>182</v>
      </c>
      <c r="F48" s="57">
        <v>180</v>
      </c>
      <c r="G48" s="57">
        <v>199</v>
      </c>
      <c r="H48" s="57">
        <v>184</v>
      </c>
      <c r="I48" s="57">
        <v>166</v>
      </c>
      <c r="J48" s="57">
        <v>199</v>
      </c>
      <c r="K48" s="57">
        <v>174</v>
      </c>
      <c r="L48" s="57">
        <v>191</v>
      </c>
      <c r="M48" s="57">
        <v>180</v>
      </c>
      <c r="N48" s="57">
        <v>193</v>
      </c>
      <c r="O48" s="57">
        <v>205</v>
      </c>
      <c r="P48" s="57">
        <v>184</v>
      </c>
      <c r="Q48" s="57">
        <v>178</v>
      </c>
      <c r="R48" s="57">
        <v>199</v>
      </c>
      <c r="S48" s="57">
        <v>203</v>
      </c>
      <c r="T48" s="57">
        <v>458</v>
      </c>
      <c r="U48" s="57">
        <v>454</v>
      </c>
      <c r="V48" s="57">
        <v>450</v>
      </c>
      <c r="W48" s="57">
        <v>452</v>
      </c>
      <c r="X48" s="57">
        <v>454</v>
      </c>
      <c r="Y48" s="57">
        <v>454</v>
      </c>
      <c r="Z48" s="57">
        <v>454</v>
      </c>
      <c r="AA48" s="57">
        <v>447</v>
      </c>
      <c r="AB48" s="57">
        <v>454</v>
      </c>
      <c r="AC48" s="57">
        <v>460</v>
      </c>
      <c r="AD48" s="57">
        <v>460</v>
      </c>
      <c r="AE48" s="57">
        <v>460</v>
      </c>
      <c r="AF48" s="57">
        <v>454</v>
      </c>
      <c r="AG48" s="57">
        <v>458</v>
      </c>
      <c r="AH48" s="12">
        <f t="shared" si="3"/>
        <v>9524</v>
      </c>
    </row>
    <row r="49" spans="2:34" x14ac:dyDescent="0.15">
      <c r="B49" s="11" t="s">
        <v>76</v>
      </c>
      <c r="C49" s="57">
        <v>153</v>
      </c>
      <c r="D49" s="57">
        <v>164</v>
      </c>
      <c r="E49" s="57">
        <v>180</v>
      </c>
      <c r="F49" s="57">
        <v>182</v>
      </c>
      <c r="G49" s="57">
        <v>195</v>
      </c>
      <c r="H49" s="57">
        <v>184</v>
      </c>
      <c r="I49" s="57">
        <v>178</v>
      </c>
      <c r="J49" s="57">
        <v>205</v>
      </c>
      <c r="K49" s="57">
        <v>199</v>
      </c>
      <c r="L49" s="57">
        <v>176</v>
      </c>
      <c r="M49" s="57">
        <v>191</v>
      </c>
      <c r="N49" s="57">
        <v>199</v>
      </c>
      <c r="O49" s="57">
        <v>195</v>
      </c>
      <c r="P49" s="57">
        <v>199</v>
      </c>
      <c r="Q49" s="57">
        <v>184</v>
      </c>
      <c r="R49" s="57">
        <v>186</v>
      </c>
      <c r="S49" s="57">
        <v>182</v>
      </c>
      <c r="T49" s="57">
        <v>456</v>
      </c>
      <c r="U49" s="57">
        <v>456</v>
      </c>
      <c r="V49" s="57">
        <v>452</v>
      </c>
      <c r="W49" s="57">
        <v>452</v>
      </c>
      <c r="X49" s="57">
        <v>456</v>
      </c>
      <c r="Y49" s="57">
        <v>456</v>
      </c>
      <c r="Z49" s="57">
        <v>452</v>
      </c>
      <c r="AA49" s="57">
        <v>447</v>
      </c>
      <c r="AB49" s="57">
        <v>454</v>
      </c>
      <c r="AC49" s="57">
        <v>460</v>
      </c>
      <c r="AD49" s="57">
        <v>462</v>
      </c>
      <c r="AE49" s="57">
        <v>462</v>
      </c>
      <c r="AF49" s="57">
        <v>452</v>
      </c>
      <c r="AG49" s="57">
        <v>460</v>
      </c>
      <c r="AH49" s="12">
        <f t="shared" si="3"/>
        <v>9529</v>
      </c>
    </row>
    <row r="50" spans="2:34" x14ac:dyDescent="0.15">
      <c r="B50" s="11" t="s">
        <v>77</v>
      </c>
      <c r="C50" s="57">
        <v>174</v>
      </c>
      <c r="D50" s="57">
        <v>176</v>
      </c>
      <c r="E50" s="57">
        <v>191</v>
      </c>
      <c r="F50" s="57">
        <v>174</v>
      </c>
      <c r="G50" s="57">
        <v>186</v>
      </c>
      <c r="H50" s="57">
        <v>170</v>
      </c>
      <c r="I50" s="57">
        <v>180</v>
      </c>
      <c r="J50" s="57">
        <v>201</v>
      </c>
      <c r="K50" s="57">
        <v>197</v>
      </c>
      <c r="L50" s="57">
        <v>184</v>
      </c>
      <c r="M50" s="57">
        <v>213</v>
      </c>
      <c r="N50" s="57">
        <v>189</v>
      </c>
      <c r="O50" s="57">
        <v>174</v>
      </c>
      <c r="P50" s="57">
        <v>178</v>
      </c>
      <c r="Q50" s="57">
        <v>203</v>
      </c>
      <c r="R50" s="57">
        <v>193</v>
      </c>
      <c r="S50" s="57">
        <v>189</v>
      </c>
      <c r="T50" s="57">
        <v>456</v>
      </c>
      <c r="U50" s="57">
        <v>456</v>
      </c>
      <c r="V50" s="57">
        <v>450</v>
      </c>
      <c r="W50" s="57">
        <v>454</v>
      </c>
      <c r="X50" s="57">
        <v>456</v>
      </c>
      <c r="Y50" s="57">
        <v>458</v>
      </c>
      <c r="Z50" s="57">
        <v>454</v>
      </c>
      <c r="AA50" s="57">
        <v>452</v>
      </c>
      <c r="AB50" s="57">
        <v>454</v>
      </c>
      <c r="AC50" s="57">
        <v>458</v>
      </c>
      <c r="AD50" s="57">
        <v>460</v>
      </c>
      <c r="AE50" s="57">
        <v>458</v>
      </c>
      <c r="AF50" s="57">
        <v>456</v>
      </c>
      <c r="AG50" s="57">
        <v>458</v>
      </c>
      <c r="AH50" s="12">
        <f t="shared" si="3"/>
        <v>9552</v>
      </c>
    </row>
    <row r="51" spans="2:34" x14ac:dyDescent="0.15">
      <c r="B51" s="11" t="s">
        <v>78</v>
      </c>
      <c r="C51" s="57">
        <v>166</v>
      </c>
      <c r="D51" s="57">
        <v>189</v>
      </c>
      <c r="E51" s="57">
        <v>189</v>
      </c>
      <c r="F51" s="57">
        <v>174</v>
      </c>
      <c r="G51" s="57">
        <v>191</v>
      </c>
      <c r="H51" s="57">
        <v>195</v>
      </c>
      <c r="I51" s="57">
        <v>195</v>
      </c>
      <c r="J51" s="57">
        <v>193</v>
      </c>
      <c r="K51" s="57">
        <v>189</v>
      </c>
      <c r="L51" s="57">
        <v>193</v>
      </c>
      <c r="M51" s="57">
        <v>207</v>
      </c>
      <c r="N51" s="57">
        <v>197</v>
      </c>
      <c r="O51" s="57">
        <v>189</v>
      </c>
      <c r="P51" s="57">
        <v>153</v>
      </c>
      <c r="Q51" s="57">
        <v>178</v>
      </c>
      <c r="R51" s="57">
        <v>195</v>
      </c>
      <c r="S51" s="57">
        <v>201</v>
      </c>
      <c r="T51" s="57">
        <v>456</v>
      </c>
      <c r="U51" s="57">
        <v>452</v>
      </c>
      <c r="V51" s="57">
        <v>452</v>
      </c>
      <c r="W51" s="57">
        <v>452</v>
      </c>
      <c r="X51" s="57">
        <v>454</v>
      </c>
      <c r="Y51" s="57">
        <v>456</v>
      </c>
      <c r="Z51" s="57">
        <v>452</v>
      </c>
      <c r="AA51" s="57">
        <v>447</v>
      </c>
      <c r="AB51" s="57">
        <v>456</v>
      </c>
      <c r="AC51" s="57">
        <v>462</v>
      </c>
      <c r="AD51" s="57">
        <v>462</v>
      </c>
      <c r="AE51" s="57">
        <v>460</v>
      </c>
      <c r="AF51" s="57">
        <v>458</v>
      </c>
      <c r="AG51" s="57">
        <v>460</v>
      </c>
      <c r="AH51" s="12">
        <f t="shared" si="3"/>
        <v>9573</v>
      </c>
    </row>
    <row r="52" spans="2:34" x14ac:dyDescent="0.15">
      <c r="B52" s="11" t="s">
        <v>79</v>
      </c>
      <c r="C52" s="57">
        <v>157</v>
      </c>
      <c r="D52" s="57">
        <v>176</v>
      </c>
      <c r="E52" s="57">
        <v>172</v>
      </c>
      <c r="F52" s="57">
        <v>174</v>
      </c>
      <c r="G52" s="57">
        <v>201</v>
      </c>
      <c r="H52" s="57">
        <v>180</v>
      </c>
      <c r="I52" s="57">
        <v>182</v>
      </c>
      <c r="J52" s="57">
        <v>191</v>
      </c>
      <c r="K52" s="57">
        <v>191</v>
      </c>
      <c r="L52" s="57">
        <v>184</v>
      </c>
      <c r="M52" s="57">
        <v>186</v>
      </c>
      <c r="N52" s="57">
        <v>195</v>
      </c>
      <c r="O52" s="57">
        <v>193</v>
      </c>
      <c r="P52" s="57">
        <v>191</v>
      </c>
      <c r="Q52" s="57">
        <v>197</v>
      </c>
      <c r="R52" s="57">
        <v>176</v>
      </c>
      <c r="S52" s="57">
        <v>191</v>
      </c>
      <c r="T52" s="57">
        <v>458</v>
      </c>
      <c r="U52" s="57">
        <v>454</v>
      </c>
      <c r="V52" s="57">
        <v>452</v>
      </c>
      <c r="W52" s="57">
        <v>452</v>
      </c>
      <c r="X52" s="57">
        <v>456</v>
      </c>
      <c r="Y52" s="57">
        <v>458</v>
      </c>
      <c r="Z52" s="57">
        <v>452</v>
      </c>
      <c r="AA52" s="57">
        <v>452</v>
      </c>
      <c r="AB52" s="57">
        <v>458</v>
      </c>
      <c r="AC52" s="57">
        <v>460</v>
      </c>
      <c r="AD52" s="57">
        <v>460</v>
      </c>
      <c r="AE52" s="57">
        <v>458</v>
      </c>
      <c r="AF52" s="57">
        <v>450</v>
      </c>
      <c r="AG52" s="57">
        <v>460</v>
      </c>
      <c r="AH52" s="12">
        <f t="shared" si="3"/>
        <v>9517</v>
      </c>
    </row>
    <row r="53" spans="2:34" x14ac:dyDescent="0.15">
      <c r="B53" s="11" t="s">
        <v>80</v>
      </c>
      <c r="C53" s="57">
        <v>170</v>
      </c>
      <c r="D53" s="57">
        <v>186</v>
      </c>
      <c r="E53" s="57">
        <v>191</v>
      </c>
      <c r="F53" s="57">
        <v>174</v>
      </c>
      <c r="G53" s="57">
        <v>186</v>
      </c>
      <c r="H53" s="57">
        <v>164</v>
      </c>
      <c r="I53" s="57">
        <v>191</v>
      </c>
      <c r="J53" s="57">
        <v>201</v>
      </c>
      <c r="K53" s="57">
        <v>195</v>
      </c>
      <c r="L53" s="57">
        <v>182</v>
      </c>
      <c r="M53" s="57">
        <v>199</v>
      </c>
      <c r="N53" s="57">
        <v>184</v>
      </c>
      <c r="O53" s="57">
        <v>184</v>
      </c>
      <c r="P53" s="57">
        <v>197</v>
      </c>
      <c r="Q53" s="57">
        <v>172</v>
      </c>
      <c r="R53" s="57">
        <v>176</v>
      </c>
      <c r="S53" s="57">
        <v>186</v>
      </c>
      <c r="T53" s="57">
        <v>458</v>
      </c>
      <c r="U53" s="57">
        <v>454</v>
      </c>
      <c r="V53" s="57">
        <v>452</v>
      </c>
      <c r="W53" s="57">
        <v>454</v>
      </c>
      <c r="X53" s="57">
        <v>458</v>
      </c>
      <c r="Y53" s="57">
        <v>456</v>
      </c>
      <c r="Z53" s="57">
        <v>452</v>
      </c>
      <c r="AA53" s="57">
        <v>450</v>
      </c>
      <c r="AB53" s="57">
        <v>456</v>
      </c>
      <c r="AC53" s="57">
        <v>462</v>
      </c>
      <c r="AD53" s="57">
        <v>460</v>
      </c>
      <c r="AE53" s="57">
        <v>462</v>
      </c>
      <c r="AF53" s="57">
        <v>456</v>
      </c>
      <c r="AG53" s="57">
        <v>460</v>
      </c>
      <c r="AH53" s="12">
        <f t="shared" si="3"/>
        <v>9528</v>
      </c>
    </row>
    <row r="54" spans="2:34" x14ac:dyDescent="0.15">
      <c r="B54" s="13" t="s">
        <v>81</v>
      </c>
      <c r="C54" s="58">
        <v>164</v>
      </c>
      <c r="D54" s="58">
        <v>174</v>
      </c>
      <c r="E54" s="58">
        <v>193</v>
      </c>
      <c r="F54" s="58">
        <v>155</v>
      </c>
      <c r="G54" s="58">
        <v>170</v>
      </c>
      <c r="H54" s="58">
        <v>189</v>
      </c>
      <c r="I54" s="58">
        <v>199</v>
      </c>
      <c r="J54" s="58">
        <v>184</v>
      </c>
      <c r="K54" s="58">
        <v>176</v>
      </c>
      <c r="L54" s="58">
        <v>193</v>
      </c>
      <c r="M54" s="58">
        <v>197</v>
      </c>
      <c r="N54" s="58">
        <v>201</v>
      </c>
      <c r="O54" s="58">
        <v>172</v>
      </c>
      <c r="P54" s="58">
        <v>176</v>
      </c>
      <c r="Q54" s="58">
        <v>182</v>
      </c>
      <c r="R54" s="58">
        <v>191</v>
      </c>
      <c r="S54" s="58">
        <v>184</v>
      </c>
      <c r="T54" s="58">
        <v>454</v>
      </c>
      <c r="U54" s="58">
        <v>454</v>
      </c>
      <c r="V54" s="58">
        <v>452</v>
      </c>
      <c r="W54" s="58">
        <v>452</v>
      </c>
      <c r="X54" s="58">
        <v>458</v>
      </c>
      <c r="Y54" s="58">
        <v>456</v>
      </c>
      <c r="Z54" s="58">
        <v>454</v>
      </c>
      <c r="AA54" s="58">
        <v>452</v>
      </c>
      <c r="AB54" s="58">
        <v>456</v>
      </c>
      <c r="AC54" s="58">
        <v>462</v>
      </c>
      <c r="AD54" s="58">
        <v>462</v>
      </c>
      <c r="AE54" s="58">
        <v>458</v>
      </c>
      <c r="AF54" s="58">
        <v>458</v>
      </c>
      <c r="AG54" s="58">
        <v>462</v>
      </c>
      <c r="AH54" s="14">
        <f t="shared" si="3"/>
        <v>9490</v>
      </c>
    </row>
    <row r="55" spans="2:34" x14ac:dyDescent="0.15">
      <c r="B55" s="9" t="s">
        <v>82</v>
      </c>
      <c r="C55" s="56">
        <v>151</v>
      </c>
      <c r="D55" s="56">
        <v>191</v>
      </c>
      <c r="E55" s="56">
        <v>174</v>
      </c>
      <c r="F55" s="56">
        <v>160</v>
      </c>
      <c r="G55" s="56">
        <v>191</v>
      </c>
      <c r="H55" s="56">
        <v>180</v>
      </c>
      <c r="I55" s="56">
        <v>184</v>
      </c>
      <c r="J55" s="56">
        <v>176</v>
      </c>
      <c r="K55" s="56">
        <v>178</v>
      </c>
      <c r="L55" s="56">
        <v>180</v>
      </c>
      <c r="M55" s="56">
        <v>182</v>
      </c>
      <c r="N55" s="56">
        <v>199</v>
      </c>
      <c r="O55" s="56">
        <v>195</v>
      </c>
      <c r="P55" s="56">
        <v>193</v>
      </c>
      <c r="Q55" s="56">
        <v>205</v>
      </c>
      <c r="R55" s="56">
        <v>186</v>
      </c>
      <c r="S55" s="56">
        <v>184</v>
      </c>
      <c r="T55" s="56">
        <v>456</v>
      </c>
      <c r="U55" s="56">
        <v>456</v>
      </c>
      <c r="V55" s="56">
        <v>456</v>
      </c>
      <c r="W55" s="56">
        <v>452</v>
      </c>
      <c r="X55" s="56">
        <v>458</v>
      </c>
      <c r="Y55" s="56">
        <v>456</v>
      </c>
      <c r="Z55" s="56">
        <v>456</v>
      </c>
      <c r="AA55" s="56">
        <v>447</v>
      </c>
      <c r="AB55" s="56">
        <v>454</v>
      </c>
      <c r="AC55" s="56">
        <v>460</v>
      </c>
      <c r="AD55" s="56">
        <v>462</v>
      </c>
      <c r="AE55" s="56">
        <v>460</v>
      </c>
      <c r="AF55" s="56">
        <v>460</v>
      </c>
      <c r="AG55" s="56">
        <v>460</v>
      </c>
      <c r="AH55" s="10">
        <f t="shared" si="3"/>
        <v>9502</v>
      </c>
    </row>
    <row r="56" spans="2:34" x14ac:dyDescent="0.15">
      <c r="B56" s="11" t="s">
        <v>83</v>
      </c>
      <c r="C56" s="57">
        <v>147</v>
      </c>
      <c r="D56" s="57">
        <v>166</v>
      </c>
      <c r="E56" s="57">
        <v>186</v>
      </c>
      <c r="F56" s="57">
        <v>170</v>
      </c>
      <c r="G56" s="57">
        <v>184</v>
      </c>
      <c r="H56" s="57">
        <v>168</v>
      </c>
      <c r="I56" s="57">
        <v>186</v>
      </c>
      <c r="J56" s="57">
        <v>191</v>
      </c>
      <c r="K56" s="57">
        <v>191</v>
      </c>
      <c r="L56" s="57">
        <v>180</v>
      </c>
      <c r="M56" s="57">
        <v>191</v>
      </c>
      <c r="N56" s="57">
        <v>182</v>
      </c>
      <c r="O56" s="57">
        <v>195</v>
      </c>
      <c r="P56" s="57">
        <v>182</v>
      </c>
      <c r="Q56" s="57">
        <v>203</v>
      </c>
      <c r="R56" s="57">
        <v>184</v>
      </c>
      <c r="S56" s="57">
        <v>180</v>
      </c>
      <c r="T56" s="57">
        <v>452</v>
      </c>
      <c r="U56" s="57">
        <v>454</v>
      </c>
      <c r="V56" s="57">
        <v>450</v>
      </c>
      <c r="W56" s="57">
        <v>452</v>
      </c>
      <c r="X56" s="57">
        <v>458</v>
      </c>
      <c r="Y56" s="57">
        <v>456</v>
      </c>
      <c r="Z56" s="57">
        <v>458</v>
      </c>
      <c r="AA56" s="57">
        <v>450</v>
      </c>
      <c r="AB56" s="57">
        <v>460</v>
      </c>
      <c r="AC56" s="57">
        <v>460</v>
      </c>
      <c r="AD56" s="57">
        <v>460</v>
      </c>
      <c r="AE56" s="57">
        <v>458</v>
      </c>
      <c r="AF56" s="57">
        <v>458</v>
      </c>
      <c r="AG56" s="57">
        <v>460</v>
      </c>
      <c r="AH56" s="12">
        <f t="shared" si="3"/>
        <v>9472</v>
      </c>
    </row>
    <row r="57" spans="2:34" x14ac:dyDescent="0.15">
      <c r="B57" s="11" t="s">
        <v>84</v>
      </c>
      <c r="C57" s="57">
        <v>162</v>
      </c>
      <c r="D57" s="57">
        <v>180</v>
      </c>
      <c r="E57" s="57">
        <v>197</v>
      </c>
      <c r="F57" s="57">
        <v>155</v>
      </c>
      <c r="G57" s="57">
        <v>168</v>
      </c>
      <c r="H57" s="57">
        <v>172</v>
      </c>
      <c r="I57" s="57">
        <v>197</v>
      </c>
      <c r="J57" s="57">
        <v>195</v>
      </c>
      <c r="K57" s="57">
        <v>180</v>
      </c>
      <c r="L57" s="57">
        <v>197</v>
      </c>
      <c r="M57" s="57">
        <v>193</v>
      </c>
      <c r="N57" s="57">
        <v>197</v>
      </c>
      <c r="O57" s="57">
        <v>189</v>
      </c>
      <c r="P57" s="57">
        <v>168</v>
      </c>
      <c r="Q57" s="57">
        <v>176</v>
      </c>
      <c r="R57" s="57">
        <v>189</v>
      </c>
      <c r="S57" s="57">
        <v>186</v>
      </c>
      <c r="T57" s="57">
        <v>454</v>
      </c>
      <c r="U57" s="57">
        <v>454</v>
      </c>
      <c r="V57" s="57">
        <v>452</v>
      </c>
      <c r="W57" s="57">
        <v>456</v>
      </c>
      <c r="X57" s="57">
        <v>460</v>
      </c>
      <c r="Y57" s="57">
        <v>458</v>
      </c>
      <c r="Z57" s="57">
        <v>454</v>
      </c>
      <c r="AA57" s="57">
        <v>452</v>
      </c>
      <c r="AB57" s="57">
        <v>458</v>
      </c>
      <c r="AC57" s="57">
        <v>462</v>
      </c>
      <c r="AD57" s="57">
        <v>462</v>
      </c>
      <c r="AE57" s="57">
        <v>462</v>
      </c>
      <c r="AF57" s="57">
        <v>460</v>
      </c>
      <c r="AG57" s="57">
        <v>460</v>
      </c>
      <c r="AH57" s="12">
        <f t="shared" si="3"/>
        <v>9505</v>
      </c>
    </row>
    <row r="58" spans="2:34" x14ac:dyDescent="0.15">
      <c r="B58" s="13" t="s">
        <v>85</v>
      </c>
      <c r="C58" s="58">
        <v>153</v>
      </c>
      <c r="D58" s="58">
        <v>195</v>
      </c>
      <c r="E58" s="58">
        <v>191</v>
      </c>
      <c r="F58" s="58">
        <v>160</v>
      </c>
      <c r="G58" s="58">
        <v>180</v>
      </c>
      <c r="H58" s="58">
        <v>184</v>
      </c>
      <c r="I58" s="58">
        <v>189</v>
      </c>
      <c r="J58" s="58">
        <v>182</v>
      </c>
      <c r="K58" s="58">
        <v>189</v>
      </c>
      <c r="L58" s="58">
        <v>193</v>
      </c>
      <c r="M58" s="58">
        <v>180</v>
      </c>
      <c r="N58" s="58">
        <v>197</v>
      </c>
      <c r="O58" s="58">
        <v>197</v>
      </c>
      <c r="P58" s="58">
        <v>178</v>
      </c>
      <c r="Q58" s="58">
        <v>201</v>
      </c>
      <c r="R58" s="58">
        <v>176</v>
      </c>
      <c r="S58" s="58">
        <v>184</v>
      </c>
      <c r="T58" s="58">
        <v>454</v>
      </c>
      <c r="U58" s="58">
        <v>456</v>
      </c>
      <c r="V58" s="58">
        <v>452</v>
      </c>
      <c r="W58" s="58">
        <v>456</v>
      </c>
      <c r="X58" s="58">
        <v>460</v>
      </c>
      <c r="Y58" s="58">
        <v>458</v>
      </c>
      <c r="Z58" s="58">
        <v>458</v>
      </c>
      <c r="AA58" s="58">
        <v>450</v>
      </c>
      <c r="AB58" s="58">
        <v>458</v>
      </c>
      <c r="AC58" s="58">
        <v>460</v>
      </c>
      <c r="AD58" s="58">
        <v>460</v>
      </c>
      <c r="AE58" s="58">
        <v>462</v>
      </c>
      <c r="AF58" s="58">
        <v>460</v>
      </c>
      <c r="AG58" s="58">
        <v>462</v>
      </c>
      <c r="AH58" s="14">
        <f t="shared" si="3"/>
        <v>9535</v>
      </c>
    </row>
    <row r="59" spans="2:34" x14ac:dyDescent="0.15">
      <c r="B59" s="1" t="s">
        <v>86</v>
      </c>
      <c r="C59" s="3">
        <f>SUM(C11:C58)</f>
        <v>7814</v>
      </c>
      <c r="D59" s="3">
        <f t="shared" ref="D59:AF59" si="4">SUM(D11:D58)</f>
        <v>8143</v>
      </c>
      <c r="E59" s="3">
        <f t="shared" si="4"/>
        <v>8739</v>
      </c>
      <c r="F59" s="3">
        <f t="shared" si="4"/>
        <v>8252</v>
      </c>
      <c r="G59" s="3">
        <f t="shared" si="4"/>
        <v>8800</v>
      </c>
      <c r="H59" s="3">
        <f t="shared" si="4"/>
        <v>8538</v>
      </c>
      <c r="I59" s="3">
        <f t="shared" si="4"/>
        <v>8896</v>
      </c>
      <c r="J59" s="3">
        <f t="shared" si="4"/>
        <v>9149</v>
      </c>
      <c r="K59" s="3">
        <f t="shared" si="4"/>
        <v>8873</v>
      </c>
      <c r="L59" s="3">
        <f t="shared" si="4"/>
        <v>8906</v>
      </c>
      <c r="M59" s="3">
        <f t="shared" si="4"/>
        <v>9185</v>
      </c>
      <c r="N59" s="3">
        <f t="shared" si="4"/>
        <v>8963</v>
      </c>
      <c r="O59" s="3">
        <f t="shared" si="4"/>
        <v>9197</v>
      </c>
      <c r="P59" s="3">
        <f t="shared" si="4"/>
        <v>9154</v>
      </c>
      <c r="Q59" s="3">
        <f t="shared" si="4"/>
        <v>8891</v>
      </c>
      <c r="R59" s="3">
        <f t="shared" si="4"/>
        <v>9139</v>
      </c>
      <c r="S59" s="3">
        <f t="shared" si="4"/>
        <v>9040</v>
      </c>
      <c r="T59" s="3">
        <f t="shared" si="4"/>
        <v>13922</v>
      </c>
      <c r="U59" s="3">
        <f t="shared" si="4"/>
        <v>21630</v>
      </c>
      <c r="V59" s="3">
        <f t="shared" si="4"/>
        <v>21569</v>
      </c>
      <c r="W59" s="3">
        <f t="shared" si="4"/>
        <v>21587</v>
      </c>
      <c r="X59" s="3">
        <f t="shared" si="4"/>
        <v>21904</v>
      </c>
      <c r="Y59" s="3">
        <f t="shared" si="4"/>
        <v>21806</v>
      </c>
      <c r="Z59" s="3">
        <f t="shared" si="4"/>
        <v>21731</v>
      </c>
      <c r="AA59" s="3">
        <f t="shared" si="4"/>
        <v>21576</v>
      </c>
      <c r="AB59" s="3">
        <f t="shared" si="4"/>
        <v>21614</v>
      </c>
      <c r="AC59" s="3">
        <f t="shared" si="4"/>
        <v>21954</v>
      </c>
      <c r="AD59" s="3">
        <f t="shared" si="4"/>
        <v>22016</v>
      </c>
      <c r="AE59" s="3">
        <f t="shared" si="4"/>
        <v>21931</v>
      </c>
      <c r="AF59" s="3">
        <f t="shared" si="4"/>
        <v>21719</v>
      </c>
      <c r="AG59" s="3">
        <f>SUM(AG11:AG58)</f>
        <v>21951</v>
      </c>
      <c r="AH59" s="3">
        <f>SUM(C11:AG58)</f>
        <v>446589</v>
      </c>
    </row>
    <row r="61" spans="2:34" x14ac:dyDescent="0.15">
      <c r="C61" t="s">
        <v>97</v>
      </c>
    </row>
    <row r="62" spans="2:34" x14ac:dyDescent="0.15">
      <c r="C62" t="s">
        <v>98</v>
      </c>
    </row>
    <row r="65" spans="3:9" x14ac:dyDescent="0.15">
      <c r="C65">
        <v>1</v>
      </c>
      <c r="D65">
        <v>2</v>
      </c>
      <c r="E65">
        <v>3</v>
      </c>
      <c r="F65">
        <v>4</v>
      </c>
      <c r="G65">
        <v>5</v>
      </c>
      <c r="H65">
        <v>6</v>
      </c>
      <c r="I65">
        <v>7</v>
      </c>
    </row>
    <row r="66" spans="3:9" x14ac:dyDescent="0.15">
      <c r="C66" s="62" t="s">
        <v>121</v>
      </c>
      <c r="D66" s="62" t="s">
        <v>122</v>
      </c>
      <c r="E66" s="62" t="s">
        <v>123</v>
      </c>
      <c r="F66" s="1" t="s">
        <v>131</v>
      </c>
      <c r="G66" s="1" t="s">
        <v>128</v>
      </c>
      <c r="H66" s="1" t="s">
        <v>129</v>
      </c>
      <c r="I66" s="1" t="s">
        <v>130</v>
      </c>
    </row>
  </sheetData>
  <mergeCells count="1">
    <mergeCell ref="AH9:AH10"/>
  </mergeCells>
  <phoneticPr fontId="2"/>
  <conditionalFormatting sqref="C10:AG10">
    <cfRule type="containsText" dxfId="3" priority="1" operator="containsText" text="日">
      <formula>NOT(ISERROR(SEARCH("日",C10)))</formula>
    </cfRule>
  </conditionalFormatting>
  <pageMargins left="0.23622047244094491" right="0.23622047244094491" top="0.74803149606299213" bottom="0.74803149606299213" header="0.31496062992125984" footer="0.31496062992125984"/>
  <pageSetup paperSize="9" scale="48" orientation="landscape" r:id="rId1"/>
  <rowBreaks count="1" manualBreakCount="1">
    <brk id="6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12</vt:i4>
      </vt:variant>
    </vt:vector>
  </HeadingPairs>
  <TitlesOfParts>
    <vt:vector size="24" baseType="lpstr">
      <vt:lpstr>４月</vt:lpstr>
      <vt:lpstr>５月</vt:lpstr>
      <vt:lpstr>６月</vt:lpstr>
      <vt:lpstr>７月</vt:lpstr>
      <vt:lpstr>８月</vt:lpstr>
      <vt:lpstr>９月</vt:lpstr>
      <vt:lpstr>１０月</vt:lpstr>
      <vt:lpstr>１１月 </vt:lpstr>
      <vt:lpstr>１２月</vt:lpstr>
      <vt:lpstr>１月</vt:lpstr>
      <vt:lpstr>２月</vt:lpstr>
      <vt:lpstr>３月</vt:lpstr>
      <vt:lpstr>'１０月'!Print_Area</vt:lpstr>
      <vt:lpstr>'１１月 '!Print_Area</vt:lpstr>
      <vt:lpstr>'１２月'!Print_Area</vt:lpstr>
      <vt:lpstr>'１月'!Print_Area</vt:lpstr>
      <vt:lpstr>'２月'!Print_Area</vt:lpstr>
      <vt:lpstr>'３月'!Print_Area</vt:lpstr>
      <vt:lpstr>'４月'!Print_Area</vt:lpstr>
      <vt:lpstr>'５月'!Print_Area</vt:lpstr>
      <vt:lpstr>'６月'!Print_Area</vt:lpstr>
      <vt:lpstr>'７月'!Print_Area</vt:lpstr>
      <vt:lpstr>'８月'!Print_Area</vt:lpstr>
      <vt:lpstr>'９月'!Print_Area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2025-11-21T06:43:34Z</dcterms:modified>
</cp:coreProperties>
</file>