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595" yWindow="45" windowWidth="7920" windowHeight="8520" tabRatio="603"/>
  </bookViews>
  <sheets>
    <sheet name="D-3 " sheetId="2" r:id="rId1"/>
  </sheets>
  <definedNames>
    <definedName name="_xlnm.Print_Area" localSheetId="0">'D-3 '!$A$1:$Y$131</definedName>
  </definedNames>
  <calcPr calcId="145621"/>
</workbook>
</file>

<file path=xl/calcChain.xml><?xml version="1.0" encoding="utf-8"?>
<calcChain xmlns="http://schemas.openxmlformats.org/spreadsheetml/2006/main">
  <c r="AD134" i="2" l="1"/>
  <c r="AC134" i="2"/>
  <c r="AB134" i="2"/>
  <c r="AA134" i="2"/>
  <c r="V134" i="2"/>
  <c r="V135" i="2" s="1"/>
  <c r="R134" i="2"/>
  <c r="R135" i="2" s="1"/>
  <c r="N134" i="2"/>
  <c r="N135" i="2" s="1"/>
  <c r="J134" i="2"/>
  <c r="J135" i="2" s="1"/>
  <c r="F134" i="2"/>
  <c r="F135" i="2" s="1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Y130" i="2"/>
  <c r="X130" i="2"/>
  <c r="W130" i="2"/>
  <c r="W134" i="2" s="1"/>
  <c r="W135" i="2" s="1"/>
  <c r="V130" i="2"/>
  <c r="U130" i="2"/>
  <c r="T130" i="2"/>
  <c r="S130" i="2"/>
  <c r="S134" i="2" s="1"/>
  <c r="S135" i="2" s="1"/>
  <c r="R130" i="2"/>
  <c r="Q130" i="2"/>
  <c r="P130" i="2"/>
  <c r="O130" i="2"/>
  <c r="O134" i="2" s="1"/>
  <c r="O135" i="2" s="1"/>
  <c r="N130" i="2"/>
  <c r="M130" i="2"/>
  <c r="L130" i="2"/>
  <c r="K130" i="2"/>
  <c r="K134" i="2" s="1"/>
  <c r="K135" i="2" s="1"/>
  <c r="J130" i="2"/>
  <c r="I130" i="2"/>
  <c r="H130" i="2"/>
  <c r="G130" i="2"/>
  <c r="G134" i="2" s="1"/>
  <c r="G135" i="2" s="1"/>
  <c r="F130" i="2"/>
  <c r="E130" i="2"/>
  <c r="Y129" i="2"/>
  <c r="Y134" i="2" s="1"/>
  <c r="Y135" i="2" s="1"/>
  <c r="X129" i="2"/>
  <c r="X134" i="2" s="1"/>
  <c r="X135" i="2" s="1"/>
  <c r="W129" i="2"/>
  <c r="V129" i="2"/>
  <c r="U129" i="2"/>
  <c r="U134" i="2" s="1"/>
  <c r="U135" i="2" s="1"/>
  <c r="T129" i="2"/>
  <c r="T134" i="2" s="1"/>
  <c r="T135" i="2" s="1"/>
  <c r="S129" i="2"/>
  <c r="R129" i="2"/>
  <c r="Q129" i="2"/>
  <c r="Q134" i="2" s="1"/>
  <c r="Q135" i="2" s="1"/>
  <c r="P129" i="2"/>
  <c r="P134" i="2" s="1"/>
  <c r="P135" i="2" s="1"/>
  <c r="O129" i="2"/>
  <c r="N129" i="2"/>
  <c r="M129" i="2"/>
  <c r="M134" i="2" s="1"/>
  <c r="M135" i="2" s="1"/>
  <c r="L129" i="2"/>
  <c r="L134" i="2" s="1"/>
  <c r="L135" i="2" s="1"/>
  <c r="K129" i="2"/>
  <c r="J129" i="2"/>
  <c r="I129" i="2"/>
  <c r="I134" i="2" s="1"/>
  <c r="I135" i="2" s="1"/>
  <c r="H129" i="2"/>
  <c r="H134" i="2" s="1"/>
  <c r="H135" i="2" s="1"/>
  <c r="G129" i="2"/>
  <c r="F129" i="2"/>
  <c r="E129" i="2"/>
  <c r="E134" i="2" s="1"/>
  <c r="E135" i="2" s="1"/>
  <c r="D135" i="2"/>
  <c r="D134" i="2"/>
  <c r="D131" i="2"/>
  <c r="D130" i="2"/>
  <c r="D129" i="2"/>
  <c r="AD131" i="2" l="1"/>
  <c r="AB131" i="2"/>
  <c r="AA131" i="2"/>
  <c r="AC131" i="2" s="1"/>
  <c r="AB130" i="2"/>
  <c r="AD130" i="2" s="1"/>
  <c r="AA130" i="2"/>
  <c r="AC130" i="2" s="1"/>
  <c r="AB129" i="2"/>
  <c r="AD129" i="2" s="1"/>
  <c r="AA129" i="2"/>
  <c r="AC129" i="2" s="1"/>
  <c r="AB128" i="2"/>
  <c r="AD128" i="2" s="1"/>
  <c r="AA128" i="2"/>
  <c r="AC128" i="2" s="1"/>
  <c r="AD127" i="2"/>
  <c r="AB127" i="2"/>
  <c r="AA127" i="2"/>
  <c r="AC127" i="2" s="1"/>
  <c r="AD126" i="2"/>
  <c r="AB126" i="2"/>
  <c r="AA126" i="2"/>
  <c r="AC126" i="2" s="1"/>
  <c r="AB125" i="2"/>
  <c r="AD125" i="2" s="1"/>
  <c r="AA125" i="2"/>
  <c r="AC125" i="2" s="1"/>
  <c r="AB124" i="2"/>
  <c r="AD124" i="2" s="1"/>
  <c r="AA124" i="2"/>
  <c r="AC124" i="2" s="1"/>
  <c r="AD123" i="2"/>
  <c r="AB123" i="2"/>
  <c r="AA123" i="2"/>
  <c r="AC123" i="2" s="1"/>
  <c r="AD122" i="2"/>
  <c r="AB122" i="2"/>
  <c r="AA122" i="2"/>
  <c r="AC122" i="2" s="1"/>
  <c r="AB121" i="2"/>
  <c r="AD121" i="2" s="1"/>
  <c r="AA121" i="2"/>
  <c r="AC121" i="2" s="1"/>
  <c r="AB120" i="2"/>
  <c r="AD120" i="2" s="1"/>
  <c r="AA120" i="2"/>
  <c r="AC120" i="2" s="1"/>
  <c r="AD119" i="2"/>
  <c r="AB119" i="2"/>
  <c r="AA119" i="2"/>
  <c r="AC119" i="2" s="1"/>
  <c r="AD118" i="2"/>
  <c r="AB118" i="2"/>
  <c r="AA118" i="2"/>
  <c r="AC118" i="2" s="1"/>
  <c r="AB117" i="2"/>
  <c r="AD117" i="2" s="1"/>
  <c r="AA117" i="2"/>
  <c r="AC117" i="2" s="1"/>
  <c r="AB116" i="2"/>
  <c r="AD116" i="2" s="1"/>
  <c r="AA116" i="2"/>
  <c r="AC116" i="2" s="1"/>
  <c r="AD115" i="2"/>
  <c r="AB115" i="2"/>
  <c r="AA115" i="2"/>
  <c r="AC115" i="2" s="1"/>
  <c r="AD114" i="2"/>
  <c r="AB114" i="2"/>
  <c r="AA114" i="2"/>
  <c r="AC114" i="2" s="1"/>
  <c r="AB113" i="2"/>
  <c r="AD113" i="2" s="1"/>
  <c r="AA113" i="2"/>
  <c r="AC113" i="2" s="1"/>
  <c r="AB112" i="2"/>
  <c r="AD112" i="2" s="1"/>
  <c r="AA112" i="2"/>
  <c r="AC112" i="2" s="1"/>
  <c r="AD111" i="2"/>
  <c r="AB111" i="2"/>
  <c r="AA111" i="2"/>
  <c r="AC111" i="2" s="1"/>
  <c r="AD110" i="2"/>
  <c r="AB110" i="2"/>
  <c r="AA110" i="2"/>
  <c r="AC110" i="2" s="1"/>
  <c r="AB109" i="2"/>
  <c r="AD109" i="2" s="1"/>
  <c r="AA109" i="2"/>
  <c r="AC109" i="2" s="1"/>
  <c r="AB108" i="2"/>
  <c r="AD108" i="2" s="1"/>
  <c r="AA108" i="2"/>
  <c r="AC108" i="2" s="1"/>
  <c r="AD107" i="2"/>
  <c r="AB107" i="2"/>
  <c r="AA107" i="2"/>
  <c r="AC107" i="2" s="1"/>
  <c r="AD106" i="2"/>
  <c r="AB106" i="2"/>
  <c r="AA106" i="2"/>
  <c r="AC106" i="2" s="1"/>
  <c r="AB105" i="2"/>
  <c r="AD105" i="2" s="1"/>
  <c r="AA105" i="2"/>
  <c r="AC105" i="2" s="1"/>
  <c r="AB104" i="2"/>
  <c r="AD104" i="2" s="1"/>
  <c r="AA104" i="2"/>
  <c r="AC104" i="2" s="1"/>
  <c r="AD103" i="2"/>
  <c r="AB103" i="2"/>
  <c r="AA103" i="2"/>
  <c r="AC103" i="2" s="1"/>
  <c r="AD102" i="2"/>
  <c r="AB102" i="2"/>
  <c r="AA102" i="2"/>
  <c r="AC102" i="2" s="1"/>
  <c r="AB101" i="2"/>
  <c r="AD101" i="2" s="1"/>
  <c r="AA101" i="2"/>
  <c r="AC101" i="2" s="1"/>
  <c r="AB100" i="2"/>
  <c r="AD100" i="2" s="1"/>
  <c r="AA100" i="2"/>
  <c r="AC100" i="2" s="1"/>
  <c r="AD99" i="2"/>
  <c r="AB99" i="2"/>
  <c r="AA99" i="2"/>
  <c r="AC99" i="2" s="1"/>
  <c r="AD98" i="2"/>
  <c r="AB98" i="2"/>
  <c r="AA98" i="2"/>
  <c r="AC98" i="2" s="1"/>
  <c r="AB97" i="2"/>
  <c r="AD97" i="2" s="1"/>
  <c r="AA97" i="2"/>
  <c r="AC97" i="2" s="1"/>
  <c r="AB96" i="2"/>
  <c r="AD96" i="2" s="1"/>
  <c r="AA96" i="2"/>
  <c r="AC96" i="2" s="1"/>
  <c r="AD95" i="2"/>
  <c r="AB95" i="2"/>
  <c r="AA95" i="2"/>
  <c r="AC95" i="2" s="1"/>
  <c r="AD94" i="2"/>
  <c r="AB94" i="2"/>
  <c r="AA94" i="2"/>
  <c r="AC94" i="2" s="1"/>
  <c r="AB93" i="2"/>
  <c r="AD93" i="2" s="1"/>
  <c r="AA93" i="2"/>
  <c r="AC93" i="2" s="1"/>
  <c r="AB92" i="2"/>
  <c r="AD92" i="2" s="1"/>
  <c r="AA92" i="2"/>
  <c r="AC92" i="2" s="1"/>
  <c r="AD91" i="2"/>
  <c r="AB91" i="2"/>
  <c r="AA91" i="2"/>
  <c r="AC91" i="2" s="1"/>
  <c r="AD90" i="2"/>
  <c r="AB90" i="2"/>
  <c r="AA90" i="2"/>
  <c r="AC90" i="2" s="1"/>
  <c r="AB89" i="2"/>
  <c r="AD89" i="2" s="1"/>
  <c r="AA89" i="2"/>
  <c r="AC89" i="2" s="1"/>
  <c r="AB88" i="2"/>
  <c r="AD88" i="2" s="1"/>
  <c r="AA88" i="2"/>
  <c r="AC88" i="2" s="1"/>
  <c r="AD87" i="2"/>
  <c r="AB87" i="2"/>
  <c r="AA87" i="2"/>
  <c r="AC87" i="2" s="1"/>
  <c r="AD86" i="2"/>
  <c r="AB86" i="2"/>
  <c r="AA86" i="2"/>
  <c r="AC86" i="2" s="1"/>
  <c r="AB85" i="2"/>
  <c r="AD85" i="2" s="1"/>
  <c r="AA85" i="2"/>
  <c r="AC85" i="2" s="1"/>
  <c r="AB84" i="2"/>
  <c r="AD84" i="2" s="1"/>
  <c r="AA84" i="2"/>
  <c r="AC84" i="2" s="1"/>
  <c r="AD83" i="2"/>
  <c r="AB83" i="2"/>
  <c r="AA83" i="2"/>
  <c r="AC83" i="2" s="1"/>
  <c r="AD82" i="2"/>
  <c r="AB82" i="2"/>
  <c r="AA82" i="2"/>
  <c r="AC82" i="2" s="1"/>
  <c r="AB81" i="2"/>
  <c r="AD81" i="2" s="1"/>
  <c r="AA81" i="2"/>
  <c r="AC81" i="2" s="1"/>
  <c r="AB80" i="2"/>
  <c r="AD80" i="2" s="1"/>
  <c r="AA80" i="2"/>
  <c r="AC80" i="2" s="1"/>
  <c r="AD79" i="2"/>
  <c r="AB79" i="2"/>
  <c r="AA79" i="2"/>
  <c r="AC79" i="2" s="1"/>
  <c r="AD78" i="2"/>
  <c r="AB78" i="2"/>
  <c r="AA78" i="2"/>
  <c r="AC78" i="2" s="1"/>
  <c r="AB77" i="2"/>
  <c r="AD77" i="2" s="1"/>
  <c r="AA77" i="2"/>
  <c r="AC77" i="2" s="1"/>
  <c r="AB76" i="2"/>
  <c r="AD76" i="2" s="1"/>
  <c r="AA76" i="2"/>
  <c r="AC76" i="2" s="1"/>
  <c r="AD75" i="2"/>
  <c r="AB75" i="2"/>
  <c r="AA75" i="2"/>
  <c r="AC75" i="2" s="1"/>
  <c r="AD74" i="2"/>
  <c r="AB74" i="2"/>
  <c r="AA74" i="2"/>
  <c r="AC74" i="2" s="1"/>
  <c r="AB73" i="2"/>
  <c r="AD73" i="2" s="1"/>
  <c r="AA73" i="2"/>
  <c r="AC73" i="2" s="1"/>
  <c r="AB65" i="2"/>
  <c r="AD65" i="2" s="1"/>
  <c r="AA65" i="2"/>
  <c r="AC65" i="2" s="1"/>
  <c r="AB64" i="2"/>
  <c r="AD64" i="2" s="1"/>
  <c r="AA64" i="2"/>
  <c r="AC64" i="2" s="1"/>
  <c r="AD63" i="2"/>
  <c r="AB63" i="2"/>
  <c r="AA63" i="2"/>
  <c r="AC63" i="2" s="1"/>
  <c r="AD62" i="2"/>
  <c r="AB62" i="2"/>
  <c r="AA62" i="2"/>
  <c r="AC62" i="2" s="1"/>
  <c r="AB61" i="2"/>
  <c r="AD61" i="2" s="1"/>
  <c r="AA61" i="2"/>
  <c r="AC61" i="2" s="1"/>
  <c r="AB60" i="2"/>
  <c r="AD60" i="2" s="1"/>
  <c r="AA60" i="2"/>
  <c r="AC60" i="2" s="1"/>
  <c r="AD59" i="2"/>
  <c r="AB59" i="2"/>
  <c r="AA59" i="2"/>
  <c r="AC59" i="2" s="1"/>
  <c r="AD58" i="2"/>
  <c r="AB58" i="2"/>
  <c r="AA58" i="2"/>
  <c r="AC58" i="2" s="1"/>
  <c r="AB57" i="2"/>
  <c r="AD57" i="2" s="1"/>
  <c r="AA57" i="2"/>
  <c r="AC57" i="2" s="1"/>
  <c r="AB56" i="2"/>
  <c r="AD56" i="2" s="1"/>
  <c r="AA56" i="2"/>
  <c r="AC56" i="2" s="1"/>
  <c r="AD55" i="2"/>
  <c r="AB55" i="2"/>
  <c r="AA55" i="2"/>
  <c r="AC55" i="2" s="1"/>
  <c r="AD54" i="2"/>
  <c r="AB54" i="2"/>
  <c r="AA54" i="2"/>
  <c r="AC54" i="2" s="1"/>
  <c r="AB53" i="2"/>
  <c r="AD53" i="2" s="1"/>
  <c r="AA53" i="2"/>
  <c r="AC53" i="2" s="1"/>
  <c r="AB52" i="2"/>
  <c r="AD52" i="2" s="1"/>
  <c r="AA52" i="2"/>
  <c r="AC52" i="2" s="1"/>
  <c r="AD51" i="2"/>
  <c r="AB51" i="2"/>
  <c r="AA51" i="2"/>
  <c r="AC51" i="2" s="1"/>
  <c r="AD50" i="2"/>
  <c r="AB50" i="2"/>
  <c r="AA50" i="2"/>
  <c r="AC50" i="2" s="1"/>
  <c r="AB49" i="2"/>
  <c r="AD49" i="2" s="1"/>
  <c r="AA49" i="2"/>
  <c r="AC49" i="2" s="1"/>
  <c r="AB48" i="2"/>
  <c r="AD48" i="2" s="1"/>
  <c r="AA48" i="2"/>
  <c r="AC48" i="2" s="1"/>
  <c r="AD47" i="2"/>
  <c r="AB47" i="2"/>
  <c r="AA47" i="2"/>
  <c r="AC47" i="2" s="1"/>
  <c r="AD46" i="2"/>
  <c r="AB46" i="2"/>
  <c r="AA46" i="2"/>
  <c r="AC46" i="2" s="1"/>
  <c r="AD45" i="2"/>
  <c r="AB45" i="2"/>
  <c r="AA45" i="2"/>
  <c r="AC45" i="2" s="1"/>
  <c r="AD44" i="2"/>
  <c r="AB44" i="2"/>
  <c r="AA44" i="2"/>
  <c r="AC44" i="2" s="1"/>
  <c r="AD43" i="2"/>
  <c r="AB43" i="2"/>
  <c r="AA43" i="2"/>
  <c r="AC43" i="2" s="1"/>
  <c r="AD42" i="2"/>
  <c r="AB42" i="2"/>
  <c r="AA42" i="2"/>
  <c r="AC42" i="2" s="1"/>
  <c r="AD41" i="2"/>
  <c r="AB41" i="2"/>
  <c r="AA41" i="2"/>
  <c r="AC41" i="2" s="1"/>
  <c r="AD40" i="2"/>
  <c r="AB40" i="2"/>
  <c r="AA40" i="2"/>
  <c r="AC40" i="2" s="1"/>
  <c r="AD39" i="2"/>
  <c r="AB39" i="2"/>
  <c r="AA39" i="2"/>
  <c r="AC39" i="2" s="1"/>
  <c r="AD38" i="2"/>
  <c r="AB38" i="2"/>
  <c r="AA38" i="2"/>
  <c r="AC38" i="2" s="1"/>
  <c r="AD37" i="2"/>
  <c r="AB37" i="2"/>
  <c r="AA37" i="2"/>
  <c r="AC37" i="2" s="1"/>
  <c r="AD36" i="2"/>
  <c r="AB36" i="2"/>
  <c r="AA36" i="2"/>
  <c r="AC36" i="2" s="1"/>
  <c r="AD35" i="2"/>
  <c r="AB35" i="2"/>
  <c r="AA35" i="2"/>
  <c r="AC35" i="2" s="1"/>
  <c r="AD34" i="2"/>
  <c r="AB34" i="2"/>
  <c r="AA34" i="2"/>
  <c r="AC34" i="2" s="1"/>
  <c r="AD33" i="2"/>
  <c r="AB33" i="2"/>
  <c r="AA33" i="2"/>
  <c r="AC33" i="2" s="1"/>
  <c r="AD32" i="2"/>
  <c r="AB32" i="2"/>
  <c r="AA32" i="2"/>
  <c r="AC32" i="2" s="1"/>
  <c r="AD31" i="2"/>
  <c r="AB31" i="2"/>
  <c r="AA31" i="2"/>
  <c r="AC31" i="2" s="1"/>
  <c r="AD30" i="2"/>
  <c r="AB30" i="2"/>
  <c r="AA30" i="2"/>
  <c r="AC30" i="2" s="1"/>
  <c r="AD29" i="2"/>
  <c r="AB29" i="2"/>
  <c r="AA29" i="2"/>
  <c r="AC29" i="2" s="1"/>
  <c r="AD28" i="2"/>
  <c r="AB28" i="2"/>
  <c r="AA28" i="2"/>
  <c r="AC28" i="2" s="1"/>
  <c r="AD27" i="2"/>
  <c r="AB27" i="2"/>
  <c r="AA27" i="2"/>
  <c r="AC27" i="2" s="1"/>
  <c r="AD26" i="2"/>
  <c r="AB26" i="2"/>
  <c r="AA26" i="2"/>
  <c r="AC26" i="2" s="1"/>
  <c r="AD25" i="2"/>
  <c r="AB25" i="2"/>
  <c r="AA25" i="2"/>
  <c r="AC25" i="2" s="1"/>
  <c r="AD24" i="2"/>
  <c r="AB24" i="2"/>
  <c r="AA24" i="2"/>
  <c r="AC24" i="2" s="1"/>
  <c r="AD23" i="2"/>
  <c r="AB23" i="2"/>
  <c r="AA23" i="2"/>
  <c r="AC23" i="2" s="1"/>
  <c r="AD22" i="2"/>
  <c r="AB22" i="2"/>
  <c r="AA22" i="2"/>
  <c r="AC22" i="2" s="1"/>
  <c r="AD21" i="2"/>
  <c r="AB21" i="2"/>
  <c r="AA21" i="2"/>
  <c r="AC21" i="2" s="1"/>
  <c r="AD20" i="2"/>
  <c r="AB20" i="2"/>
  <c r="AA20" i="2"/>
  <c r="AC20" i="2" s="1"/>
  <c r="AD19" i="2"/>
  <c r="AB19" i="2"/>
  <c r="AA19" i="2"/>
  <c r="AC19" i="2" s="1"/>
  <c r="AD18" i="2"/>
  <c r="AB18" i="2"/>
  <c r="AA18" i="2"/>
  <c r="AC18" i="2" s="1"/>
  <c r="AD17" i="2"/>
  <c r="AB17" i="2"/>
  <c r="AA17" i="2"/>
  <c r="AC17" i="2" s="1"/>
  <c r="AD16" i="2"/>
  <c r="AB16" i="2"/>
  <c r="AA16" i="2"/>
  <c r="AC16" i="2" s="1"/>
  <c r="AD15" i="2"/>
  <c r="AB15" i="2"/>
  <c r="AA15" i="2"/>
  <c r="AC15" i="2" s="1"/>
  <c r="AD14" i="2"/>
  <c r="AB14" i="2"/>
  <c r="AA14" i="2"/>
  <c r="AC14" i="2" s="1"/>
  <c r="AD13" i="2"/>
  <c r="AB13" i="2"/>
  <c r="AA13" i="2"/>
  <c r="AC13" i="2" s="1"/>
  <c r="AD12" i="2"/>
  <c r="AB12" i="2"/>
  <c r="AA12" i="2"/>
  <c r="AC12" i="2" s="1"/>
  <c r="AD11" i="2"/>
  <c r="AB11" i="2"/>
  <c r="AA11" i="2"/>
  <c r="AC11" i="2" s="1"/>
  <c r="AD10" i="2"/>
  <c r="AB10" i="2"/>
  <c r="AA10" i="2"/>
  <c r="AC10" i="2" s="1"/>
  <c r="AD9" i="2"/>
  <c r="AB9" i="2"/>
  <c r="AA9" i="2"/>
  <c r="AC9" i="2" s="1"/>
  <c r="AD8" i="2"/>
  <c r="AC8" i="2"/>
  <c r="AB8" i="2"/>
  <c r="AA8" i="2"/>
</calcChain>
</file>

<file path=xl/sharedStrings.xml><?xml version="1.0" encoding="utf-8"?>
<sst xmlns="http://schemas.openxmlformats.org/spreadsheetml/2006/main" count="238" uniqueCount="141">
  <si>
    <t>宿泊業</t>
  </si>
  <si>
    <t>医療業</t>
  </si>
  <si>
    <t>保健衛生</t>
  </si>
  <si>
    <t>社会保険・社会福祉・介護事業</t>
  </si>
  <si>
    <t>洗濯・理容・美容・浴場業</t>
  </si>
  <si>
    <t>模</t>
    <rPh sb="0" eb="1">
      <t>ボ</t>
    </rPh>
    <phoneticPr fontId="1"/>
  </si>
  <si>
    <t>規</t>
    <rPh sb="0" eb="1">
      <t>タダシ</t>
    </rPh>
    <phoneticPr fontId="1"/>
  </si>
  <si>
    <t>別</t>
    <rPh sb="0" eb="1">
      <t>ベツ</t>
    </rPh>
    <phoneticPr fontId="1"/>
  </si>
  <si>
    <t>（ 民　　営 ）</t>
    <rPh sb="2" eb="3">
      <t>タミ</t>
    </rPh>
    <rPh sb="5" eb="6">
      <t>エイ</t>
    </rPh>
    <phoneticPr fontId="1"/>
  </si>
  <si>
    <t>総数（民営）</t>
    <rPh sb="0" eb="2">
      <t>ソウスウ</t>
    </rPh>
    <rPh sb="3" eb="5">
      <t>ミンエイ</t>
    </rPh>
    <phoneticPr fontId="1"/>
  </si>
  <si>
    <t>　　　　　　　　　　　　　　　 規　　　　　        模　</t>
    <rPh sb="16" eb="31">
      <t>キボベツ</t>
    </rPh>
    <phoneticPr fontId="1"/>
  </si>
  <si>
    <t>1～4人</t>
    <rPh sb="3" eb="4">
      <t>ニン</t>
    </rPh>
    <phoneticPr fontId="1"/>
  </si>
  <si>
    <t>5～9人</t>
    <rPh sb="3" eb="4">
      <t>ニン</t>
    </rPh>
    <phoneticPr fontId="1"/>
  </si>
  <si>
    <t>10～19人</t>
    <rPh sb="5" eb="6">
      <t>ニン</t>
    </rPh>
    <phoneticPr fontId="1"/>
  </si>
  <si>
    <t>20～29人</t>
    <rPh sb="5" eb="6">
      <t>ニン</t>
    </rPh>
    <phoneticPr fontId="1"/>
  </si>
  <si>
    <t>30～49人</t>
    <rPh sb="5" eb="6">
      <t>ニン</t>
    </rPh>
    <phoneticPr fontId="1"/>
  </si>
  <si>
    <t>50～99人</t>
    <rPh sb="5" eb="6">
      <t>ニン</t>
    </rPh>
    <phoneticPr fontId="1"/>
  </si>
  <si>
    <t>100～199人</t>
    <rPh sb="7" eb="8">
      <t>ニン</t>
    </rPh>
    <phoneticPr fontId="1"/>
  </si>
  <si>
    <t>従業者のみ</t>
    <rPh sb="0" eb="3">
      <t>ジュウギョウシャ</t>
    </rPh>
    <phoneticPr fontId="1"/>
  </si>
  <si>
    <t>事業</t>
    <rPh sb="0" eb="2">
      <t>ジギョウ</t>
    </rPh>
    <phoneticPr fontId="1"/>
  </si>
  <si>
    <t>従業</t>
    <rPh sb="0" eb="2">
      <t>ジュウギョウ</t>
    </rPh>
    <phoneticPr fontId="1"/>
  </si>
  <si>
    <t>事業</t>
    <rPh sb="0" eb="2">
      <t>ジギョウショスウ</t>
    </rPh>
    <phoneticPr fontId="1"/>
  </si>
  <si>
    <t>所数</t>
    <rPh sb="0" eb="1">
      <t>ショ</t>
    </rPh>
    <rPh sb="1" eb="2">
      <t>スウ</t>
    </rPh>
    <phoneticPr fontId="1"/>
  </si>
  <si>
    <t>者数</t>
    <rPh sb="0" eb="1">
      <t>シャ</t>
    </rPh>
    <rPh sb="1" eb="2">
      <t>スウ</t>
    </rPh>
    <phoneticPr fontId="1"/>
  </si>
  <si>
    <t>再掲（第１次産業）</t>
    <rPh sb="0" eb="2">
      <t>サイケイ</t>
    </rPh>
    <phoneticPr fontId="1"/>
  </si>
  <si>
    <t>　　　（第３次産業）</t>
    <rPh sb="4" eb="5">
      <t>ダイ</t>
    </rPh>
    <rPh sb="6" eb="7">
      <t>ジ</t>
    </rPh>
    <rPh sb="7" eb="9">
      <t>サンギョウ</t>
    </rPh>
    <phoneticPr fontId="1"/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</si>
  <si>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</si>
  <si>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</si>
  <si>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</si>
  <si>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</si>
  <si>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</si>
  <si>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</si>
  <si>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</si>
  <si>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</si>
  <si>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</si>
  <si>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</si>
  <si>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</si>
  <si>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</si>
  <si>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</si>
  <si>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</si>
  <si>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</si>
  <si>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</si>
  <si>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</si>
  <si>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</si>
  <si>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</si>
  <si>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</si>
  <si>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</si>
  <si>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</si>
  <si>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</si>
  <si>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</si>
  <si>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</si>
  <si>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</si>
  <si>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</si>
  <si>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</si>
  <si>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</si>
  <si>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</si>
  <si>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</si>
  <si>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</si>
  <si>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</si>
  <si>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</si>
  <si>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</si>
  <si>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</si>
  <si>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</si>
  <si>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</si>
  <si>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</si>
  <si>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</si>
  <si>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</si>
  <si>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</si>
  <si>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</si>
  <si>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</si>
  <si>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</si>
  <si>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</si>
  <si>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</si>
  <si>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</si>
  <si>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</si>
  <si>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</si>
  <si>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</si>
  <si>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</si>
  <si>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</si>
  <si>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</si>
  <si>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</si>
  <si>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</si>
  <si>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</si>
  <si>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</si>
  <si>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</si>
  <si>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</si>
  <si>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</si>
  <si>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</si>
  <si>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</si>
  <si>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</si>
  <si>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</si>
  <si>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</si>
  <si>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</si>
  <si>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</si>
  <si>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</si>
  <si>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</si>
  <si>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</si>
  <si>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</si>
  <si>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</si>
  <si>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保険業（保険媒介代理業等を含む）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</si>
  <si>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</si>
  <si>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</si>
  <si>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</si>
  <si>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</si>
  <si>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</si>
  <si>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</si>
  <si>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</si>
  <si>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</si>
  <si>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飲食店</t>
  </si>
  <si>
    <t>持ち帰り・配達飲食サービス業</t>
  </si>
  <si>
    <t>生活関連サービス業，娯楽業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</si>
  <si>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</si>
  <si>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</si>
  <si>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</si>
  <si>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</si>
  <si>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</si>
  <si>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</si>
  <si>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</si>
  <si>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</si>
  <si>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</si>
  <si>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</si>
  <si>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</si>
  <si>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</si>
  <si>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</si>
  <si>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</si>
  <si>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</si>
  <si>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</si>
  <si>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</si>
  <si>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</si>
  <si>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　　  （第２次産業）</t>
    <rPh sb="5" eb="6">
      <t>ダイ</t>
    </rPh>
    <rPh sb="7" eb="8">
      <t>ジ</t>
    </rPh>
    <rPh sb="8" eb="10">
      <t>サンギョウ</t>
    </rPh>
    <phoneticPr fontId="1"/>
  </si>
  <si>
    <t>(平成24年2月1日現在）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</si>
  <si>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300人以上</t>
    <rPh sb="3" eb="4">
      <t>ニン</t>
    </rPh>
    <rPh sb="4" eb="6">
      <t>イジョウ</t>
    </rPh>
    <phoneticPr fontId="1"/>
  </si>
  <si>
    <t>出向・派遣</t>
    <rPh sb="0" eb="2">
      <t>シュッコウ</t>
    </rPh>
    <rPh sb="3" eb="5">
      <t>ハケン</t>
    </rPh>
    <phoneticPr fontId="8"/>
  </si>
  <si>
    <t>200～299人</t>
    <rPh sb="7" eb="8">
      <t>ニン</t>
    </rPh>
    <phoneticPr fontId="1"/>
  </si>
  <si>
    <t>　資料：経済センサス-活動調査</t>
    <rPh sb="1" eb="3">
      <t>シリョウ</t>
    </rPh>
    <rPh sb="4" eb="6">
      <t>ケイザイ</t>
    </rPh>
    <rPh sb="11" eb="13">
      <t>カツドウ</t>
    </rPh>
    <rPh sb="13" eb="15">
      <t>チョウサ</t>
    </rPh>
    <phoneticPr fontId="1"/>
  </si>
  <si>
    <t>貸金業、クレジットカード業等非預金信用機関</t>
    <rPh sb="0" eb="2">
      <t>カシキン</t>
    </rPh>
    <rPh sb="2" eb="3">
      <t>ギョウ</t>
    </rPh>
    <phoneticPr fontId="1"/>
  </si>
  <si>
    <t>全産業（公務を除く）</t>
    <rPh sb="0" eb="3">
      <t>ゼンサンギョウ</t>
    </rPh>
    <rPh sb="4" eb="6">
      <t>コウム</t>
    </rPh>
    <rPh sb="7" eb="8">
      <t>ノゾ</t>
    </rPh>
    <phoneticPr fontId="1"/>
  </si>
  <si>
    <t>3　産業（中分類）、従業者規模別事業所数及び従業者数</t>
    <rPh sb="2" eb="4">
      <t>サンギョウ</t>
    </rPh>
    <rPh sb="5" eb="6">
      <t>チュウ</t>
    </rPh>
    <rPh sb="6" eb="8">
      <t>ブンルイ</t>
    </rPh>
    <rPh sb="10" eb="13">
      <t>ジュウギョウシャ</t>
    </rPh>
    <rPh sb="13" eb="15">
      <t>キボ</t>
    </rPh>
    <rPh sb="15" eb="16">
      <t>ベツ</t>
    </rPh>
    <rPh sb="16" eb="20">
      <t>ジギョウショスウ</t>
    </rPh>
    <rPh sb="20" eb="21">
      <t>オヨ</t>
    </rPh>
    <rPh sb="22" eb="25">
      <t>ジュウギョウシャ</t>
    </rPh>
    <rPh sb="25" eb="26">
      <t>スウ</t>
    </rPh>
    <phoneticPr fontId="1"/>
  </si>
  <si>
    <t>プラスチック製品製造業（別掲を除く）</t>
    <rPh sb="12" eb="14">
      <t>ベッケイ</t>
    </rPh>
    <rPh sb="15" eb="16">
      <t>ノゾ</t>
    </rPh>
    <phoneticPr fontId="1"/>
  </si>
  <si>
    <t>専門サービス業（他に分類されないもの）</t>
    <rPh sb="8" eb="9">
      <t>タ</t>
    </rPh>
    <rPh sb="10" eb="12">
      <t>ブンルイ</t>
    </rPh>
    <phoneticPr fontId="1"/>
  </si>
  <si>
    <t>技術サービス業（他に分類されないもの）</t>
    <rPh sb="8" eb="9">
      <t>タ</t>
    </rPh>
    <rPh sb="10" eb="12">
      <t>ブンルイ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</si>
</sst>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* #\ ##0;* \-#\ ##0;* &quot;-&quot;;@\ "/>
    <numFmt numFmtId="177" formatCode="\ ###,##0;&quot;-&quot;###,##0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Times New Roman"/>
      <family val="1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7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6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Fill="0" applyBorder="0" applyAlignment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31" fillId="4" borderId="0" applyNumberFormat="0" applyBorder="0" applyAlignment="0" applyProtection="0">
      <alignment vertical="center"/>
    </xf>
  </cellStyleXfs>
  <cellXfs count="73">
    <xf numFmtId="0" fontId="0" fillId="0" borderId="0" xfId="0"/>
    <xf numFmtId="176" fontId="11" fillId="0" borderId="0" xfId="0" applyNumberFormat="1" applyFont="1" applyBorder="1" applyAlignment="1">
      <alignment horizontal="right" vertical="center"/>
    </xf>
    <xf numFmtId="0" fontId="4" fillId="0" borderId="0" xfId="44" applyFont="1" applyBorder="1" applyAlignment="1">
      <alignment horizontal="center" vertical="center"/>
    </xf>
    <xf numFmtId="0" fontId="4" fillId="0" borderId="0" xfId="44" applyFont="1" applyBorder="1" applyAlignment="1">
      <alignment vertical="center"/>
    </xf>
    <xf numFmtId="0" fontId="2" fillId="0" borderId="0" xfId="44" applyFont="1" applyBorder="1" applyAlignment="1">
      <alignment vertical="center"/>
    </xf>
    <xf numFmtId="0" fontId="2" fillId="0" borderId="0" xfId="44" applyFont="1" applyAlignment="1">
      <alignment vertical="center"/>
    </xf>
    <xf numFmtId="0" fontId="9" fillId="0" borderId="0" xfId="44" applyFont="1" applyBorder="1" applyAlignment="1">
      <alignment vertical="center"/>
    </xf>
    <xf numFmtId="0" fontId="10" fillId="0" borderId="0" xfId="44" applyFont="1" applyBorder="1" applyAlignment="1">
      <alignment horizontal="center" vertical="center"/>
    </xf>
    <xf numFmtId="0" fontId="2" fillId="0" borderId="0" xfId="44" applyFont="1" applyBorder="1" applyAlignment="1">
      <alignment horizontal="right" vertical="center"/>
    </xf>
    <xf numFmtId="0" fontId="7" fillId="0" borderId="11" xfId="44" applyFont="1" applyBorder="1" applyAlignment="1">
      <alignment vertical="center"/>
    </xf>
    <xf numFmtId="0" fontId="7" fillId="0" borderId="12" xfId="44" applyFont="1" applyBorder="1" applyAlignment="1">
      <alignment vertical="center"/>
    </xf>
    <xf numFmtId="0" fontId="7" fillId="0" borderId="12" xfId="44" applyFont="1" applyBorder="1" applyAlignment="1">
      <alignment horizontal="center" vertical="center" justifyLastLine="1" shrinkToFit="1"/>
    </xf>
    <xf numFmtId="0" fontId="7" fillId="0" borderId="0" xfId="44" applyFont="1" applyBorder="1" applyAlignment="1">
      <alignment horizontal="center" vertical="center" justifyLastLine="1" shrinkToFit="1"/>
    </xf>
    <xf numFmtId="0" fontId="7" fillId="0" borderId="12" xfId="44" applyFont="1" applyBorder="1" applyAlignment="1">
      <alignment vertical="center" justifyLastLine="1" shrinkToFit="1"/>
    </xf>
    <xf numFmtId="0" fontId="7" fillId="0" borderId="0" xfId="44" applyFont="1" applyAlignment="1">
      <alignment vertical="center"/>
    </xf>
    <xf numFmtId="0" fontId="7" fillId="0" borderId="0" xfId="44" applyFont="1" applyBorder="1" applyAlignment="1">
      <alignment horizontal="center" vertical="center"/>
    </xf>
    <xf numFmtId="0" fontId="7" fillId="0" borderId="13" xfId="44" applyFont="1" applyBorder="1" applyAlignment="1">
      <alignment horizontal="distributed" vertical="center"/>
    </xf>
    <xf numFmtId="0" fontId="7" fillId="0" borderId="14" xfId="44" applyFont="1" applyBorder="1" applyAlignment="1">
      <alignment horizontal="distributed" vertical="center"/>
    </xf>
    <xf numFmtId="0" fontId="7" fillId="0" borderId="15" xfId="44" applyFont="1" applyBorder="1" applyAlignment="1">
      <alignment horizontal="distributed" vertical="center"/>
    </xf>
    <xf numFmtId="0" fontId="7" fillId="0" borderId="16" xfId="44" applyFont="1" applyBorder="1" applyAlignment="1">
      <alignment horizontal="distributed" vertical="center"/>
    </xf>
    <xf numFmtId="176" fontId="11" fillId="0" borderId="18" xfId="44" applyNumberFormat="1" applyFont="1" applyBorder="1" applyAlignment="1">
      <alignment horizontal="right" vertical="center"/>
    </xf>
    <xf numFmtId="176" fontId="11" fillId="0" borderId="0" xfId="44" applyNumberFormat="1" applyFont="1" applyBorder="1" applyAlignment="1">
      <alignment horizontal="right" vertical="center"/>
    </xf>
    <xf numFmtId="0" fontId="3" fillId="0" borderId="0" xfId="44" applyFont="1" applyAlignment="1">
      <alignment vertical="center"/>
    </xf>
    <xf numFmtId="0" fontId="5" fillId="0" borderId="0" xfId="44" applyFont="1" applyBorder="1" applyAlignment="1">
      <alignment horizontal="distributed" vertical="center"/>
    </xf>
    <xf numFmtId="0" fontId="2" fillId="0" borderId="0" xfId="44" applyFont="1" applyBorder="1" applyAlignment="1">
      <alignment horizontal="distributed" vertical="center"/>
    </xf>
    <xf numFmtId="0" fontId="6" fillId="0" borderId="10" xfId="44" applyFont="1" applyBorder="1" applyAlignment="1">
      <alignment horizontal="distributed" vertical="center"/>
    </xf>
    <xf numFmtId="176" fontId="7" fillId="0" borderId="0" xfId="44" applyNumberFormat="1" applyFont="1" applyBorder="1" applyAlignment="1">
      <alignment horizontal="right" vertical="center"/>
    </xf>
    <xf numFmtId="0" fontId="3" fillId="0" borderId="0" xfId="44" applyFont="1" applyBorder="1" applyAlignment="1">
      <alignment horizontal="distributed" vertical="center"/>
    </xf>
    <xf numFmtId="176" fontId="7" fillId="0" borderId="0" xfId="44" applyNumberFormat="1" applyFont="1" applyFill="1" applyBorder="1" applyAlignment="1">
      <alignment horizontal="right" vertical="center"/>
    </xf>
    <xf numFmtId="0" fontId="3" fillId="0" borderId="17" xfId="44" applyFont="1" applyBorder="1" applyAlignment="1">
      <alignment horizontal="distributed" vertical="center"/>
    </xf>
    <xf numFmtId="0" fontId="2" fillId="0" borderId="17" xfId="44" applyFont="1" applyBorder="1" applyAlignment="1">
      <alignment horizontal="distributed" vertical="center"/>
    </xf>
    <xf numFmtId="0" fontId="6" fillId="0" borderId="15" xfId="44" applyFont="1" applyBorder="1" applyAlignment="1">
      <alignment horizontal="distributed" vertical="center"/>
    </xf>
    <xf numFmtId="176" fontId="7" fillId="0" borderId="17" xfId="44" applyNumberFormat="1" applyFont="1" applyBorder="1" applyAlignment="1">
      <alignment horizontal="right" vertical="center"/>
    </xf>
    <xf numFmtId="176" fontId="6" fillId="0" borderId="17" xfId="44" applyNumberFormat="1" applyFont="1" applyBorder="1" applyAlignment="1">
      <alignment horizontal="right" vertical="center"/>
    </xf>
    <xf numFmtId="176" fontId="6" fillId="0" borderId="0" xfId="44" applyNumberFormat="1" applyFont="1" applyBorder="1" applyAlignment="1">
      <alignment horizontal="right" vertical="center"/>
    </xf>
    <xf numFmtId="176" fontId="11" fillId="0" borderId="21" xfId="44" applyNumberFormat="1" applyFont="1" applyBorder="1" applyAlignment="1">
      <alignment horizontal="right" vertical="center"/>
    </xf>
    <xf numFmtId="176" fontId="11" fillId="0" borderId="17" xfId="44" applyNumberFormat="1" applyFont="1" applyBorder="1" applyAlignment="1">
      <alignment horizontal="right" vertical="center"/>
    </xf>
    <xf numFmtId="176" fontId="2" fillId="0" borderId="0" xfId="44" applyNumberFormat="1" applyFont="1" applyAlignment="1">
      <alignment vertical="center"/>
    </xf>
    <xf numFmtId="176" fontId="2" fillId="0" borderId="0" xfId="44" applyNumberFormat="1" applyFont="1" applyAlignment="1">
      <alignment vertical="center" shrinkToFit="1"/>
    </xf>
    <xf numFmtId="0" fontId="6" fillId="0" borderId="0" xfId="44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32" fillId="0" borderId="10" xfId="44" applyFont="1" applyBorder="1" applyAlignment="1">
      <alignment horizontal="distributed" vertical="center"/>
    </xf>
    <xf numFmtId="176" fontId="3" fillId="0" borderId="0" xfId="44" applyNumberFormat="1" applyFont="1" applyAlignment="1">
      <alignment vertical="center"/>
    </xf>
    <xf numFmtId="0" fontId="6" fillId="0" borderId="10" xfId="44" applyFont="1" applyBorder="1" applyAlignment="1">
      <alignment vertical="center" shrinkToFit="1"/>
    </xf>
    <xf numFmtId="0" fontId="32" fillId="0" borderId="10" xfId="44" applyFont="1" applyBorder="1" applyAlignment="1">
      <alignment horizontal="distributed" vertical="center" shrinkToFit="1"/>
    </xf>
    <xf numFmtId="0" fontId="7" fillId="0" borderId="19" xfId="44" applyFont="1" applyBorder="1" applyAlignment="1">
      <alignment horizontal="center" vertical="center"/>
    </xf>
    <xf numFmtId="0" fontId="7" fillId="0" borderId="13" xfId="44" applyFont="1" applyBorder="1" applyAlignment="1">
      <alignment horizontal="center" vertical="center"/>
    </xf>
    <xf numFmtId="0" fontId="7" fillId="0" borderId="21" xfId="44" applyFont="1" applyBorder="1" applyAlignment="1">
      <alignment horizontal="center" vertical="center"/>
    </xf>
    <xf numFmtId="0" fontId="7" fillId="0" borderId="15" xfId="44" applyFont="1" applyBorder="1" applyAlignment="1">
      <alignment horizontal="center" vertical="center"/>
    </xf>
    <xf numFmtId="0" fontId="5" fillId="0" borderId="0" xfId="44" applyFont="1" applyBorder="1" applyAlignment="1">
      <alignment horizontal="distributed" vertical="center"/>
    </xf>
    <xf numFmtId="0" fontId="5" fillId="0" borderId="10" xfId="44" applyFont="1" applyBorder="1" applyAlignment="1">
      <alignment horizontal="distributed" vertical="center"/>
    </xf>
    <xf numFmtId="0" fontId="5" fillId="0" borderId="15" xfId="44" applyFont="1" applyBorder="1" applyAlignment="1">
      <alignment horizontal="distributed" vertical="center"/>
    </xf>
    <xf numFmtId="0" fontId="5" fillId="0" borderId="16" xfId="44" applyFont="1" applyBorder="1" applyAlignment="1">
      <alignment horizontal="distributed" vertical="center"/>
    </xf>
    <xf numFmtId="0" fontId="5" fillId="0" borderId="18" xfId="44" applyFont="1" applyBorder="1" applyAlignment="1">
      <alignment horizontal="distributed" vertical="center"/>
    </xf>
    <xf numFmtId="0" fontId="5" fillId="0" borderId="13" xfId="44" applyFont="1" applyBorder="1" applyAlignment="1">
      <alignment horizontal="distributed" vertical="center"/>
    </xf>
    <xf numFmtId="0" fontId="7" fillId="0" borderId="18" xfId="44" applyFont="1" applyBorder="1" applyAlignment="1">
      <alignment horizontal="center" vertical="center"/>
    </xf>
    <xf numFmtId="0" fontId="7" fillId="0" borderId="20" xfId="44" applyFont="1" applyBorder="1" applyAlignment="1">
      <alignment horizontal="center" vertical="center"/>
    </xf>
    <xf numFmtId="0" fontId="7" fillId="0" borderId="10" xfId="44" applyFont="1" applyBorder="1" applyAlignment="1">
      <alignment horizontal="center" vertical="center"/>
    </xf>
    <xf numFmtId="0" fontId="7" fillId="0" borderId="22" xfId="44" applyFont="1" applyBorder="1" applyAlignment="1">
      <alignment vertical="center"/>
    </xf>
    <xf numFmtId="0" fontId="7" fillId="0" borderId="23" xfId="44" applyFont="1" applyBorder="1" applyAlignment="1">
      <alignment vertical="center"/>
    </xf>
    <xf numFmtId="0" fontId="7" fillId="0" borderId="24" xfId="44" applyFont="1" applyBorder="1" applyAlignment="1">
      <alignment vertical="center"/>
    </xf>
    <xf numFmtId="0" fontId="7" fillId="0" borderId="25" xfId="44" applyFont="1" applyBorder="1" applyAlignment="1">
      <alignment vertical="center"/>
    </xf>
    <xf numFmtId="0" fontId="7" fillId="0" borderId="26" xfId="44" applyFont="1" applyBorder="1" applyAlignment="1">
      <alignment vertical="center"/>
    </xf>
    <xf numFmtId="0" fontId="7" fillId="0" borderId="27" xfId="44" applyFont="1" applyBorder="1" applyAlignment="1">
      <alignment vertical="center"/>
    </xf>
    <xf numFmtId="0" fontId="4" fillId="0" borderId="0" xfId="44" applyFont="1" applyBorder="1" applyAlignment="1">
      <alignment horizontal="center" vertical="center"/>
    </xf>
    <xf numFmtId="0" fontId="7" fillId="0" borderId="0" xfId="44" applyFont="1" applyBorder="1" applyAlignment="1">
      <alignment horizontal="distributed" vertical="center"/>
    </xf>
    <xf numFmtId="177" fontId="7" fillId="0" borderId="19" xfId="44" applyNumberFormat="1" applyFont="1" applyFill="1" applyBorder="1" applyAlignment="1">
      <alignment vertical="center" wrapText="1"/>
    </xf>
    <xf numFmtId="0" fontId="7" fillId="0" borderId="17" xfId="44" applyFont="1" applyBorder="1" applyAlignment="1">
      <alignment horizontal="center" vertical="center"/>
    </xf>
    <xf numFmtId="177" fontId="7" fillId="0" borderId="21" xfId="44" applyNumberFormat="1" applyFont="1" applyFill="1" applyBorder="1" applyAlignment="1">
      <alignment vertical="center"/>
    </xf>
    <xf numFmtId="0" fontId="7" fillId="0" borderId="19" xfId="44" applyFont="1" applyBorder="1" applyAlignment="1">
      <alignment horizontal="distributed" vertical="center"/>
    </xf>
    <xf numFmtId="0" fontId="7" fillId="0" borderId="21" xfId="44" applyFont="1" applyBorder="1" applyAlignment="1">
      <alignment horizontal="distributed" vertical="center"/>
    </xf>
    <xf numFmtId="177" fontId="7" fillId="0" borderId="12" xfId="44" applyNumberFormat="1" applyFont="1" applyFill="1" applyBorder="1" applyAlignment="1">
      <alignment vertical="center" wrapText="1"/>
    </xf>
    <xf numFmtId="177" fontId="7" fillId="0" borderId="20" xfId="44" applyNumberFormat="1" applyFont="1" applyFill="1" applyBorder="1" applyAlignment="1">
      <alignment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たいむず" xfId="26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_3 産業（中分類）、従業者規模、経営組織別事業所数及び従業者数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104775</xdr:rowOff>
    </xdr:from>
    <xdr:ext cx="533400" cy="180975"/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42875" y="771525"/>
          <a:ext cx="533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産　　業</a:t>
          </a:r>
          <a:endParaRPr lang="ja-JP" altLang="en-US"/>
        </a:p>
      </xdr:txBody>
    </xdr:sp>
    <xdr:clientData/>
  </xdr:oneCellAnchor>
  <xdr:twoCellAnchor>
    <xdr:from>
      <xdr:col>2</xdr:col>
      <xdr:colOff>2971800</xdr:colOff>
      <xdr:row>2</xdr:row>
      <xdr:rowOff>47625</xdr:rowOff>
    </xdr:from>
    <xdr:to>
      <xdr:col>2</xdr:col>
      <xdr:colOff>3686175</xdr:colOff>
      <xdr:row>3</xdr:row>
      <xdr:rowOff>104775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457450" y="44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76</xdr:row>
      <xdr:rowOff>47625</xdr:rowOff>
    </xdr:from>
    <xdr:to>
      <xdr:col>2</xdr:col>
      <xdr:colOff>3686175</xdr:colOff>
      <xdr:row>77</xdr:row>
      <xdr:rowOff>104775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2457450" y="1100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0</xdr:col>
      <xdr:colOff>114300</xdr:colOff>
      <xdr:row>143</xdr:row>
      <xdr:rowOff>0</xdr:rowOff>
    </xdr:from>
    <xdr:to>
      <xdr:col>2</xdr:col>
      <xdr:colOff>561975</xdr:colOff>
      <xdr:row>143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14300" y="2106930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　　業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143</xdr:row>
      <xdr:rowOff>0</xdr:rowOff>
    </xdr:from>
    <xdr:to>
      <xdr:col>2</xdr:col>
      <xdr:colOff>2133600</xdr:colOff>
      <xdr:row>143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2457450" y="21069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0</xdr:col>
      <xdr:colOff>95250</xdr:colOff>
      <xdr:row>143</xdr:row>
      <xdr:rowOff>0</xdr:rowOff>
    </xdr:from>
    <xdr:to>
      <xdr:col>2</xdr:col>
      <xdr:colOff>542925</xdr:colOff>
      <xdr:row>143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95250" y="2106930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　　業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143</xdr:row>
      <xdr:rowOff>0</xdr:rowOff>
    </xdr:from>
    <xdr:to>
      <xdr:col>2</xdr:col>
      <xdr:colOff>2133600</xdr:colOff>
      <xdr:row>143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2457450" y="21069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76</xdr:row>
      <xdr:rowOff>47625</xdr:rowOff>
    </xdr:from>
    <xdr:to>
      <xdr:col>2</xdr:col>
      <xdr:colOff>3686175</xdr:colOff>
      <xdr:row>77</xdr:row>
      <xdr:rowOff>104775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2457450" y="1100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oneCellAnchor>
    <xdr:from>
      <xdr:col>2</xdr:col>
      <xdr:colOff>1476375</xdr:colOff>
      <xdr:row>2</xdr:row>
      <xdr:rowOff>104775</xdr:rowOff>
    </xdr:from>
    <xdr:ext cx="533400" cy="180975"/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762125" y="504825"/>
          <a:ext cx="533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　　目</a:t>
          </a:r>
          <a:endParaRPr lang="ja-JP" altLang="en-US"/>
        </a:p>
      </xdr:txBody>
    </xdr:sp>
    <xdr:clientData/>
  </xdr:oneCellAnchor>
  <xdr:twoCellAnchor>
    <xdr:from>
      <xdr:col>2</xdr:col>
      <xdr:colOff>2971800</xdr:colOff>
      <xdr:row>2</xdr:row>
      <xdr:rowOff>47625</xdr:rowOff>
    </xdr:from>
    <xdr:to>
      <xdr:col>2</xdr:col>
      <xdr:colOff>3686175</xdr:colOff>
      <xdr:row>3</xdr:row>
      <xdr:rowOff>104775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2457450" y="44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65</xdr:row>
      <xdr:rowOff>0</xdr:rowOff>
    </xdr:from>
    <xdr:to>
      <xdr:col>2</xdr:col>
      <xdr:colOff>2171700</xdr:colOff>
      <xdr:row>65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2457450" y="9429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0</xdr:col>
      <xdr:colOff>114300</xdr:colOff>
      <xdr:row>131</xdr:row>
      <xdr:rowOff>0</xdr:rowOff>
    </xdr:from>
    <xdr:to>
      <xdr:col>2</xdr:col>
      <xdr:colOff>561975</xdr:colOff>
      <xdr:row>131</xdr:row>
      <xdr:rowOff>0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114300" y="1924050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　　業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131</xdr:row>
      <xdr:rowOff>0</xdr:rowOff>
    </xdr:from>
    <xdr:to>
      <xdr:col>2</xdr:col>
      <xdr:colOff>2133600</xdr:colOff>
      <xdr:row>131</xdr:row>
      <xdr:rowOff>0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2457450" y="1924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0</xdr:col>
      <xdr:colOff>95250</xdr:colOff>
      <xdr:row>131</xdr:row>
      <xdr:rowOff>0</xdr:rowOff>
    </xdr:from>
    <xdr:to>
      <xdr:col>2</xdr:col>
      <xdr:colOff>542925</xdr:colOff>
      <xdr:row>131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95250" y="1924050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　　業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131</xdr:row>
      <xdr:rowOff>0</xdr:rowOff>
    </xdr:from>
    <xdr:to>
      <xdr:col>2</xdr:col>
      <xdr:colOff>2133600</xdr:colOff>
      <xdr:row>131</xdr:row>
      <xdr:rowOff>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2457450" y="1924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65</xdr:row>
      <xdr:rowOff>0</xdr:rowOff>
    </xdr:from>
    <xdr:to>
      <xdr:col>2</xdr:col>
      <xdr:colOff>2171700</xdr:colOff>
      <xdr:row>65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2457450" y="9429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oneCellAnchor>
    <xdr:from>
      <xdr:col>1</xdr:col>
      <xdr:colOff>0</xdr:colOff>
      <xdr:row>69</xdr:row>
      <xdr:rowOff>104775</xdr:rowOff>
    </xdr:from>
    <xdr:ext cx="533400" cy="180975"/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142875" y="10096500"/>
          <a:ext cx="533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産　　業</a:t>
          </a:r>
          <a:endParaRPr lang="ja-JP" altLang="en-US"/>
        </a:p>
      </xdr:txBody>
    </xdr:sp>
    <xdr:clientData/>
  </xdr:oneCellAnchor>
  <xdr:twoCellAnchor>
    <xdr:from>
      <xdr:col>2</xdr:col>
      <xdr:colOff>2971800</xdr:colOff>
      <xdr:row>67</xdr:row>
      <xdr:rowOff>47625</xdr:rowOff>
    </xdr:from>
    <xdr:to>
      <xdr:col>2</xdr:col>
      <xdr:colOff>3686175</xdr:colOff>
      <xdr:row>68</xdr:row>
      <xdr:rowOff>104775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2457450" y="977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oneCellAnchor>
    <xdr:from>
      <xdr:col>2</xdr:col>
      <xdr:colOff>1476375</xdr:colOff>
      <xdr:row>67</xdr:row>
      <xdr:rowOff>104775</xdr:rowOff>
    </xdr:from>
    <xdr:ext cx="533400" cy="180975"/>
    <xdr:sp macro="" textlink="">
      <xdr:nvSpPr>
        <xdr:cNvPr id="2067" name="Rectangle 19"/>
        <xdr:cNvSpPr>
          <a:spLocks noChangeArrowheads="1"/>
        </xdr:cNvSpPr>
      </xdr:nvSpPr>
      <xdr:spPr bwMode="auto">
        <a:xfrm>
          <a:off x="1762125" y="9829800"/>
          <a:ext cx="533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　　目</a:t>
          </a:r>
          <a:endParaRPr lang="ja-JP" altLang="en-US"/>
        </a:p>
      </xdr:txBody>
    </xdr:sp>
    <xdr:clientData/>
  </xdr:oneCellAnchor>
  <xdr:twoCellAnchor>
    <xdr:from>
      <xdr:col>2</xdr:col>
      <xdr:colOff>2971800</xdr:colOff>
      <xdr:row>67</xdr:row>
      <xdr:rowOff>47625</xdr:rowOff>
    </xdr:from>
    <xdr:to>
      <xdr:col>2</xdr:col>
      <xdr:colOff>3686175</xdr:colOff>
      <xdr:row>68</xdr:row>
      <xdr:rowOff>104775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2457450" y="977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62</xdr:row>
      <xdr:rowOff>0</xdr:rowOff>
    </xdr:from>
    <xdr:to>
      <xdr:col>2</xdr:col>
      <xdr:colOff>2171700</xdr:colOff>
      <xdr:row>62</xdr:row>
      <xdr:rowOff>0</xdr:rowOff>
    </xdr:to>
    <xdr:sp macro="" textlink="">
      <xdr:nvSpPr>
        <xdr:cNvPr id="2070" name="Rectangle 22"/>
        <xdr:cNvSpPr>
          <a:spLocks noChangeArrowheads="1"/>
        </xdr:cNvSpPr>
      </xdr:nvSpPr>
      <xdr:spPr bwMode="auto">
        <a:xfrm>
          <a:off x="2457450" y="9001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  <xdr:twoCellAnchor>
    <xdr:from>
      <xdr:col>2</xdr:col>
      <xdr:colOff>2971800</xdr:colOff>
      <xdr:row>62</xdr:row>
      <xdr:rowOff>0</xdr:rowOff>
    </xdr:from>
    <xdr:to>
      <xdr:col>2</xdr:col>
      <xdr:colOff>2171700</xdr:colOff>
      <xdr:row>62</xdr:row>
      <xdr:rowOff>0</xdr:rowOff>
    </xdr:to>
    <xdr:sp macro="" textlink="">
      <xdr:nvSpPr>
        <xdr:cNvPr id="2071" name="Rectangle 23"/>
        <xdr:cNvSpPr>
          <a:spLocks noChangeArrowheads="1"/>
        </xdr:cNvSpPr>
      </xdr:nvSpPr>
      <xdr:spPr bwMode="auto">
        <a:xfrm>
          <a:off x="2457450" y="9001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区　　分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showGridLines="0" tabSelected="1" zoomScale="90" zoomScaleNormal="90" zoomScaleSheetLayoutView="100" workbookViewId="0">
      <pane xSplit="3" ySplit="7" topLeftCell="D59" activePane="bottomRight" state="frozen"/>
      <selection pane="topRight" activeCell="D1" sqref="D1"/>
      <selection pane="bottomLeft" activeCell="A8" sqref="A8"/>
      <selection pane="bottomRight" activeCell="L67" sqref="L67"/>
    </sheetView>
  </sheetViews>
  <sheetFormatPr defaultRowHeight="12" x14ac:dyDescent="0.15"/>
  <cols>
    <col min="1" max="1" width="1.875" style="4" customWidth="1"/>
    <col min="2" max="2" width="1.875" style="5" customWidth="1"/>
    <col min="3" max="3" width="28.5" style="5" customWidth="1"/>
    <col min="4" max="4" width="6.875" style="5" customWidth="1"/>
    <col min="5" max="5" width="7.375" style="5" customWidth="1"/>
    <col min="6" max="6" width="6.25" style="5" customWidth="1"/>
    <col min="7" max="7" width="6.625" style="5" customWidth="1"/>
    <col min="8" max="8" width="5.75" style="5" customWidth="1"/>
    <col min="9" max="9" width="6.375" style="5" customWidth="1"/>
    <col min="10" max="10" width="6.25" style="5" customWidth="1"/>
    <col min="11" max="11" width="6.625" style="5" customWidth="1"/>
    <col min="12" max="12" width="6.625" style="4" customWidth="1"/>
    <col min="13" max="13" width="6" style="5" customWidth="1"/>
    <col min="14" max="14" width="6.75" style="5" customWidth="1"/>
    <col min="15" max="15" width="6" style="5" customWidth="1"/>
    <col min="16" max="16" width="6.375" style="5" customWidth="1"/>
    <col min="17" max="17" width="5.625" style="5" customWidth="1"/>
    <col min="18" max="18" width="6.25" style="5" customWidth="1"/>
    <col min="19" max="19" width="5.625" style="5" customWidth="1"/>
    <col min="20" max="24" width="6.875" style="5" customWidth="1"/>
    <col min="25" max="25" width="8.5" style="5" customWidth="1"/>
    <col min="26" max="28" width="9" style="5"/>
    <col min="29" max="30" width="5.625" style="5" customWidth="1"/>
    <col min="31" max="16384" width="9" style="5"/>
  </cols>
  <sheetData>
    <row r="1" spans="1:30" ht="19.5" customHeight="1" x14ac:dyDescent="0.15">
      <c r="A1" s="64" t="s">
        <v>137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30" ht="12" customHeight="1" x14ac:dyDescent="0.15">
      <c r="A2" s="6"/>
      <c r="B2" s="2"/>
      <c r="C2" s="7"/>
      <c r="D2" s="2"/>
      <c r="E2" s="2"/>
      <c r="F2" s="2"/>
      <c r="G2" s="2"/>
      <c r="H2" s="2"/>
      <c r="I2" s="2"/>
      <c r="J2" s="2"/>
      <c r="K2" s="2"/>
      <c r="L2" s="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8" t="s">
        <v>130</v>
      </c>
    </row>
    <row r="3" spans="1:30" s="14" customFormat="1" ht="11.25" customHeight="1" x14ac:dyDescent="0.15">
      <c r="A3" s="58"/>
      <c r="B3" s="58"/>
      <c r="C3" s="59"/>
      <c r="D3" s="45" t="s">
        <v>9</v>
      </c>
      <c r="E3" s="55"/>
      <c r="F3" s="9" t="s">
        <v>10</v>
      </c>
      <c r="G3" s="10"/>
      <c r="H3" s="10"/>
      <c r="I3" s="11" t="s">
        <v>6</v>
      </c>
      <c r="J3" s="11"/>
      <c r="K3" s="11" t="s">
        <v>5</v>
      </c>
      <c r="L3" s="12"/>
      <c r="M3" s="11"/>
      <c r="N3" s="11" t="s">
        <v>7</v>
      </c>
      <c r="O3" s="10" t="s">
        <v>8</v>
      </c>
      <c r="P3" s="13"/>
      <c r="Q3" s="13"/>
      <c r="R3" s="13"/>
      <c r="S3" s="10"/>
      <c r="T3" s="10"/>
      <c r="U3" s="10"/>
      <c r="V3" s="10"/>
      <c r="W3" s="10"/>
      <c r="X3" s="10"/>
      <c r="Y3" s="71"/>
    </row>
    <row r="4" spans="1:30" s="14" customFormat="1" ht="9.75" customHeight="1" x14ac:dyDescent="0.15">
      <c r="A4" s="60"/>
      <c r="B4" s="60"/>
      <c r="C4" s="61"/>
      <c r="D4" s="56"/>
      <c r="E4" s="57"/>
      <c r="F4" s="45" t="s">
        <v>11</v>
      </c>
      <c r="G4" s="46"/>
      <c r="H4" s="45" t="s">
        <v>12</v>
      </c>
      <c r="I4" s="46"/>
      <c r="J4" s="45" t="s">
        <v>13</v>
      </c>
      <c r="K4" s="46"/>
      <c r="L4" s="15"/>
      <c r="M4" s="55" t="s">
        <v>14</v>
      </c>
      <c r="N4" s="46"/>
      <c r="O4" s="45" t="s">
        <v>15</v>
      </c>
      <c r="P4" s="46"/>
      <c r="Q4" s="45" t="s">
        <v>16</v>
      </c>
      <c r="R4" s="46"/>
      <c r="S4" s="45" t="s">
        <v>17</v>
      </c>
      <c r="T4" s="46"/>
      <c r="U4" s="45" t="s">
        <v>133</v>
      </c>
      <c r="V4" s="46"/>
      <c r="W4" s="45" t="s">
        <v>131</v>
      </c>
      <c r="X4" s="46"/>
      <c r="Y4" s="66" t="s">
        <v>132</v>
      </c>
    </row>
    <row r="5" spans="1:30" s="14" customFormat="1" ht="9.75" customHeight="1" x14ac:dyDescent="0.15">
      <c r="A5" s="60"/>
      <c r="B5" s="60"/>
      <c r="C5" s="61"/>
      <c r="D5" s="47"/>
      <c r="E5" s="48"/>
      <c r="F5" s="47"/>
      <c r="G5" s="48"/>
      <c r="H5" s="47"/>
      <c r="I5" s="48"/>
      <c r="J5" s="47"/>
      <c r="K5" s="48"/>
      <c r="L5" s="15"/>
      <c r="M5" s="67"/>
      <c r="N5" s="48"/>
      <c r="O5" s="47"/>
      <c r="P5" s="48"/>
      <c r="Q5" s="47"/>
      <c r="R5" s="48"/>
      <c r="S5" s="47"/>
      <c r="T5" s="48"/>
      <c r="U5" s="47"/>
      <c r="V5" s="48"/>
      <c r="W5" s="47"/>
      <c r="X5" s="48"/>
      <c r="Y5" s="68" t="s">
        <v>18</v>
      </c>
    </row>
    <row r="6" spans="1:30" s="14" customFormat="1" ht="11.25" customHeight="1" x14ac:dyDescent="0.15">
      <c r="A6" s="60"/>
      <c r="B6" s="60"/>
      <c r="C6" s="61"/>
      <c r="D6" s="16" t="s">
        <v>19</v>
      </c>
      <c r="E6" s="17" t="s">
        <v>20</v>
      </c>
      <c r="F6" s="17" t="s">
        <v>19</v>
      </c>
      <c r="G6" s="17" t="s">
        <v>20</v>
      </c>
      <c r="H6" s="17" t="s">
        <v>21</v>
      </c>
      <c r="I6" s="17" t="s">
        <v>20</v>
      </c>
      <c r="J6" s="17" t="s">
        <v>21</v>
      </c>
      <c r="K6" s="17" t="s">
        <v>20</v>
      </c>
      <c r="L6" s="65"/>
      <c r="M6" s="16" t="s">
        <v>21</v>
      </c>
      <c r="N6" s="17" t="s">
        <v>20</v>
      </c>
      <c r="O6" s="17" t="s">
        <v>21</v>
      </c>
      <c r="P6" s="17" t="s">
        <v>20</v>
      </c>
      <c r="Q6" s="17" t="s">
        <v>21</v>
      </c>
      <c r="R6" s="17" t="s">
        <v>20</v>
      </c>
      <c r="S6" s="17" t="s">
        <v>21</v>
      </c>
      <c r="T6" s="17" t="s">
        <v>20</v>
      </c>
      <c r="U6" s="17" t="s">
        <v>21</v>
      </c>
      <c r="V6" s="17" t="s">
        <v>20</v>
      </c>
      <c r="W6" s="17" t="s">
        <v>21</v>
      </c>
      <c r="X6" s="17" t="s">
        <v>20</v>
      </c>
      <c r="Y6" s="69" t="s">
        <v>21</v>
      </c>
    </row>
    <row r="7" spans="1:30" s="14" customFormat="1" ht="9.75" customHeight="1" x14ac:dyDescent="0.15">
      <c r="A7" s="62"/>
      <c r="B7" s="62"/>
      <c r="C7" s="63"/>
      <c r="D7" s="18" t="s">
        <v>22</v>
      </c>
      <c r="E7" s="19" t="s">
        <v>23</v>
      </c>
      <c r="F7" s="19" t="s">
        <v>22</v>
      </c>
      <c r="G7" s="19" t="s">
        <v>23</v>
      </c>
      <c r="H7" s="19" t="s">
        <v>22</v>
      </c>
      <c r="I7" s="19" t="s">
        <v>23</v>
      </c>
      <c r="J7" s="19" t="s">
        <v>22</v>
      </c>
      <c r="K7" s="19" t="s">
        <v>23</v>
      </c>
      <c r="L7" s="65"/>
      <c r="M7" s="18" t="s">
        <v>22</v>
      </c>
      <c r="N7" s="19" t="s">
        <v>23</v>
      </c>
      <c r="O7" s="19" t="s">
        <v>22</v>
      </c>
      <c r="P7" s="19" t="s">
        <v>23</v>
      </c>
      <c r="Q7" s="19" t="s">
        <v>22</v>
      </c>
      <c r="R7" s="19" t="s">
        <v>23</v>
      </c>
      <c r="S7" s="19" t="s">
        <v>22</v>
      </c>
      <c r="T7" s="19" t="s">
        <v>23</v>
      </c>
      <c r="U7" s="19" t="s">
        <v>22</v>
      </c>
      <c r="V7" s="19" t="s">
        <v>23</v>
      </c>
      <c r="W7" s="19" t="s">
        <v>22</v>
      </c>
      <c r="X7" s="19" t="s">
        <v>23</v>
      </c>
      <c r="Y7" s="70" t="s">
        <v>22</v>
      </c>
    </row>
    <row r="8" spans="1:30" s="22" customFormat="1" ht="18" customHeight="1" x14ac:dyDescent="0.15">
      <c r="A8" s="53" t="s">
        <v>136</v>
      </c>
      <c r="B8" s="53"/>
      <c r="C8" s="54"/>
      <c r="D8" s="20">
        <v>27634</v>
      </c>
      <c r="E8" s="21">
        <v>277726</v>
      </c>
      <c r="F8" s="21">
        <v>15888</v>
      </c>
      <c r="G8" s="21">
        <v>34560</v>
      </c>
      <c r="H8" s="21">
        <v>5546</v>
      </c>
      <c r="I8" s="21">
        <v>36311</v>
      </c>
      <c r="J8" s="21">
        <v>3314</v>
      </c>
      <c r="K8" s="21">
        <v>44496</v>
      </c>
      <c r="L8" s="21"/>
      <c r="M8" s="21">
        <v>1145</v>
      </c>
      <c r="N8" s="21">
        <v>27182</v>
      </c>
      <c r="O8" s="21">
        <v>823</v>
      </c>
      <c r="P8" s="21">
        <v>30851</v>
      </c>
      <c r="Q8" s="21">
        <v>490</v>
      </c>
      <c r="R8" s="21">
        <v>33100</v>
      </c>
      <c r="S8" s="21">
        <v>192</v>
      </c>
      <c r="T8" s="21">
        <v>25904</v>
      </c>
      <c r="U8" s="21">
        <v>53</v>
      </c>
      <c r="V8" s="21">
        <v>12319</v>
      </c>
      <c r="W8" s="21">
        <v>56</v>
      </c>
      <c r="X8" s="21">
        <v>33003</v>
      </c>
      <c r="Y8" s="21">
        <v>127</v>
      </c>
      <c r="AA8" s="42">
        <f>F8+H8+J8+M8+O8+Q8+S8+U8+W8+Y8</f>
        <v>27634</v>
      </c>
      <c r="AB8" s="42">
        <f>G8+I8+K8+N8+P8+R8+T8+V8+X8+Z8</f>
        <v>277726</v>
      </c>
      <c r="AC8" s="42" t="str">
        <f>IF(AA8=D8,"OK","×")</f>
        <v>OK</v>
      </c>
      <c r="AD8" s="42" t="str">
        <f>IF(AB8=E8,"OK","×")</f>
        <v>OK</v>
      </c>
    </row>
    <row r="9" spans="1:30" s="22" customFormat="1" ht="11.25" customHeight="1" x14ac:dyDescent="0.15">
      <c r="A9" s="23"/>
      <c r="B9" s="49" t="s">
        <v>26</v>
      </c>
      <c r="C9" s="50"/>
      <c r="D9" s="21">
        <v>74</v>
      </c>
      <c r="E9" s="21">
        <v>517</v>
      </c>
      <c r="F9" s="21">
        <v>33</v>
      </c>
      <c r="G9" s="21">
        <v>83</v>
      </c>
      <c r="H9" s="21">
        <v>28</v>
      </c>
      <c r="I9" s="21">
        <v>186</v>
      </c>
      <c r="J9" s="21">
        <v>8</v>
      </c>
      <c r="K9" s="21">
        <v>106</v>
      </c>
      <c r="L9" s="21"/>
      <c r="M9" s="21">
        <v>2</v>
      </c>
      <c r="N9" s="21">
        <v>47</v>
      </c>
      <c r="O9" s="21">
        <v>1</v>
      </c>
      <c r="P9" s="21">
        <v>36</v>
      </c>
      <c r="Q9" s="21">
        <v>1</v>
      </c>
      <c r="R9" s="21">
        <v>59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  <c r="AA9" s="22">
        <f t="shared" ref="AA9:AA65" si="0">F9+H9+J9+M9+O9+Q9+S9+U9+W9+Y9</f>
        <v>74</v>
      </c>
      <c r="AB9" s="22">
        <f t="shared" ref="AB9:AB65" si="1">G9+I9+K9+N9+P9+R9+T9+V9+X9+Z9</f>
        <v>517</v>
      </c>
      <c r="AC9" s="22" t="str">
        <f t="shared" ref="AC9:AC65" si="2">IF(AA9=D9,"OK","×")</f>
        <v>OK</v>
      </c>
      <c r="AD9" s="22" t="str">
        <f t="shared" ref="AD9:AD65" si="3">IF(AB9=E9,"OK","×")</f>
        <v>OK</v>
      </c>
    </row>
    <row r="10" spans="1:30" ht="11.25" customHeight="1" x14ac:dyDescent="0.15">
      <c r="A10" s="24"/>
      <c r="B10" s="24"/>
      <c r="C10" s="25" t="s">
        <v>27</v>
      </c>
      <c r="D10" s="26">
        <v>62</v>
      </c>
      <c r="E10" s="26">
        <v>394</v>
      </c>
      <c r="F10" s="26">
        <v>31</v>
      </c>
      <c r="G10" s="26">
        <v>80</v>
      </c>
      <c r="H10" s="26">
        <v>23</v>
      </c>
      <c r="I10" s="26">
        <v>152</v>
      </c>
      <c r="J10" s="26">
        <v>5</v>
      </c>
      <c r="K10" s="26">
        <v>67</v>
      </c>
      <c r="L10" s="26"/>
      <c r="M10" s="26">
        <v>0</v>
      </c>
      <c r="N10" s="26">
        <v>0</v>
      </c>
      <c r="O10" s="26">
        <v>1</v>
      </c>
      <c r="P10" s="26">
        <v>36</v>
      </c>
      <c r="Q10" s="26">
        <v>1</v>
      </c>
      <c r="R10" s="26">
        <v>59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1</v>
      </c>
      <c r="AA10" s="5">
        <f t="shared" si="0"/>
        <v>62</v>
      </c>
      <c r="AB10" s="5">
        <f t="shared" si="1"/>
        <v>394</v>
      </c>
      <c r="AC10" s="5" t="str">
        <f t="shared" si="2"/>
        <v>OK</v>
      </c>
      <c r="AD10" s="5" t="str">
        <f t="shared" si="3"/>
        <v>OK</v>
      </c>
    </row>
    <row r="11" spans="1:30" s="22" customFormat="1" ht="11.25" customHeight="1" x14ac:dyDescent="0.15">
      <c r="A11" s="27"/>
      <c r="B11" s="24"/>
      <c r="C11" s="25" t="s">
        <v>28</v>
      </c>
      <c r="D11" s="26">
        <v>12</v>
      </c>
      <c r="E11" s="26">
        <v>123</v>
      </c>
      <c r="F11" s="26">
        <v>2</v>
      </c>
      <c r="G11" s="26">
        <v>3</v>
      </c>
      <c r="H11" s="26">
        <v>5</v>
      </c>
      <c r="I11" s="26">
        <v>34</v>
      </c>
      <c r="J11" s="26">
        <v>3</v>
      </c>
      <c r="K11" s="26">
        <v>39</v>
      </c>
      <c r="L11" s="26"/>
      <c r="M11" s="26">
        <v>2</v>
      </c>
      <c r="N11" s="26">
        <v>47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AA11" s="22">
        <f t="shared" si="0"/>
        <v>12</v>
      </c>
      <c r="AB11" s="22">
        <f t="shared" si="1"/>
        <v>123</v>
      </c>
      <c r="AC11" s="22" t="str">
        <f t="shared" si="2"/>
        <v>OK</v>
      </c>
      <c r="AD11" s="22" t="str">
        <f t="shared" si="3"/>
        <v>OK</v>
      </c>
    </row>
    <row r="12" spans="1:30" ht="11.25" customHeight="1" x14ac:dyDescent="0.15">
      <c r="A12" s="24"/>
      <c r="B12" s="49" t="s">
        <v>29</v>
      </c>
      <c r="C12" s="50"/>
      <c r="D12" s="21">
        <v>15</v>
      </c>
      <c r="E12" s="21">
        <v>225</v>
      </c>
      <c r="F12" s="21">
        <v>3</v>
      </c>
      <c r="G12" s="21">
        <v>6</v>
      </c>
      <c r="H12" s="21">
        <v>6</v>
      </c>
      <c r="I12" s="21">
        <v>37</v>
      </c>
      <c r="J12" s="21">
        <v>2</v>
      </c>
      <c r="K12" s="21">
        <v>32</v>
      </c>
      <c r="L12" s="21"/>
      <c r="M12" s="21">
        <v>2</v>
      </c>
      <c r="N12" s="21">
        <v>50</v>
      </c>
      <c r="O12" s="21">
        <v>1</v>
      </c>
      <c r="P12" s="21">
        <v>36</v>
      </c>
      <c r="Q12" s="21">
        <v>1</v>
      </c>
      <c r="R12" s="21">
        <v>64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AA12" s="5">
        <f t="shared" si="0"/>
        <v>15</v>
      </c>
      <c r="AB12" s="5">
        <f t="shared" si="1"/>
        <v>225</v>
      </c>
      <c r="AC12" s="5" t="str">
        <f t="shared" si="2"/>
        <v>OK</v>
      </c>
      <c r="AD12" s="5" t="str">
        <f t="shared" si="3"/>
        <v>OK</v>
      </c>
    </row>
    <row r="13" spans="1:30" s="22" customFormat="1" ht="11.25" customHeight="1" x14ac:dyDescent="0.15">
      <c r="A13" s="27"/>
      <c r="B13" s="24"/>
      <c r="C13" s="25" t="s">
        <v>30</v>
      </c>
      <c r="D13" s="26">
        <v>2</v>
      </c>
      <c r="E13" s="26">
        <v>12</v>
      </c>
      <c r="F13" s="1">
        <v>0</v>
      </c>
      <c r="G13" s="1">
        <v>0</v>
      </c>
      <c r="H13" s="26">
        <v>2</v>
      </c>
      <c r="I13" s="26">
        <v>12</v>
      </c>
      <c r="J13" s="26">
        <v>0</v>
      </c>
      <c r="K13" s="26">
        <v>0</v>
      </c>
      <c r="L13" s="26"/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AA13" s="22">
        <f t="shared" si="0"/>
        <v>2</v>
      </c>
      <c r="AB13" s="22">
        <f t="shared" si="1"/>
        <v>12</v>
      </c>
      <c r="AC13" s="22" t="str">
        <f t="shared" si="2"/>
        <v>OK</v>
      </c>
      <c r="AD13" s="22" t="str">
        <f t="shared" si="3"/>
        <v>OK</v>
      </c>
    </row>
    <row r="14" spans="1:30" ht="11.25" customHeight="1" x14ac:dyDescent="0.15">
      <c r="A14" s="24"/>
      <c r="B14" s="24"/>
      <c r="C14" s="25" t="s">
        <v>31</v>
      </c>
      <c r="D14" s="26">
        <v>13</v>
      </c>
      <c r="E14" s="26">
        <v>213</v>
      </c>
      <c r="F14" s="26">
        <v>3</v>
      </c>
      <c r="G14" s="26">
        <v>6</v>
      </c>
      <c r="H14" s="26">
        <v>4</v>
      </c>
      <c r="I14" s="26">
        <v>25</v>
      </c>
      <c r="J14" s="26">
        <v>2</v>
      </c>
      <c r="K14" s="26">
        <v>32</v>
      </c>
      <c r="L14" s="26"/>
      <c r="M14" s="26">
        <v>2</v>
      </c>
      <c r="N14" s="26">
        <v>50</v>
      </c>
      <c r="O14" s="26">
        <v>1</v>
      </c>
      <c r="P14" s="26">
        <v>36</v>
      </c>
      <c r="Q14" s="26">
        <v>1</v>
      </c>
      <c r="R14" s="26">
        <v>64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AA14" s="5">
        <f t="shared" si="0"/>
        <v>13</v>
      </c>
      <c r="AB14" s="5">
        <f t="shared" si="1"/>
        <v>213</v>
      </c>
      <c r="AC14" s="5" t="str">
        <f t="shared" si="2"/>
        <v>OK</v>
      </c>
      <c r="AD14" s="5" t="str">
        <f t="shared" si="3"/>
        <v>OK</v>
      </c>
    </row>
    <row r="15" spans="1:30" ht="11.25" customHeight="1" x14ac:dyDescent="0.15">
      <c r="A15" s="24"/>
      <c r="B15" s="49" t="s">
        <v>32</v>
      </c>
      <c r="C15" s="50"/>
      <c r="D15" s="21">
        <v>6</v>
      </c>
      <c r="E15" s="21">
        <v>43</v>
      </c>
      <c r="F15" s="21">
        <v>1</v>
      </c>
      <c r="G15" s="21">
        <v>2</v>
      </c>
      <c r="H15" s="21">
        <v>4</v>
      </c>
      <c r="I15" s="21">
        <v>29</v>
      </c>
      <c r="J15" s="21">
        <v>1</v>
      </c>
      <c r="K15" s="21">
        <v>12</v>
      </c>
      <c r="L15" s="21"/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AA15" s="5">
        <f t="shared" si="0"/>
        <v>6</v>
      </c>
      <c r="AB15" s="5">
        <f t="shared" si="1"/>
        <v>43</v>
      </c>
      <c r="AC15" s="5" t="str">
        <f t="shared" si="2"/>
        <v>OK</v>
      </c>
      <c r="AD15" s="5" t="str">
        <f t="shared" si="3"/>
        <v>OK</v>
      </c>
    </row>
    <row r="16" spans="1:30" s="22" customFormat="1" ht="11.25" customHeight="1" x14ac:dyDescent="0.15">
      <c r="A16" s="27"/>
      <c r="B16" s="24"/>
      <c r="C16" s="25" t="s">
        <v>32</v>
      </c>
      <c r="D16" s="26">
        <v>6</v>
      </c>
      <c r="E16" s="26">
        <v>43</v>
      </c>
      <c r="F16" s="26">
        <v>1</v>
      </c>
      <c r="G16" s="26">
        <v>2</v>
      </c>
      <c r="H16" s="26">
        <v>4</v>
      </c>
      <c r="I16" s="26">
        <v>29</v>
      </c>
      <c r="J16" s="26">
        <v>1</v>
      </c>
      <c r="K16" s="26">
        <v>12</v>
      </c>
      <c r="L16" s="26"/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AA16" s="22">
        <f t="shared" si="0"/>
        <v>6</v>
      </c>
      <c r="AB16" s="22">
        <f t="shared" si="1"/>
        <v>43</v>
      </c>
      <c r="AC16" s="22" t="str">
        <f t="shared" si="2"/>
        <v>OK</v>
      </c>
      <c r="AD16" s="22" t="str">
        <f t="shared" si="3"/>
        <v>OK</v>
      </c>
    </row>
    <row r="17" spans="1:30" ht="11.25" customHeight="1" x14ac:dyDescent="0.15">
      <c r="A17" s="24"/>
      <c r="B17" s="49" t="s">
        <v>33</v>
      </c>
      <c r="C17" s="50"/>
      <c r="D17" s="21">
        <v>2414</v>
      </c>
      <c r="E17" s="21">
        <v>19401</v>
      </c>
      <c r="F17" s="21">
        <v>1176</v>
      </c>
      <c r="G17" s="21">
        <v>2811</v>
      </c>
      <c r="H17" s="21">
        <v>688</v>
      </c>
      <c r="I17" s="21">
        <v>4538</v>
      </c>
      <c r="J17" s="21">
        <v>357</v>
      </c>
      <c r="K17" s="21">
        <v>4660</v>
      </c>
      <c r="L17" s="21"/>
      <c r="M17" s="21">
        <v>96</v>
      </c>
      <c r="N17" s="21">
        <v>2266</v>
      </c>
      <c r="O17" s="21">
        <v>59</v>
      </c>
      <c r="P17" s="21">
        <v>2211</v>
      </c>
      <c r="Q17" s="21">
        <v>25</v>
      </c>
      <c r="R17" s="21">
        <v>1735</v>
      </c>
      <c r="S17" s="21">
        <v>7</v>
      </c>
      <c r="T17" s="21">
        <v>906</v>
      </c>
      <c r="U17" s="21">
        <v>1</v>
      </c>
      <c r="V17" s="21">
        <v>274</v>
      </c>
      <c r="W17" s="21">
        <v>0</v>
      </c>
      <c r="X17" s="21">
        <v>0</v>
      </c>
      <c r="Y17" s="21">
        <v>5</v>
      </c>
      <c r="AA17" s="5">
        <f t="shared" si="0"/>
        <v>2414</v>
      </c>
      <c r="AB17" s="5">
        <f t="shared" si="1"/>
        <v>19401</v>
      </c>
      <c r="AC17" s="5" t="str">
        <f t="shared" si="2"/>
        <v>OK</v>
      </c>
      <c r="AD17" s="5" t="str">
        <f t="shared" si="3"/>
        <v>OK</v>
      </c>
    </row>
    <row r="18" spans="1:30" s="22" customFormat="1" ht="11.25" customHeight="1" x14ac:dyDescent="0.15">
      <c r="A18" s="27"/>
      <c r="B18" s="24"/>
      <c r="C18" s="25" t="s">
        <v>34</v>
      </c>
      <c r="D18" s="26">
        <v>1056</v>
      </c>
      <c r="E18" s="26">
        <v>9937</v>
      </c>
      <c r="F18" s="26">
        <v>434</v>
      </c>
      <c r="G18" s="26">
        <v>1077</v>
      </c>
      <c r="H18" s="26">
        <v>336</v>
      </c>
      <c r="I18" s="26">
        <v>2225</v>
      </c>
      <c r="J18" s="26">
        <v>172</v>
      </c>
      <c r="K18" s="26">
        <v>2245</v>
      </c>
      <c r="L18" s="26"/>
      <c r="M18" s="26">
        <v>50</v>
      </c>
      <c r="N18" s="26">
        <v>1198</v>
      </c>
      <c r="O18" s="26">
        <v>43</v>
      </c>
      <c r="P18" s="26">
        <v>1605</v>
      </c>
      <c r="Q18" s="26">
        <v>14</v>
      </c>
      <c r="R18" s="26">
        <v>937</v>
      </c>
      <c r="S18" s="26">
        <v>5</v>
      </c>
      <c r="T18" s="26">
        <v>650</v>
      </c>
      <c r="U18" s="26">
        <v>0</v>
      </c>
      <c r="V18" s="26">
        <v>0</v>
      </c>
      <c r="W18" s="26">
        <v>0</v>
      </c>
      <c r="X18" s="26">
        <v>0</v>
      </c>
      <c r="Y18" s="26">
        <v>2</v>
      </c>
      <c r="AA18" s="22">
        <f t="shared" si="0"/>
        <v>1056</v>
      </c>
      <c r="AB18" s="22">
        <f t="shared" si="1"/>
        <v>9937</v>
      </c>
      <c r="AC18" s="22" t="str">
        <f t="shared" si="2"/>
        <v>OK</v>
      </c>
      <c r="AD18" s="22" t="str">
        <f t="shared" si="3"/>
        <v>OK</v>
      </c>
    </row>
    <row r="19" spans="1:30" ht="11.25" customHeight="1" x14ac:dyDescent="0.15">
      <c r="A19" s="24"/>
      <c r="B19" s="24"/>
      <c r="C19" s="25" t="s">
        <v>35</v>
      </c>
      <c r="D19" s="26">
        <v>677</v>
      </c>
      <c r="E19" s="26">
        <v>3909</v>
      </c>
      <c r="F19" s="26">
        <v>392</v>
      </c>
      <c r="G19" s="26">
        <v>898</v>
      </c>
      <c r="H19" s="26">
        <v>167</v>
      </c>
      <c r="I19" s="26">
        <v>1098</v>
      </c>
      <c r="J19" s="26">
        <v>86</v>
      </c>
      <c r="K19" s="26">
        <v>1112</v>
      </c>
      <c r="L19" s="26"/>
      <c r="M19" s="26">
        <v>25</v>
      </c>
      <c r="N19" s="26">
        <v>592</v>
      </c>
      <c r="O19" s="26">
        <v>4</v>
      </c>
      <c r="P19" s="26">
        <v>144</v>
      </c>
      <c r="Q19" s="26">
        <v>1</v>
      </c>
      <c r="R19" s="26">
        <v>65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2</v>
      </c>
      <c r="AA19" s="5">
        <f t="shared" si="0"/>
        <v>677</v>
      </c>
      <c r="AB19" s="5">
        <f t="shared" si="1"/>
        <v>3909</v>
      </c>
      <c r="AC19" s="5" t="str">
        <f t="shared" si="2"/>
        <v>OK</v>
      </c>
      <c r="AD19" s="5" t="str">
        <f t="shared" si="3"/>
        <v>OK</v>
      </c>
    </row>
    <row r="20" spans="1:30" ht="11.25" customHeight="1" x14ac:dyDescent="0.15">
      <c r="A20" s="24"/>
      <c r="B20" s="24"/>
      <c r="C20" s="25" t="s">
        <v>36</v>
      </c>
      <c r="D20" s="26">
        <v>645</v>
      </c>
      <c r="E20" s="26">
        <v>5315</v>
      </c>
      <c r="F20" s="26">
        <v>332</v>
      </c>
      <c r="G20" s="26">
        <v>791</v>
      </c>
      <c r="H20" s="26">
        <v>175</v>
      </c>
      <c r="I20" s="26">
        <v>1152</v>
      </c>
      <c r="J20" s="26">
        <v>93</v>
      </c>
      <c r="K20" s="26">
        <v>1222</v>
      </c>
      <c r="L20" s="26"/>
      <c r="M20" s="26">
        <v>20</v>
      </c>
      <c r="N20" s="26">
        <v>455</v>
      </c>
      <c r="O20" s="26">
        <v>11</v>
      </c>
      <c r="P20" s="26">
        <v>432</v>
      </c>
      <c r="Q20" s="26">
        <v>10</v>
      </c>
      <c r="R20" s="26">
        <v>733</v>
      </c>
      <c r="S20" s="26">
        <v>2</v>
      </c>
      <c r="T20" s="26">
        <v>256</v>
      </c>
      <c r="U20" s="26">
        <v>1</v>
      </c>
      <c r="V20" s="26">
        <v>274</v>
      </c>
      <c r="W20" s="26">
        <v>0</v>
      </c>
      <c r="X20" s="26">
        <v>0</v>
      </c>
      <c r="Y20" s="26">
        <v>1</v>
      </c>
      <c r="AA20" s="5">
        <f t="shared" si="0"/>
        <v>645</v>
      </c>
      <c r="AB20" s="5">
        <f t="shared" si="1"/>
        <v>5315</v>
      </c>
      <c r="AC20" s="5" t="str">
        <f t="shared" si="2"/>
        <v>OK</v>
      </c>
      <c r="AD20" s="5" t="str">
        <f t="shared" si="3"/>
        <v>OK</v>
      </c>
    </row>
    <row r="21" spans="1:30" ht="11.25" customHeight="1" x14ac:dyDescent="0.15">
      <c r="A21" s="24"/>
      <c r="B21" s="49" t="s">
        <v>37</v>
      </c>
      <c r="C21" s="50"/>
      <c r="D21" s="21">
        <v>1276</v>
      </c>
      <c r="E21" s="21">
        <v>18587</v>
      </c>
      <c r="F21" s="21">
        <v>607</v>
      </c>
      <c r="G21" s="21">
        <v>1435</v>
      </c>
      <c r="H21" s="21">
        <v>271</v>
      </c>
      <c r="I21" s="21">
        <v>1783</v>
      </c>
      <c r="J21" s="21">
        <v>171</v>
      </c>
      <c r="K21" s="21">
        <v>2356</v>
      </c>
      <c r="L21" s="21"/>
      <c r="M21" s="21">
        <v>86</v>
      </c>
      <c r="N21" s="21">
        <v>2090</v>
      </c>
      <c r="O21" s="21">
        <v>65</v>
      </c>
      <c r="P21" s="21">
        <v>2477</v>
      </c>
      <c r="Q21" s="21">
        <v>49</v>
      </c>
      <c r="R21" s="21">
        <v>3237</v>
      </c>
      <c r="S21" s="21">
        <v>15</v>
      </c>
      <c r="T21" s="21">
        <v>2045</v>
      </c>
      <c r="U21" s="21">
        <v>2</v>
      </c>
      <c r="V21" s="21">
        <v>453</v>
      </c>
      <c r="W21" s="21">
        <v>4</v>
      </c>
      <c r="X21" s="21">
        <v>2711</v>
      </c>
      <c r="Y21" s="21">
        <v>6</v>
      </c>
      <c r="AA21" s="5">
        <f t="shared" si="0"/>
        <v>1276</v>
      </c>
      <c r="AB21" s="5">
        <f t="shared" si="1"/>
        <v>18587</v>
      </c>
      <c r="AC21" s="5" t="str">
        <f t="shared" si="2"/>
        <v>OK</v>
      </c>
      <c r="AD21" s="5" t="str">
        <f t="shared" si="3"/>
        <v>OK</v>
      </c>
    </row>
    <row r="22" spans="1:30" s="22" customFormat="1" ht="11.25" customHeight="1" x14ac:dyDescent="0.15">
      <c r="A22" s="27"/>
      <c r="B22" s="24"/>
      <c r="C22" s="25" t="s">
        <v>38</v>
      </c>
      <c r="D22" s="26">
        <v>270</v>
      </c>
      <c r="E22" s="26">
        <v>9420</v>
      </c>
      <c r="F22" s="26">
        <v>52</v>
      </c>
      <c r="G22" s="26">
        <v>145</v>
      </c>
      <c r="H22" s="26">
        <v>60</v>
      </c>
      <c r="I22" s="26">
        <v>398</v>
      </c>
      <c r="J22" s="26">
        <v>48</v>
      </c>
      <c r="K22" s="26">
        <v>649</v>
      </c>
      <c r="L22" s="26"/>
      <c r="M22" s="26">
        <v>36</v>
      </c>
      <c r="N22" s="26">
        <v>893</v>
      </c>
      <c r="O22" s="26">
        <v>32</v>
      </c>
      <c r="P22" s="26">
        <v>1216</v>
      </c>
      <c r="Q22" s="26">
        <v>24</v>
      </c>
      <c r="R22" s="26">
        <v>1629</v>
      </c>
      <c r="S22" s="26">
        <v>10</v>
      </c>
      <c r="T22" s="26">
        <v>1326</v>
      </c>
      <c r="U22" s="26">
        <v>2</v>
      </c>
      <c r="V22" s="26">
        <v>453</v>
      </c>
      <c r="W22" s="26">
        <v>4</v>
      </c>
      <c r="X22" s="26">
        <v>2711</v>
      </c>
      <c r="Y22" s="26">
        <v>2</v>
      </c>
      <c r="AA22" s="22">
        <f t="shared" si="0"/>
        <v>270</v>
      </c>
      <c r="AB22" s="22">
        <f t="shared" si="1"/>
        <v>9420</v>
      </c>
      <c r="AC22" s="22" t="str">
        <f t="shared" si="2"/>
        <v>OK</v>
      </c>
      <c r="AD22" s="22" t="str">
        <f t="shared" si="3"/>
        <v>OK</v>
      </c>
    </row>
    <row r="23" spans="1:30" ht="11.25" customHeight="1" x14ac:dyDescent="0.15">
      <c r="A23" s="24"/>
      <c r="B23" s="24"/>
      <c r="C23" s="25" t="s">
        <v>39</v>
      </c>
      <c r="D23" s="26">
        <v>63</v>
      </c>
      <c r="E23" s="26">
        <v>1206</v>
      </c>
      <c r="F23" s="26">
        <v>18</v>
      </c>
      <c r="G23" s="26">
        <v>53</v>
      </c>
      <c r="H23" s="26">
        <v>16</v>
      </c>
      <c r="I23" s="26">
        <v>99</v>
      </c>
      <c r="J23" s="26">
        <v>10</v>
      </c>
      <c r="K23" s="26">
        <v>144</v>
      </c>
      <c r="L23" s="26"/>
      <c r="M23" s="26">
        <v>5</v>
      </c>
      <c r="N23" s="26">
        <v>117</v>
      </c>
      <c r="O23" s="26">
        <v>9</v>
      </c>
      <c r="P23" s="26">
        <v>380</v>
      </c>
      <c r="Q23" s="26">
        <v>4</v>
      </c>
      <c r="R23" s="26">
        <v>261</v>
      </c>
      <c r="S23" s="26">
        <v>1</v>
      </c>
      <c r="T23" s="26">
        <v>152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AA23" s="5">
        <f t="shared" si="0"/>
        <v>63</v>
      </c>
      <c r="AB23" s="5">
        <f t="shared" si="1"/>
        <v>1206</v>
      </c>
      <c r="AC23" s="5" t="str">
        <f t="shared" si="2"/>
        <v>OK</v>
      </c>
      <c r="AD23" s="5" t="str">
        <f t="shared" si="3"/>
        <v>OK</v>
      </c>
    </row>
    <row r="24" spans="1:30" ht="11.25" customHeight="1" x14ac:dyDescent="0.15">
      <c r="A24" s="24"/>
      <c r="B24" s="24"/>
      <c r="C24" s="25" t="s">
        <v>40</v>
      </c>
      <c r="D24" s="26">
        <v>131</v>
      </c>
      <c r="E24" s="26">
        <v>882</v>
      </c>
      <c r="F24" s="26">
        <v>89</v>
      </c>
      <c r="G24" s="26">
        <v>182</v>
      </c>
      <c r="H24" s="26">
        <v>25</v>
      </c>
      <c r="I24" s="26">
        <v>165</v>
      </c>
      <c r="J24" s="26">
        <v>11</v>
      </c>
      <c r="K24" s="26">
        <v>150</v>
      </c>
      <c r="L24" s="26"/>
      <c r="M24" s="26">
        <v>2</v>
      </c>
      <c r="N24" s="26">
        <v>49</v>
      </c>
      <c r="O24" s="26">
        <v>0</v>
      </c>
      <c r="P24" s="26">
        <v>0</v>
      </c>
      <c r="Q24" s="26">
        <v>3</v>
      </c>
      <c r="R24" s="26">
        <v>195</v>
      </c>
      <c r="S24" s="26">
        <v>1</v>
      </c>
      <c r="T24" s="26">
        <v>141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AA24" s="5">
        <f t="shared" si="0"/>
        <v>131</v>
      </c>
      <c r="AB24" s="5">
        <f t="shared" si="1"/>
        <v>882</v>
      </c>
      <c r="AC24" s="5" t="str">
        <f t="shared" si="2"/>
        <v>OK</v>
      </c>
      <c r="AD24" s="5" t="str">
        <f t="shared" si="3"/>
        <v>OK</v>
      </c>
    </row>
    <row r="25" spans="1:30" ht="11.25" customHeight="1" x14ac:dyDescent="0.15">
      <c r="A25" s="24"/>
      <c r="B25" s="24"/>
      <c r="C25" s="25" t="s">
        <v>41</v>
      </c>
      <c r="D25" s="26">
        <v>49</v>
      </c>
      <c r="E25" s="26">
        <v>379</v>
      </c>
      <c r="F25" s="26">
        <v>25</v>
      </c>
      <c r="G25" s="26">
        <v>56</v>
      </c>
      <c r="H25" s="26">
        <v>13</v>
      </c>
      <c r="I25" s="26">
        <v>79</v>
      </c>
      <c r="J25" s="26">
        <v>6</v>
      </c>
      <c r="K25" s="26">
        <v>88</v>
      </c>
      <c r="L25" s="26"/>
      <c r="M25" s="26">
        <v>2</v>
      </c>
      <c r="N25" s="26">
        <v>49</v>
      </c>
      <c r="O25" s="26">
        <v>3</v>
      </c>
      <c r="P25" s="26">
        <v>107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AA25" s="5">
        <f t="shared" si="0"/>
        <v>49</v>
      </c>
      <c r="AB25" s="5">
        <f t="shared" si="1"/>
        <v>379</v>
      </c>
      <c r="AC25" s="5" t="str">
        <f t="shared" si="2"/>
        <v>OK</v>
      </c>
      <c r="AD25" s="5" t="str">
        <f t="shared" si="3"/>
        <v>OK</v>
      </c>
    </row>
    <row r="26" spans="1:30" ht="11.25" customHeight="1" x14ac:dyDescent="0.15">
      <c r="A26" s="24"/>
      <c r="B26" s="24"/>
      <c r="C26" s="25" t="s">
        <v>42</v>
      </c>
      <c r="D26" s="26">
        <v>109</v>
      </c>
      <c r="E26" s="26">
        <v>425</v>
      </c>
      <c r="F26" s="26">
        <v>76</v>
      </c>
      <c r="G26" s="26">
        <v>165</v>
      </c>
      <c r="H26" s="26">
        <v>26</v>
      </c>
      <c r="I26" s="26">
        <v>160</v>
      </c>
      <c r="J26" s="26">
        <v>6</v>
      </c>
      <c r="K26" s="26">
        <v>80</v>
      </c>
      <c r="L26" s="26"/>
      <c r="M26" s="26">
        <v>1</v>
      </c>
      <c r="N26" s="26">
        <v>20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AA26" s="5">
        <f t="shared" si="0"/>
        <v>109</v>
      </c>
      <c r="AB26" s="5">
        <f t="shared" si="1"/>
        <v>425</v>
      </c>
      <c r="AC26" s="5" t="str">
        <f t="shared" si="2"/>
        <v>OK</v>
      </c>
      <c r="AD26" s="5" t="str">
        <f t="shared" si="3"/>
        <v>OK</v>
      </c>
    </row>
    <row r="27" spans="1:30" ht="11.25" customHeight="1" x14ac:dyDescent="0.15">
      <c r="A27" s="24"/>
      <c r="B27" s="24"/>
      <c r="C27" s="25" t="s">
        <v>43</v>
      </c>
      <c r="D27" s="26">
        <v>13</v>
      </c>
      <c r="E27" s="26">
        <v>234</v>
      </c>
      <c r="F27" s="26">
        <v>5</v>
      </c>
      <c r="G27" s="26">
        <v>10</v>
      </c>
      <c r="H27" s="26">
        <v>1</v>
      </c>
      <c r="I27" s="26">
        <v>7</v>
      </c>
      <c r="J27" s="26">
        <v>3</v>
      </c>
      <c r="K27" s="26">
        <v>38</v>
      </c>
      <c r="L27" s="26"/>
      <c r="M27" s="26">
        <v>2</v>
      </c>
      <c r="N27" s="26">
        <v>45</v>
      </c>
      <c r="O27" s="26">
        <v>1</v>
      </c>
      <c r="P27" s="26">
        <v>40</v>
      </c>
      <c r="Q27" s="26">
        <v>1</v>
      </c>
      <c r="R27" s="26">
        <v>94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AA27" s="5">
        <f t="shared" si="0"/>
        <v>13</v>
      </c>
      <c r="AB27" s="5">
        <f t="shared" si="1"/>
        <v>234</v>
      </c>
      <c r="AC27" s="5" t="str">
        <f t="shared" si="2"/>
        <v>OK</v>
      </c>
      <c r="AD27" s="5" t="str">
        <f t="shared" si="3"/>
        <v>OK</v>
      </c>
    </row>
    <row r="28" spans="1:30" ht="11.25" customHeight="1" x14ac:dyDescent="0.15">
      <c r="A28" s="24"/>
      <c r="B28" s="24"/>
      <c r="C28" s="25" t="s">
        <v>44</v>
      </c>
      <c r="D28" s="26">
        <v>153</v>
      </c>
      <c r="E28" s="26">
        <v>1547</v>
      </c>
      <c r="F28" s="26">
        <v>81</v>
      </c>
      <c r="G28" s="26">
        <v>203</v>
      </c>
      <c r="H28" s="26">
        <v>34</v>
      </c>
      <c r="I28" s="26">
        <v>213</v>
      </c>
      <c r="J28" s="26">
        <v>17</v>
      </c>
      <c r="K28" s="26">
        <v>239</v>
      </c>
      <c r="L28" s="26"/>
      <c r="M28" s="26">
        <v>7</v>
      </c>
      <c r="N28" s="26">
        <v>158</v>
      </c>
      <c r="O28" s="26">
        <v>7</v>
      </c>
      <c r="P28" s="26">
        <v>260</v>
      </c>
      <c r="Q28" s="26">
        <v>7</v>
      </c>
      <c r="R28" s="26">
        <v>474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AA28" s="5">
        <f t="shared" si="0"/>
        <v>153</v>
      </c>
      <c r="AB28" s="5">
        <f t="shared" si="1"/>
        <v>1547</v>
      </c>
      <c r="AC28" s="5" t="str">
        <f t="shared" si="2"/>
        <v>OK</v>
      </c>
      <c r="AD28" s="5" t="str">
        <f t="shared" si="3"/>
        <v>OK</v>
      </c>
    </row>
    <row r="29" spans="1:30" ht="11.25" customHeight="1" x14ac:dyDescent="0.15">
      <c r="A29" s="24"/>
      <c r="B29" s="24"/>
      <c r="C29" s="25" t="s">
        <v>45</v>
      </c>
      <c r="D29" s="26">
        <v>11</v>
      </c>
      <c r="E29" s="26">
        <v>174</v>
      </c>
      <c r="F29" s="26">
        <v>1</v>
      </c>
      <c r="G29" s="26">
        <v>2</v>
      </c>
      <c r="H29" s="26">
        <v>1</v>
      </c>
      <c r="I29" s="26">
        <v>5</v>
      </c>
      <c r="J29" s="26">
        <v>6</v>
      </c>
      <c r="K29" s="26">
        <v>76</v>
      </c>
      <c r="L29" s="26"/>
      <c r="M29" s="26">
        <v>2</v>
      </c>
      <c r="N29" s="26">
        <v>51</v>
      </c>
      <c r="O29" s="26">
        <v>1</v>
      </c>
      <c r="P29" s="26">
        <v>40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AA29" s="5">
        <f t="shared" si="0"/>
        <v>11</v>
      </c>
      <c r="AB29" s="5">
        <f t="shared" si="1"/>
        <v>174</v>
      </c>
      <c r="AC29" s="5" t="str">
        <f t="shared" si="2"/>
        <v>OK</v>
      </c>
      <c r="AD29" s="5" t="str">
        <f t="shared" si="3"/>
        <v>OK</v>
      </c>
    </row>
    <row r="30" spans="1:30" ht="11.25" customHeight="1" x14ac:dyDescent="0.15">
      <c r="A30" s="24"/>
      <c r="B30" s="24"/>
      <c r="C30" s="25" t="s">
        <v>46</v>
      </c>
      <c r="D30" s="26">
        <v>6</v>
      </c>
      <c r="E30" s="26">
        <v>51</v>
      </c>
      <c r="F30" s="26">
        <v>2</v>
      </c>
      <c r="G30" s="26">
        <v>5</v>
      </c>
      <c r="H30" s="26">
        <v>2</v>
      </c>
      <c r="I30" s="26">
        <v>14</v>
      </c>
      <c r="J30" s="26">
        <v>1</v>
      </c>
      <c r="K30" s="26">
        <v>11</v>
      </c>
      <c r="L30" s="26"/>
      <c r="M30" s="26">
        <v>1</v>
      </c>
      <c r="N30" s="26">
        <v>21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AA30" s="5">
        <f t="shared" si="0"/>
        <v>6</v>
      </c>
      <c r="AB30" s="5">
        <f t="shared" si="1"/>
        <v>51</v>
      </c>
      <c r="AC30" s="5" t="str">
        <f t="shared" si="2"/>
        <v>OK</v>
      </c>
      <c r="AD30" s="5" t="str">
        <f t="shared" si="3"/>
        <v>OK</v>
      </c>
    </row>
    <row r="31" spans="1:30" ht="11.25" customHeight="1" x14ac:dyDescent="0.15">
      <c r="A31" s="24"/>
      <c r="B31" s="24"/>
      <c r="C31" s="43" t="s">
        <v>138</v>
      </c>
      <c r="D31" s="26">
        <v>11</v>
      </c>
      <c r="E31" s="26">
        <v>127</v>
      </c>
      <c r="F31" s="26">
        <v>4</v>
      </c>
      <c r="G31" s="26">
        <v>8</v>
      </c>
      <c r="H31" s="26">
        <v>3</v>
      </c>
      <c r="I31" s="26">
        <v>16</v>
      </c>
      <c r="J31" s="26">
        <v>3</v>
      </c>
      <c r="K31" s="26">
        <v>46</v>
      </c>
      <c r="L31" s="26"/>
      <c r="M31" s="26">
        <v>0</v>
      </c>
      <c r="N31" s="26">
        <v>0</v>
      </c>
      <c r="O31" s="26">
        <v>0</v>
      </c>
      <c r="P31" s="26">
        <v>0</v>
      </c>
      <c r="Q31" s="26">
        <v>1</v>
      </c>
      <c r="R31" s="26">
        <v>57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AA31" s="5">
        <f t="shared" si="0"/>
        <v>11</v>
      </c>
      <c r="AB31" s="5">
        <f t="shared" si="1"/>
        <v>127</v>
      </c>
      <c r="AC31" s="5" t="str">
        <f t="shared" si="2"/>
        <v>OK</v>
      </c>
      <c r="AD31" s="5" t="str">
        <f t="shared" si="3"/>
        <v>OK</v>
      </c>
    </row>
    <row r="32" spans="1:30" ht="11.25" customHeight="1" x14ac:dyDescent="0.15">
      <c r="A32" s="24"/>
      <c r="B32" s="24"/>
      <c r="C32" s="25" t="s">
        <v>47</v>
      </c>
      <c r="D32" s="26">
        <v>3</v>
      </c>
      <c r="E32" s="26">
        <v>24</v>
      </c>
      <c r="F32" s="26">
        <v>1</v>
      </c>
      <c r="G32" s="26">
        <v>4</v>
      </c>
      <c r="H32" s="26">
        <v>1</v>
      </c>
      <c r="I32" s="26">
        <v>6</v>
      </c>
      <c r="J32" s="26">
        <v>1</v>
      </c>
      <c r="K32" s="26">
        <v>14</v>
      </c>
      <c r="L32" s="26"/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AA32" s="5">
        <f t="shared" si="0"/>
        <v>3</v>
      </c>
      <c r="AB32" s="5">
        <f t="shared" si="1"/>
        <v>24</v>
      </c>
      <c r="AC32" s="5" t="str">
        <f t="shared" si="2"/>
        <v>OK</v>
      </c>
      <c r="AD32" s="5" t="str">
        <f t="shared" si="3"/>
        <v>OK</v>
      </c>
    </row>
    <row r="33" spans="1:30" ht="11.25" customHeight="1" x14ac:dyDescent="0.15">
      <c r="A33" s="24"/>
      <c r="B33" s="24"/>
      <c r="C33" s="25" t="s">
        <v>48</v>
      </c>
      <c r="D33" s="26">
        <v>3</v>
      </c>
      <c r="E33" s="26">
        <v>6</v>
      </c>
      <c r="F33" s="26">
        <v>3</v>
      </c>
      <c r="G33" s="26">
        <v>6</v>
      </c>
      <c r="H33" s="1">
        <v>0</v>
      </c>
      <c r="I33" s="1">
        <v>0</v>
      </c>
      <c r="J33" s="1">
        <v>0</v>
      </c>
      <c r="K33" s="1">
        <v>0</v>
      </c>
      <c r="L33" s="26"/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AA33" s="5">
        <f t="shared" si="0"/>
        <v>3</v>
      </c>
      <c r="AB33" s="5">
        <f t="shared" si="1"/>
        <v>6</v>
      </c>
      <c r="AC33" s="5" t="str">
        <f t="shared" si="2"/>
        <v>OK</v>
      </c>
      <c r="AD33" s="5" t="str">
        <f t="shared" si="3"/>
        <v>OK</v>
      </c>
    </row>
    <row r="34" spans="1:30" ht="11.25" customHeight="1" x14ac:dyDescent="0.15">
      <c r="A34" s="24"/>
      <c r="B34" s="24"/>
      <c r="C34" s="25" t="s">
        <v>49</v>
      </c>
      <c r="D34" s="26">
        <v>84</v>
      </c>
      <c r="E34" s="26">
        <v>678</v>
      </c>
      <c r="F34" s="26">
        <v>50</v>
      </c>
      <c r="G34" s="26">
        <v>106</v>
      </c>
      <c r="H34" s="26">
        <v>12</v>
      </c>
      <c r="I34" s="26">
        <v>96</v>
      </c>
      <c r="J34" s="26">
        <v>12</v>
      </c>
      <c r="K34" s="26">
        <v>167</v>
      </c>
      <c r="L34" s="26"/>
      <c r="M34" s="26">
        <v>8</v>
      </c>
      <c r="N34" s="26">
        <v>197</v>
      </c>
      <c r="O34" s="26">
        <v>1</v>
      </c>
      <c r="P34" s="26">
        <v>49</v>
      </c>
      <c r="Q34" s="26">
        <v>1</v>
      </c>
      <c r="R34" s="26">
        <v>63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AA34" s="5">
        <f t="shared" si="0"/>
        <v>84</v>
      </c>
      <c r="AB34" s="5">
        <f t="shared" si="1"/>
        <v>678</v>
      </c>
      <c r="AC34" s="5" t="str">
        <f t="shared" si="2"/>
        <v>OK</v>
      </c>
      <c r="AD34" s="5" t="str">
        <f t="shared" si="3"/>
        <v>OK</v>
      </c>
    </row>
    <row r="35" spans="1:30" ht="11.25" customHeight="1" x14ac:dyDescent="0.15">
      <c r="A35" s="24"/>
      <c r="B35" s="24"/>
      <c r="C35" s="25" t="s">
        <v>50</v>
      </c>
      <c r="D35" s="26">
        <v>12</v>
      </c>
      <c r="E35" s="26">
        <v>91</v>
      </c>
      <c r="F35" s="26">
        <v>7</v>
      </c>
      <c r="G35" s="26">
        <v>15</v>
      </c>
      <c r="H35" s="40">
        <v>1</v>
      </c>
      <c r="I35" s="40">
        <v>5</v>
      </c>
      <c r="J35" s="40">
        <v>3</v>
      </c>
      <c r="K35" s="40">
        <v>42</v>
      </c>
      <c r="L35" s="26"/>
      <c r="M35" s="26">
        <v>1</v>
      </c>
      <c r="N35" s="26">
        <v>29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AA35" s="5">
        <f t="shared" si="0"/>
        <v>12</v>
      </c>
      <c r="AB35" s="5">
        <f t="shared" si="1"/>
        <v>91</v>
      </c>
      <c r="AC35" s="5" t="str">
        <f t="shared" si="2"/>
        <v>OK</v>
      </c>
      <c r="AD35" s="5" t="str">
        <f t="shared" si="3"/>
        <v>OK</v>
      </c>
    </row>
    <row r="36" spans="1:30" ht="11.25" customHeight="1" x14ac:dyDescent="0.15">
      <c r="A36" s="24"/>
      <c r="B36" s="24"/>
      <c r="C36" s="25" t="s">
        <v>51</v>
      </c>
      <c r="D36" s="26">
        <v>1</v>
      </c>
      <c r="E36" s="26">
        <v>8</v>
      </c>
      <c r="F36" s="26">
        <v>0</v>
      </c>
      <c r="G36" s="26">
        <v>0</v>
      </c>
      <c r="H36" s="26">
        <v>1</v>
      </c>
      <c r="I36" s="26">
        <v>8</v>
      </c>
      <c r="J36" s="26">
        <v>0</v>
      </c>
      <c r="K36" s="26">
        <v>0</v>
      </c>
      <c r="L36" s="26"/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AA36" s="5">
        <f t="shared" si="0"/>
        <v>1</v>
      </c>
      <c r="AB36" s="5">
        <f t="shared" si="1"/>
        <v>8</v>
      </c>
      <c r="AC36" s="5" t="str">
        <f t="shared" si="2"/>
        <v>OK</v>
      </c>
      <c r="AD36" s="5" t="str">
        <f t="shared" si="3"/>
        <v>OK</v>
      </c>
    </row>
    <row r="37" spans="1:30" ht="11.25" customHeight="1" x14ac:dyDescent="0.15">
      <c r="A37" s="24"/>
      <c r="B37" s="24"/>
      <c r="C37" s="25" t="s">
        <v>52</v>
      </c>
      <c r="D37" s="26">
        <v>104</v>
      </c>
      <c r="E37" s="26">
        <v>1180</v>
      </c>
      <c r="F37" s="26">
        <v>51</v>
      </c>
      <c r="G37" s="26">
        <v>135</v>
      </c>
      <c r="H37" s="26">
        <v>26</v>
      </c>
      <c r="I37" s="26">
        <v>178</v>
      </c>
      <c r="J37" s="26">
        <v>13</v>
      </c>
      <c r="K37" s="26">
        <v>176</v>
      </c>
      <c r="L37" s="26"/>
      <c r="M37" s="26">
        <v>6</v>
      </c>
      <c r="N37" s="26">
        <v>155</v>
      </c>
      <c r="O37" s="26">
        <v>4</v>
      </c>
      <c r="P37" s="26">
        <v>136</v>
      </c>
      <c r="Q37" s="26">
        <v>2</v>
      </c>
      <c r="R37" s="26">
        <v>114</v>
      </c>
      <c r="S37" s="26">
        <v>2</v>
      </c>
      <c r="T37" s="26">
        <v>286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AA37" s="5">
        <f t="shared" si="0"/>
        <v>104</v>
      </c>
      <c r="AB37" s="5">
        <f t="shared" si="1"/>
        <v>1180</v>
      </c>
      <c r="AC37" s="5" t="str">
        <f t="shared" si="2"/>
        <v>OK</v>
      </c>
      <c r="AD37" s="5" t="str">
        <f t="shared" si="3"/>
        <v>OK</v>
      </c>
    </row>
    <row r="38" spans="1:30" ht="11.25" customHeight="1" x14ac:dyDescent="0.15">
      <c r="A38" s="24"/>
      <c r="B38" s="24"/>
      <c r="C38" s="25" t="s">
        <v>53</v>
      </c>
      <c r="D38" s="26">
        <v>20</v>
      </c>
      <c r="E38" s="26">
        <v>143</v>
      </c>
      <c r="F38" s="26">
        <v>11</v>
      </c>
      <c r="G38" s="26">
        <v>31</v>
      </c>
      <c r="H38" s="26">
        <v>5</v>
      </c>
      <c r="I38" s="26">
        <v>34</v>
      </c>
      <c r="J38" s="26">
        <v>3</v>
      </c>
      <c r="K38" s="26">
        <v>51</v>
      </c>
      <c r="L38" s="26"/>
      <c r="M38" s="26">
        <v>1</v>
      </c>
      <c r="N38" s="26">
        <v>27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AA38" s="5">
        <f t="shared" si="0"/>
        <v>20</v>
      </c>
      <c r="AB38" s="5">
        <f t="shared" si="1"/>
        <v>143</v>
      </c>
      <c r="AC38" s="5" t="str">
        <f t="shared" si="2"/>
        <v>OK</v>
      </c>
      <c r="AD38" s="5" t="str">
        <f t="shared" si="3"/>
        <v>OK</v>
      </c>
    </row>
    <row r="39" spans="1:30" ht="11.25" customHeight="1" x14ac:dyDescent="0.15">
      <c r="A39" s="24"/>
      <c r="B39" s="24"/>
      <c r="C39" s="25" t="s">
        <v>54</v>
      </c>
      <c r="D39" s="26">
        <v>36</v>
      </c>
      <c r="E39" s="26">
        <v>409</v>
      </c>
      <c r="F39" s="26">
        <v>16</v>
      </c>
      <c r="G39" s="26">
        <v>35</v>
      </c>
      <c r="H39" s="26">
        <v>7</v>
      </c>
      <c r="I39" s="26">
        <v>55</v>
      </c>
      <c r="J39" s="26">
        <v>5</v>
      </c>
      <c r="K39" s="26">
        <v>77</v>
      </c>
      <c r="L39" s="26"/>
      <c r="M39" s="26">
        <v>4</v>
      </c>
      <c r="N39" s="26">
        <v>91</v>
      </c>
      <c r="O39" s="26">
        <v>1</v>
      </c>
      <c r="P39" s="26">
        <v>33</v>
      </c>
      <c r="Q39" s="26">
        <v>2</v>
      </c>
      <c r="R39" s="26">
        <v>118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1</v>
      </c>
      <c r="AA39" s="5">
        <f t="shared" si="0"/>
        <v>36</v>
      </c>
      <c r="AB39" s="5">
        <f t="shared" si="1"/>
        <v>409</v>
      </c>
      <c r="AC39" s="5" t="str">
        <f t="shared" si="2"/>
        <v>OK</v>
      </c>
      <c r="AD39" s="5" t="str">
        <f t="shared" si="3"/>
        <v>OK</v>
      </c>
    </row>
    <row r="40" spans="1:30" ht="11.25" customHeight="1" x14ac:dyDescent="0.15">
      <c r="A40" s="24"/>
      <c r="B40" s="24"/>
      <c r="C40" s="25" t="s">
        <v>55</v>
      </c>
      <c r="D40" s="26">
        <v>20</v>
      </c>
      <c r="E40" s="26">
        <v>155</v>
      </c>
      <c r="F40" s="26">
        <v>12</v>
      </c>
      <c r="G40" s="26">
        <v>27</v>
      </c>
      <c r="H40" s="26">
        <v>3</v>
      </c>
      <c r="I40" s="26">
        <v>22</v>
      </c>
      <c r="J40" s="26">
        <v>3</v>
      </c>
      <c r="K40" s="26">
        <v>40</v>
      </c>
      <c r="L40" s="26"/>
      <c r="M40" s="26">
        <v>1</v>
      </c>
      <c r="N40" s="26">
        <v>23</v>
      </c>
      <c r="O40" s="26">
        <v>1</v>
      </c>
      <c r="P40" s="26">
        <v>43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AA40" s="5">
        <f t="shared" si="0"/>
        <v>20</v>
      </c>
      <c r="AB40" s="5">
        <f t="shared" si="1"/>
        <v>155</v>
      </c>
      <c r="AC40" s="5" t="str">
        <f t="shared" si="2"/>
        <v>OK</v>
      </c>
      <c r="AD40" s="5" t="str">
        <f t="shared" si="3"/>
        <v>OK</v>
      </c>
    </row>
    <row r="41" spans="1:30" ht="11.25" customHeight="1" x14ac:dyDescent="0.15">
      <c r="A41" s="24"/>
      <c r="B41" s="24"/>
      <c r="C41" s="25" t="s">
        <v>56</v>
      </c>
      <c r="D41" s="26">
        <v>7</v>
      </c>
      <c r="E41" s="26">
        <v>275</v>
      </c>
      <c r="F41" s="26">
        <v>1</v>
      </c>
      <c r="G41" s="26">
        <v>2</v>
      </c>
      <c r="H41" s="26">
        <v>2</v>
      </c>
      <c r="I41" s="26">
        <v>12</v>
      </c>
      <c r="J41" s="26">
        <v>0</v>
      </c>
      <c r="K41" s="26">
        <v>0</v>
      </c>
      <c r="L41" s="26"/>
      <c r="M41" s="26">
        <v>1</v>
      </c>
      <c r="N41" s="26">
        <v>22</v>
      </c>
      <c r="O41" s="26">
        <v>1</v>
      </c>
      <c r="P41" s="26">
        <v>30</v>
      </c>
      <c r="Q41" s="26">
        <v>1</v>
      </c>
      <c r="R41" s="26">
        <v>69</v>
      </c>
      <c r="S41" s="26">
        <v>1</v>
      </c>
      <c r="T41" s="26">
        <v>140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AA41" s="5">
        <f t="shared" si="0"/>
        <v>7</v>
      </c>
      <c r="AB41" s="5">
        <f t="shared" si="1"/>
        <v>275</v>
      </c>
      <c r="AC41" s="5" t="str">
        <f t="shared" si="2"/>
        <v>OK</v>
      </c>
      <c r="AD41" s="5" t="str">
        <f t="shared" si="3"/>
        <v>OK</v>
      </c>
    </row>
    <row r="42" spans="1:30" ht="11.25" customHeight="1" x14ac:dyDescent="0.15">
      <c r="A42" s="24"/>
      <c r="B42" s="24"/>
      <c r="C42" s="25" t="s">
        <v>57</v>
      </c>
      <c r="D42" s="26">
        <v>22</v>
      </c>
      <c r="E42" s="26">
        <v>183</v>
      </c>
      <c r="F42" s="26">
        <v>8</v>
      </c>
      <c r="G42" s="26">
        <v>21</v>
      </c>
      <c r="H42" s="26">
        <v>4</v>
      </c>
      <c r="I42" s="26">
        <v>27</v>
      </c>
      <c r="J42" s="26">
        <v>5</v>
      </c>
      <c r="K42" s="26">
        <v>61</v>
      </c>
      <c r="L42" s="26"/>
      <c r="M42" s="26">
        <v>3</v>
      </c>
      <c r="N42" s="26">
        <v>74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2</v>
      </c>
      <c r="AA42" s="5">
        <f t="shared" si="0"/>
        <v>22</v>
      </c>
      <c r="AB42" s="5">
        <f t="shared" si="1"/>
        <v>183</v>
      </c>
      <c r="AC42" s="5" t="str">
        <f t="shared" si="2"/>
        <v>OK</v>
      </c>
      <c r="AD42" s="5" t="str">
        <f t="shared" si="3"/>
        <v>OK</v>
      </c>
    </row>
    <row r="43" spans="1:30" ht="11.25" customHeight="1" x14ac:dyDescent="0.15">
      <c r="A43" s="24"/>
      <c r="B43" s="24"/>
      <c r="C43" s="25" t="s">
        <v>58</v>
      </c>
      <c r="D43" s="26">
        <v>1</v>
      </c>
      <c r="E43" s="26">
        <v>26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/>
      <c r="M43" s="26">
        <v>1</v>
      </c>
      <c r="N43" s="26">
        <v>26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AA43" s="5">
        <f t="shared" si="0"/>
        <v>1</v>
      </c>
      <c r="AB43" s="5">
        <f t="shared" si="1"/>
        <v>26</v>
      </c>
      <c r="AC43" s="5" t="str">
        <f t="shared" si="2"/>
        <v>OK</v>
      </c>
      <c r="AD43" s="5" t="str">
        <f t="shared" si="3"/>
        <v>OK</v>
      </c>
    </row>
    <row r="44" spans="1:30" ht="11.25" customHeight="1" x14ac:dyDescent="0.15">
      <c r="A44" s="24"/>
      <c r="B44" s="24"/>
      <c r="C44" s="25" t="s">
        <v>59</v>
      </c>
      <c r="D44" s="26">
        <v>17</v>
      </c>
      <c r="E44" s="26">
        <v>204</v>
      </c>
      <c r="F44" s="26">
        <v>2</v>
      </c>
      <c r="G44" s="26">
        <v>4</v>
      </c>
      <c r="H44" s="26">
        <v>10</v>
      </c>
      <c r="I44" s="26">
        <v>66</v>
      </c>
      <c r="J44" s="26">
        <v>3</v>
      </c>
      <c r="K44" s="26">
        <v>46</v>
      </c>
      <c r="L44" s="26"/>
      <c r="M44" s="26">
        <v>0</v>
      </c>
      <c r="N44" s="26">
        <v>0</v>
      </c>
      <c r="O44" s="26">
        <v>1</v>
      </c>
      <c r="P44" s="26">
        <v>35</v>
      </c>
      <c r="Q44" s="26">
        <v>1</v>
      </c>
      <c r="R44" s="26">
        <v>53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AA44" s="5">
        <f t="shared" si="0"/>
        <v>17</v>
      </c>
      <c r="AB44" s="5">
        <f t="shared" si="1"/>
        <v>204</v>
      </c>
      <c r="AC44" s="5" t="str">
        <f t="shared" si="2"/>
        <v>OK</v>
      </c>
      <c r="AD44" s="5" t="str">
        <f t="shared" si="3"/>
        <v>OK</v>
      </c>
    </row>
    <row r="45" spans="1:30" ht="11.25" customHeight="1" x14ac:dyDescent="0.15">
      <c r="A45" s="24"/>
      <c r="B45" s="24"/>
      <c r="C45" s="25" t="s">
        <v>60</v>
      </c>
      <c r="D45" s="26">
        <v>113</v>
      </c>
      <c r="E45" s="26">
        <v>510</v>
      </c>
      <c r="F45" s="26">
        <v>85</v>
      </c>
      <c r="G45" s="26">
        <v>203</v>
      </c>
      <c r="H45" s="26">
        <v>15</v>
      </c>
      <c r="I45" s="26">
        <v>96</v>
      </c>
      <c r="J45" s="26">
        <v>9</v>
      </c>
      <c r="K45" s="26">
        <v>117</v>
      </c>
      <c r="L45" s="26"/>
      <c r="M45" s="26">
        <v>1</v>
      </c>
      <c r="N45" s="26">
        <v>22</v>
      </c>
      <c r="O45" s="26">
        <v>2</v>
      </c>
      <c r="P45" s="26">
        <v>72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1</v>
      </c>
      <c r="AA45" s="5">
        <f t="shared" si="0"/>
        <v>113</v>
      </c>
      <c r="AB45" s="5">
        <f t="shared" si="1"/>
        <v>510</v>
      </c>
      <c r="AC45" s="5" t="str">
        <f t="shared" si="2"/>
        <v>OK</v>
      </c>
      <c r="AD45" s="5" t="str">
        <f t="shared" si="3"/>
        <v>OK</v>
      </c>
    </row>
    <row r="46" spans="1:30" ht="11.25" customHeight="1" x14ac:dyDescent="0.15">
      <c r="A46" s="24"/>
      <c r="B46" s="49" t="s">
        <v>61</v>
      </c>
      <c r="C46" s="50"/>
      <c r="D46" s="21">
        <v>17</v>
      </c>
      <c r="E46" s="21">
        <v>1063</v>
      </c>
      <c r="F46" s="21">
        <v>5</v>
      </c>
      <c r="G46" s="21">
        <v>10</v>
      </c>
      <c r="H46" s="21">
        <v>0</v>
      </c>
      <c r="I46" s="21">
        <v>0</v>
      </c>
      <c r="J46" s="21">
        <v>3</v>
      </c>
      <c r="K46" s="21">
        <v>32</v>
      </c>
      <c r="L46" s="21"/>
      <c r="M46" s="21">
        <v>2</v>
      </c>
      <c r="N46" s="21">
        <v>49</v>
      </c>
      <c r="O46" s="21">
        <v>1</v>
      </c>
      <c r="P46" s="21">
        <v>31</v>
      </c>
      <c r="Q46" s="21">
        <v>1</v>
      </c>
      <c r="R46" s="21">
        <v>68</v>
      </c>
      <c r="S46" s="21">
        <v>3</v>
      </c>
      <c r="T46" s="21">
        <v>397</v>
      </c>
      <c r="U46" s="21">
        <v>2</v>
      </c>
      <c r="V46" s="21">
        <v>476</v>
      </c>
      <c r="W46" s="21">
        <v>0</v>
      </c>
      <c r="X46" s="21">
        <v>0</v>
      </c>
      <c r="Y46" s="21">
        <v>0</v>
      </c>
      <c r="AA46" s="5">
        <f t="shared" si="0"/>
        <v>17</v>
      </c>
      <c r="AB46" s="5">
        <f t="shared" si="1"/>
        <v>1063</v>
      </c>
      <c r="AC46" s="5" t="str">
        <f t="shared" si="2"/>
        <v>OK</v>
      </c>
      <c r="AD46" s="5" t="str">
        <f t="shared" si="3"/>
        <v>OK</v>
      </c>
    </row>
    <row r="47" spans="1:30" s="22" customFormat="1" ht="11.25" customHeight="1" x14ac:dyDescent="0.15">
      <c r="A47" s="27"/>
      <c r="B47" s="24"/>
      <c r="C47" s="25" t="s">
        <v>62</v>
      </c>
      <c r="D47" s="26">
        <v>7</v>
      </c>
      <c r="E47" s="26">
        <v>636</v>
      </c>
      <c r="F47" s="26">
        <v>0</v>
      </c>
      <c r="G47" s="26">
        <v>0</v>
      </c>
      <c r="H47" s="26">
        <v>0</v>
      </c>
      <c r="I47" s="26">
        <v>0</v>
      </c>
      <c r="J47" s="26">
        <v>1</v>
      </c>
      <c r="K47" s="26">
        <v>10</v>
      </c>
      <c r="L47" s="26"/>
      <c r="M47" s="26">
        <v>1</v>
      </c>
      <c r="N47" s="26">
        <v>25</v>
      </c>
      <c r="O47" s="26">
        <v>1</v>
      </c>
      <c r="P47" s="26">
        <v>31</v>
      </c>
      <c r="Q47" s="26">
        <v>1</v>
      </c>
      <c r="R47" s="26">
        <v>68</v>
      </c>
      <c r="S47" s="26">
        <v>2</v>
      </c>
      <c r="T47" s="26">
        <v>295</v>
      </c>
      <c r="U47" s="26">
        <v>1</v>
      </c>
      <c r="V47" s="26">
        <v>207</v>
      </c>
      <c r="W47" s="26">
        <v>0</v>
      </c>
      <c r="X47" s="26">
        <v>0</v>
      </c>
      <c r="Y47" s="26">
        <v>0</v>
      </c>
      <c r="AA47" s="22">
        <f t="shared" si="0"/>
        <v>7</v>
      </c>
      <c r="AB47" s="22">
        <f t="shared" si="1"/>
        <v>636</v>
      </c>
      <c r="AC47" s="22" t="str">
        <f t="shared" si="2"/>
        <v>OK</v>
      </c>
      <c r="AD47" s="22" t="str">
        <f t="shared" si="3"/>
        <v>OK</v>
      </c>
    </row>
    <row r="48" spans="1:30" ht="11.25" customHeight="1" x14ac:dyDescent="0.15">
      <c r="A48" s="24"/>
      <c r="B48" s="24"/>
      <c r="C48" s="25" t="s">
        <v>63</v>
      </c>
      <c r="D48" s="26">
        <v>4</v>
      </c>
      <c r="E48" s="26">
        <v>306</v>
      </c>
      <c r="F48" s="26">
        <v>1</v>
      </c>
      <c r="G48" s="26">
        <v>2</v>
      </c>
      <c r="H48" s="26">
        <v>0</v>
      </c>
      <c r="I48" s="26">
        <v>0</v>
      </c>
      <c r="J48" s="26">
        <v>1</v>
      </c>
      <c r="K48" s="26">
        <v>11</v>
      </c>
      <c r="L48" s="26"/>
      <c r="M48" s="26">
        <v>1</v>
      </c>
      <c r="N48" s="26">
        <v>24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1</v>
      </c>
      <c r="V48" s="26">
        <v>269</v>
      </c>
      <c r="W48" s="26">
        <v>0</v>
      </c>
      <c r="X48" s="26">
        <v>0</v>
      </c>
      <c r="Y48" s="26">
        <v>0</v>
      </c>
      <c r="AA48" s="5">
        <f t="shared" si="0"/>
        <v>4</v>
      </c>
      <c r="AB48" s="5">
        <f t="shared" si="1"/>
        <v>306</v>
      </c>
      <c r="AC48" s="5" t="str">
        <f t="shared" si="2"/>
        <v>OK</v>
      </c>
      <c r="AD48" s="5" t="str">
        <f t="shared" si="3"/>
        <v>OK</v>
      </c>
    </row>
    <row r="49" spans="1:30" ht="11.25" customHeight="1" x14ac:dyDescent="0.15">
      <c r="A49" s="24"/>
      <c r="B49" s="24"/>
      <c r="C49" s="25" t="s">
        <v>64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/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AA49" s="5">
        <f t="shared" si="0"/>
        <v>0</v>
      </c>
      <c r="AB49" s="5">
        <f t="shared" si="1"/>
        <v>0</v>
      </c>
      <c r="AC49" s="5" t="str">
        <f t="shared" si="2"/>
        <v>OK</v>
      </c>
      <c r="AD49" s="5" t="str">
        <f t="shared" si="3"/>
        <v>OK</v>
      </c>
    </row>
    <row r="50" spans="1:30" ht="11.25" customHeight="1" x14ac:dyDescent="0.15">
      <c r="A50" s="24"/>
      <c r="B50" s="24"/>
      <c r="C50" s="25" t="s">
        <v>65</v>
      </c>
      <c r="D50" s="26">
        <v>6</v>
      </c>
      <c r="E50" s="26">
        <v>121</v>
      </c>
      <c r="F50" s="26">
        <v>4</v>
      </c>
      <c r="G50" s="28">
        <v>8</v>
      </c>
      <c r="H50" s="26">
        <v>0</v>
      </c>
      <c r="I50" s="26">
        <v>0</v>
      </c>
      <c r="J50" s="26">
        <v>1</v>
      </c>
      <c r="K50" s="26">
        <v>11</v>
      </c>
      <c r="L50" s="26"/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1</v>
      </c>
      <c r="T50" s="26">
        <v>102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AA50" s="5">
        <f t="shared" si="0"/>
        <v>6</v>
      </c>
      <c r="AB50" s="5">
        <f t="shared" si="1"/>
        <v>121</v>
      </c>
      <c r="AC50" s="5" t="str">
        <f t="shared" si="2"/>
        <v>OK</v>
      </c>
      <c r="AD50" s="5" t="str">
        <f t="shared" si="3"/>
        <v>OK</v>
      </c>
    </row>
    <row r="51" spans="1:30" ht="11.25" customHeight="1" x14ac:dyDescent="0.15">
      <c r="A51" s="24"/>
      <c r="B51" s="49" t="s">
        <v>66</v>
      </c>
      <c r="C51" s="50"/>
      <c r="D51" s="21">
        <v>316</v>
      </c>
      <c r="E51" s="21">
        <v>6115</v>
      </c>
      <c r="F51" s="21">
        <v>136</v>
      </c>
      <c r="G51" s="21">
        <v>324</v>
      </c>
      <c r="H51" s="21">
        <v>66</v>
      </c>
      <c r="I51" s="21">
        <v>441</v>
      </c>
      <c r="J51" s="21">
        <v>51</v>
      </c>
      <c r="K51" s="21">
        <v>677</v>
      </c>
      <c r="L51" s="21"/>
      <c r="M51" s="21">
        <v>20</v>
      </c>
      <c r="N51" s="21">
        <v>464</v>
      </c>
      <c r="O51" s="21">
        <v>17</v>
      </c>
      <c r="P51" s="21">
        <v>638</v>
      </c>
      <c r="Q51" s="21">
        <v>13</v>
      </c>
      <c r="R51" s="21">
        <v>884</v>
      </c>
      <c r="S51" s="21">
        <v>5</v>
      </c>
      <c r="T51" s="21">
        <v>626</v>
      </c>
      <c r="U51" s="21">
        <v>2</v>
      </c>
      <c r="V51" s="21">
        <v>494</v>
      </c>
      <c r="W51" s="21">
        <v>3</v>
      </c>
      <c r="X51" s="21">
        <v>1567</v>
      </c>
      <c r="Y51" s="21">
        <v>3</v>
      </c>
      <c r="AA51" s="5">
        <f t="shared" si="0"/>
        <v>316</v>
      </c>
      <c r="AB51" s="5">
        <f t="shared" si="1"/>
        <v>6115</v>
      </c>
      <c r="AC51" s="5" t="str">
        <f t="shared" si="2"/>
        <v>OK</v>
      </c>
      <c r="AD51" s="5" t="str">
        <f t="shared" si="3"/>
        <v>OK</v>
      </c>
    </row>
    <row r="52" spans="1:30" s="22" customFormat="1" ht="11.25" customHeight="1" x14ac:dyDescent="0.15">
      <c r="A52" s="27"/>
      <c r="B52" s="24"/>
      <c r="C52" s="25" t="s">
        <v>67</v>
      </c>
      <c r="D52" s="26">
        <v>35</v>
      </c>
      <c r="E52" s="26">
        <v>1464</v>
      </c>
      <c r="F52" s="26">
        <v>8</v>
      </c>
      <c r="G52" s="26">
        <v>17</v>
      </c>
      <c r="H52" s="26">
        <v>10</v>
      </c>
      <c r="I52" s="26">
        <v>67</v>
      </c>
      <c r="J52" s="26">
        <v>5</v>
      </c>
      <c r="K52" s="26">
        <v>71</v>
      </c>
      <c r="L52" s="26"/>
      <c r="M52" s="26">
        <v>5</v>
      </c>
      <c r="N52" s="26">
        <v>115</v>
      </c>
      <c r="O52" s="26">
        <v>1</v>
      </c>
      <c r="P52" s="26">
        <v>32</v>
      </c>
      <c r="Q52" s="26">
        <v>1</v>
      </c>
      <c r="R52" s="26">
        <v>57</v>
      </c>
      <c r="S52" s="26">
        <v>0</v>
      </c>
      <c r="T52" s="26">
        <v>0</v>
      </c>
      <c r="U52" s="26">
        <v>1</v>
      </c>
      <c r="V52" s="26">
        <v>259</v>
      </c>
      <c r="W52" s="26">
        <v>1</v>
      </c>
      <c r="X52" s="26">
        <v>846</v>
      </c>
      <c r="Y52" s="26">
        <v>3</v>
      </c>
      <c r="AA52" s="22">
        <f t="shared" si="0"/>
        <v>35</v>
      </c>
      <c r="AB52" s="22">
        <f t="shared" si="1"/>
        <v>1464</v>
      </c>
      <c r="AC52" s="22" t="str">
        <f t="shared" si="2"/>
        <v>OK</v>
      </c>
      <c r="AD52" s="22" t="str">
        <f t="shared" si="3"/>
        <v>OK</v>
      </c>
    </row>
    <row r="53" spans="1:30" ht="11.25" customHeight="1" x14ac:dyDescent="0.15">
      <c r="A53" s="24"/>
      <c r="B53" s="24"/>
      <c r="C53" s="25" t="s">
        <v>68</v>
      </c>
      <c r="D53" s="26">
        <v>14</v>
      </c>
      <c r="E53" s="26">
        <v>683</v>
      </c>
      <c r="F53" s="26">
        <v>3</v>
      </c>
      <c r="G53" s="26">
        <v>7</v>
      </c>
      <c r="H53" s="26">
        <v>2</v>
      </c>
      <c r="I53" s="26">
        <v>16</v>
      </c>
      <c r="J53" s="26">
        <v>2</v>
      </c>
      <c r="K53" s="26">
        <v>29</v>
      </c>
      <c r="L53" s="26"/>
      <c r="M53" s="26">
        <v>1</v>
      </c>
      <c r="N53" s="26">
        <v>21</v>
      </c>
      <c r="O53" s="26">
        <v>1</v>
      </c>
      <c r="P53" s="26">
        <v>44</v>
      </c>
      <c r="Q53" s="26">
        <v>2</v>
      </c>
      <c r="R53" s="26">
        <v>152</v>
      </c>
      <c r="S53" s="26">
        <v>3</v>
      </c>
      <c r="T53" s="26">
        <v>414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AA53" s="5">
        <f t="shared" si="0"/>
        <v>14</v>
      </c>
      <c r="AB53" s="5">
        <f t="shared" si="1"/>
        <v>683</v>
      </c>
      <c r="AC53" s="5" t="str">
        <f t="shared" si="2"/>
        <v>OK</v>
      </c>
      <c r="AD53" s="5" t="str">
        <f t="shared" si="3"/>
        <v>OK</v>
      </c>
    </row>
    <row r="54" spans="1:30" ht="11.25" customHeight="1" x14ac:dyDescent="0.15">
      <c r="A54" s="24"/>
      <c r="B54" s="24"/>
      <c r="C54" s="25" t="s">
        <v>69</v>
      </c>
      <c r="D54" s="26">
        <v>172</v>
      </c>
      <c r="E54" s="26">
        <v>2643</v>
      </c>
      <c r="F54" s="26">
        <v>78</v>
      </c>
      <c r="G54" s="26">
        <v>188</v>
      </c>
      <c r="H54" s="26">
        <v>34</v>
      </c>
      <c r="I54" s="26">
        <v>225</v>
      </c>
      <c r="J54" s="26">
        <v>33</v>
      </c>
      <c r="K54" s="26">
        <v>451</v>
      </c>
      <c r="L54" s="26"/>
      <c r="M54" s="26">
        <v>7</v>
      </c>
      <c r="N54" s="26">
        <v>165</v>
      </c>
      <c r="O54" s="26">
        <v>9</v>
      </c>
      <c r="P54" s="26">
        <v>347</v>
      </c>
      <c r="Q54" s="26">
        <v>7</v>
      </c>
      <c r="R54" s="26">
        <v>497</v>
      </c>
      <c r="S54" s="26">
        <v>2</v>
      </c>
      <c r="T54" s="26">
        <v>212</v>
      </c>
      <c r="U54" s="26">
        <v>1</v>
      </c>
      <c r="V54" s="26">
        <v>235</v>
      </c>
      <c r="W54" s="26">
        <v>1</v>
      </c>
      <c r="X54" s="26">
        <v>323</v>
      </c>
      <c r="Y54" s="26">
        <v>0</v>
      </c>
      <c r="AA54" s="5">
        <f t="shared" si="0"/>
        <v>172</v>
      </c>
      <c r="AB54" s="5">
        <f t="shared" si="1"/>
        <v>2643</v>
      </c>
      <c r="AC54" s="5" t="str">
        <f t="shared" si="2"/>
        <v>OK</v>
      </c>
      <c r="AD54" s="5" t="str">
        <f t="shared" si="3"/>
        <v>OK</v>
      </c>
    </row>
    <row r="55" spans="1:30" ht="11.25" customHeight="1" x14ac:dyDescent="0.15">
      <c r="A55" s="24"/>
      <c r="B55" s="24"/>
      <c r="C55" s="25" t="s">
        <v>70</v>
      </c>
      <c r="D55" s="26">
        <v>14</v>
      </c>
      <c r="E55" s="26">
        <v>110</v>
      </c>
      <c r="F55" s="26">
        <v>9</v>
      </c>
      <c r="G55" s="26">
        <v>24</v>
      </c>
      <c r="H55" s="26">
        <v>2</v>
      </c>
      <c r="I55" s="26">
        <v>13</v>
      </c>
      <c r="J55" s="26">
        <v>0</v>
      </c>
      <c r="K55" s="26">
        <v>0</v>
      </c>
      <c r="L55" s="26"/>
      <c r="M55" s="26">
        <v>2</v>
      </c>
      <c r="N55" s="26">
        <v>42</v>
      </c>
      <c r="O55" s="26">
        <v>1</v>
      </c>
      <c r="P55" s="26">
        <v>31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AA55" s="5">
        <f t="shared" si="0"/>
        <v>14</v>
      </c>
      <c r="AB55" s="5">
        <f t="shared" si="1"/>
        <v>110</v>
      </c>
      <c r="AC55" s="5" t="str">
        <f t="shared" si="2"/>
        <v>OK</v>
      </c>
      <c r="AD55" s="5" t="str">
        <f t="shared" si="3"/>
        <v>OK</v>
      </c>
    </row>
    <row r="56" spans="1:30" ht="11.25" customHeight="1" x14ac:dyDescent="0.15">
      <c r="A56" s="24"/>
      <c r="B56" s="24"/>
      <c r="C56" s="25" t="s">
        <v>71</v>
      </c>
      <c r="D56" s="26">
        <v>70</v>
      </c>
      <c r="E56" s="26">
        <v>1087</v>
      </c>
      <c r="F56" s="26">
        <v>32</v>
      </c>
      <c r="G56" s="26">
        <v>72</v>
      </c>
      <c r="H56" s="26">
        <v>16</v>
      </c>
      <c r="I56" s="26">
        <v>105</v>
      </c>
      <c r="J56" s="26">
        <v>11</v>
      </c>
      <c r="K56" s="26">
        <v>126</v>
      </c>
      <c r="L56" s="26"/>
      <c r="M56" s="26">
        <v>4</v>
      </c>
      <c r="N56" s="26">
        <v>99</v>
      </c>
      <c r="O56" s="26">
        <v>3</v>
      </c>
      <c r="P56" s="26">
        <v>109</v>
      </c>
      <c r="Q56" s="26">
        <v>3</v>
      </c>
      <c r="R56" s="26">
        <v>178</v>
      </c>
      <c r="S56" s="26">
        <v>0</v>
      </c>
      <c r="T56" s="26">
        <v>0</v>
      </c>
      <c r="U56" s="26">
        <v>0</v>
      </c>
      <c r="V56" s="26">
        <v>0</v>
      </c>
      <c r="W56" s="26">
        <v>1</v>
      </c>
      <c r="X56" s="26">
        <v>398</v>
      </c>
      <c r="Y56" s="26">
        <v>0</v>
      </c>
      <c r="AA56" s="5">
        <f t="shared" si="0"/>
        <v>70</v>
      </c>
      <c r="AB56" s="5">
        <f t="shared" si="1"/>
        <v>1087</v>
      </c>
      <c r="AC56" s="5" t="str">
        <f t="shared" si="2"/>
        <v>OK</v>
      </c>
      <c r="AD56" s="5" t="str">
        <f t="shared" si="3"/>
        <v>OK</v>
      </c>
    </row>
    <row r="57" spans="1:30" ht="11.25" customHeight="1" x14ac:dyDescent="0.15">
      <c r="A57" s="24"/>
      <c r="B57" s="49" t="s">
        <v>72</v>
      </c>
      <c r="C57" s="50"/>
      <c r="D57" s="21">
        <v>773</v>
      </c>
      <c r="E57" s="21">
        <v>16985</v>
      </c>
      <c r="F57" s="21">
        <v>309</v>
      </c>
      <c r="G57" s="21">
        <v>496</v>
      </c>
      <c r="H57" s="21">
        <v>97</v>
      </c>
      <c r="I57" s="21">
        <v>652</v>
      </c>
      <c r="J57" s="21">
        <v>128</v>
      </c>
      <c r="K57" s="21">
        <v>1761</v>
      </c>
      <c r="L57" s="21"/>
      <c r="M57" s="21">
        <v>68</v>
      </c>
      <c r="N57" s="21">
        <v>1612</v>
      </c>
      <c r="O57" s="21">
        <v>78</v>
      </c>
      <c r="P57" s="21">
        <v>2954</v>
      </c>
      <c r="Q57" s="21">
        <v>59</v>
      </c>
      <c r="R57" s="21">
        <v>4010</v>
      </c>
      <c r="S57" s="21">
        <v>20</v>
      </c>
      <c r="T57" s="21">
        <v>2684</v>
      </c>
      <c r="U57" s="21">
        <v>8</v>
      </c>
      <c r="V57" s="21">
        <v>1834</v>
      </c>
      <c r="W57" s="21">
        <v>2</v>
      </c>
      <c r="X57" s="21">
        <v>982</v>
      </c>
      <c r="Y57" s="21">
        <v>4</v>
      </c>
      <c r="AA57" s="5">
        <f t="shared" si="0"/>
        <v>773</v>
      </c>
      <c r="AB57" s="5">
        <f t="shared" si="1"/>
        <v>16985</v>
      </c>
      <c r="AC57" s="5" t="str">
        <f t="shared" si="2"/>
        <v>OK</v>
      </c>
      <c r="AD57" s="5" t="str">
        <f t="shared" si="3"/>
        <v>OK</v>
      </c>
    </row>
    <row r="58" spans="1:30" s="22" customFormat="1" ht="11.25" customHeight="1" x14ac:dyDescent="0.15">
      <c r="A58" s="27"/>
      <c r="B58" s="24"/>
      <c r="C58" s="25" t="s">
        <v>73</v>
      </c>
      <c r="D58" s="26">
        <v>10</v>
      </c>
      <c r="E58" s="26">
        <v>627</v>
      </c>
      <c r="F58" s="26">
        <v>1</v>
      </c>
      <c r="G58" s="26">
        <v>2</v>
      </c>
      <c r="H58" s="26">
        <v>1</v>
      </c>
      <c r="I58" s="26">
        <v>5</v>
      </c>
      <c r="J58" s="26">
        <v>2</v>
      </c>
      <c r="K58" s="26">
        <v>24</v>
      </c>
      <c r="L58" s="26"/>
      <c r="M58" s="26">
        <v>1</v>
      </c>
      <c r="N58" s="26">
        <v>27</v>
      </c>
      <c r="O58" s="26">
        <v>1</v>
      </c>
      <c r="P58" s="26">
        <v>40</v>
      </c>
      <c r="Q58" s="26">
        <v>2</v>
      </c>
      <c r="R58" s="26">
        <v>147</v>
      </c>
      <c r="S58" s="26">
        <v>1</v>
      </c>
      <c r="T58" s="26">
        <v>180</v>
      </c>
      <c r="U58" s="26">
        <v>1</v>
      </c>
      <c r="V58" s="26">
        <v>202</v>
      </c>
      <c r="W58" s="26">
        <v>0</v>
      </c>
      <c r="X58" s="26">
        <v>0</v>
      </c>
      <c r="Y58" s="26">
        <v>0</v>
      </c>
      <c r="AA58" s="22">
        <f t="shared" si="0"/>
        <v>10</v>
      </c>
      <c r="AB58" s="22">
        <f t="shared" si="1"/>
        <v>627</v>
      </c>
      <c r="AC58" s="22" t="str">
        <f t="shared" si="2"/>
        <v>OK</v>
      </c>
      <c r="AD58" s="22" t="str">
        <f t="shared" si="3"/>
        <v>OK</v>
      </c>
    </row>
    <row r="59" spans="1:30" ht="11.25" customHeight="1" x14ac:dyDescent="0.15">
      <c r="A59" s="24"/>
      <c r="B59" s="24"/>
      <c r="C59" s="25" t="s">
        <v>74</v>
      </c>
      <c r="D59" s="26">
        <v>265</v>
      </c>
      <c r="E59" s="26">
        <v>4217</v>
      </c>
      <c r="F59" s="26">
        <v>176</v>
      </c>
      <c r="G59" s="26">
        <v>225</v>
      </c>
      <c r="H59" s="26">
        <v>7</v>
      </c>
      <c r="I59" s="26">
        <v>48</v>
      </c>
      <c r="J59" s="26">
        <v>11</v>
      </c>
      <c r="K59" s="26">
        <v>151</v>
      </c>
      <c r="L59" s="26"/>
      <c r="M59" s="26">
        <v>15</v>
      </c>
      <c r="N59" s="26">
        <v>377</v>
      </c>
      <c r="O59" s="26">
        <v>33</v>
      </c>
      <c r="P59" s="26">
        <v>1281</v>
      </c>
      <c r="Q59" s="26">
        <v>14</v>
      </c>
      <c r="R59" s="26">
        <v>914</v>
      </c>
      <c r="S59" s="26">
        <v>6</v>
      </c>
      <c r="T59" s="26">
        <v>738</v>
      </c>
      <c r="U59" s="26">
        <v>2</v>
      </c>
      <c r="V59" s="26">
        <v>483</v>
      </c>
      <c r="W59" s="26">
        <v>0</v>
      </c>
      <c r="X59" s="26">
        <v>0</v>
      </c>
      <c r="Y59" s="26">
        <v>1</v>
      </c>
      <c r="AA59" s="5">
        <f t="shared" si="0"/>
        <v>265</v>
      </c>
      <c r="AB59" s="5">
        <f t="shared" si="1"/>
        <v>4217</v>
      </c>
      <c r="AC59" s="5" t="str">
        <f t="shared" si="2"/>
        <v>OK</v>
      </c>
      <c r="AD59" s="5" t="str">
        <f t="shared" si="3"/>
        <v>OK</v>
      </c>
    </row>
    <row r="60" spans="1:30" ht="11.25" customHeight="1" x14ac:dyDescent="0.15">
      <c r="A60" s="24"/>
      <c r="B60" s="24"/>
      <c r="C60" s="25" t="s">
        <v>75</v>
      </c>
      <c r="D60" s="26">
        <v>334</v>
      </c>
      <c r="E60" s="26">
        <v>8541</v>
      </c>
      <c r="F60" s="26">
        <v>73</v>
      </c>
      <c r="G60" s="26">
        <v>135</v>
      </c>
      <c r="H60" s="26">
        <v>51</v>
      </c>
      <c r="I60" s="26">
        <v>357</v>
      </c>
      <c r="J60" s="26">
        <v>88</v>
      </c>
      <c r="K60" s="26">
        <v>1213</v>
      </c>
      <c r="L60" s="26"/>
      <c r="M60" s="26">
        <v>41</v>
      </c>
      <c r="N60" s="26">
        <v>945</v>
      </c>
      <c r="O60" s="26">
        <v>32</v>
      </c>
      <c r="P60" s="26">
        <v>1183</v>
      </c>
      <c r="Q60" s="26">
        <v>34</v>
      </c>
      <c r="R60" s="26">
        <v>2300</v>
      </c>
      <c r="S60" s="26">
        <v>12</v>
      </c>
      <c r="T60" s="26">
        <v>1631</v>
      </c>
      <c r="U60" s="26">
        <v>2</v>
      </c>
      <c r="V60" s="26">
        <v>454</v>
      </c>
      <c r="W60" s="26">
        <v>1</v>
      </c>
      <c r="X60" s="26">
        <v>323</v>
      </c>
      <c r="Y60" s="26">
        <v>0</v>
      </c>
      <c r="AA60" s="5">
        <f t="shared" si="0"/>
        <v>334</v>
      </c>
      <c r="AB60" s="5">
        <f t="shared" si="1"/>
        <v>8541</v>
      </c>
      <c r="AC60" s="5" t="str">
        <f t="shared" si="2"/>
        <v>OK</v>
      </c>
      <c r="AD60" s="5" t="str">
        <f t="shared" si="3"/>
        <v>OK</v>
      </c>
    </row>
    <row r="61" spans="1:30" ht="11.25" customHeight="1" x14ac:dyDescent="0.15">
      <c r="A61" s="24"/>
      <c r="B61" s="24"/>
      <c r="C61" s="25" t="s">
        <v>76</v>
      </c>
      <c r="D61" s="26">
        <v>31</v>
      </c>
      <c r="E61" s="26">
        <v>543</v>
      </c>
      <c r="F61" s="26">
        <v>11</v>
      </c>
      <c r="G61" s="26">
        <v>22</v>
      </c>
      <c r="H61" s="26">
        <v>9</v>
      </c>
      <c r="I61" s="26">
        <v>64</v>
      </c>
      <c r="J61" s="26">
        <v>4</v>
      </c>
      <c r="K61" s="26">
        <v>49</v>
      </c>
      <c r="L61" s="26"/>
      <c r="M61" s="26">
        <v>2</v>
      </c>
      <c r="N61" s="26">
        <v>53</v>
      </c>
      <c r="O61" s="26">
        <v>2</v>
      </c>
      <c r="P61" s="26">
        <v>80</v>
      </c>
      <c r="Q61" s="26">
        <v>1</v>
      </c>
      <c r="R61" s="26">
        <v>69</v>
      </c>
      <c r="S61" s="26">
        <v>0</v>
      </c>
      <c r="T61" s="26">
        <v>0</v>
      </c>
      <c r="U61" s="26">
        <v>1</v>
      </c>
      <c r="V61" s="26">
        <v>206</v>
      </c>
      <c r="W61" s="26">
        <v>0</v>
      </c>
      <c r="X61" s="26">
        <v>0</v>
      </c>
      <c r="Y61" s="26">
        <v>1</v>
      </c>
      <c r="AA61" s="5">
        <f t="shared" si="0"/>
        <v>31</v>
      </c>
      <c r="AB61" s="5">
        <f t="shared" si="1"/>
        <v>543</v>
      </c>
      <c r="AC61" s="5" t="str">
        <f t="shared" si="2"/>
        <v>OK</v>
      </c>
      <c r="AD61" s="5" t="str">
        <f t="shared" si="3"/>
        <v>OK</v>
      </c>
    </row>
    <row r="62" spans="1:30" ht="11.25" customHeight="1" x14ac:dyDescent="0.15">
      <c r="A62" s="24"/>
      <c r="B62" s="24"/>
      <c r="C62" s="25" t="s">
        <v>77</v>
      </c>
      <c r="D62" s="26">
        <v>5</v>
      </c>
      <c r="E62" s="26">
        <v>55</v>
      </c>
      <c r="F62" s="26">
        <v>1</v>
      </c>
      <c r="G62" s="26">
        <v>1</v>
      </c>
      <c r="H62" s="26">
        <v>2</v>
      </c>
      <c r="I62" s="26">
        <v>10</v>
      </c>
      <c r="J62" s="26">
        <v>1</v>
      </c>
      <c r="K62" s="26">
        <v>10</v>
      </c>
      <c r="L62" s="26"/>
      <c r="M62" s="26">
        <v>0</v>
      </c>
      <c r="N62" s="26">
        <v>0</v>
      </c>
      <c r="O62" s="26">
        <v>1</v>
      </c>
      <c r="P62" s="26">
        <v>34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AA62" s="5">
        <f t="shared" si="0"/>
        <v>5</v>
      </c>
      <c r="AB62" s="5">
        <f t="shared" si="1"/>
        <v>55</v>
      </c>
      <c r="AC62" s="5" t="str">
        <f t="shared" si="2"/>
        <v>OK</v>
      </c>
      <c r="AD62" s="5" t="str">
        <f t="shared" si="3"/>
        <v>OK</v>
      </c>
    </row>
    <row r="63" spans="1:30" ht="11.25" customHeight="1" x14ac:dyDescent="0.15">
      <c r="A63" s="24"/>
      <c r="B63" s="24"/>
      <c r="C63" s="25" t="s">
        <v>78</v>
      </c>
      <c r="D63" s="26">
        <v>37</v>
      </c>
      <c r="E63" s="26">
        <v>392</v>
      </c>
      <c r="F63" s="26">
        <v>17</v>
      </c>
      <c r="G63" s="26">
        <v>40</v>
      </c>
      <c r="H63" s="26">
        <v>12</v>
      </c>
      <c r="I63" s="26">
        <v>68</v>
      </c>
      <c r="J63" s="26">
        <v>4</v>
      </c>
      <c r="K63" s="26">
        <v>60</v>
      </c>
      <c r="L63" s="26"/>
      <c r="M63" s="26">
        <v>2</v>
      </c>
      <c r="N63" s="26">
        <v>48</v>
      </c>
      <c r="O63" s="26">
        <v>1</v>
      </c>
      <c r="P63" s="26">
        <v>41</v>
      </c>
      <c r="Q63" s="26">
        <v>0</v>
      </c>
      <c r="R63" s="26">
        <v>0</v>
      </c>
      <c r="S63" s="26">
        <v>1</v>
      </c>
      <c r="T63" s="26">
        <v>135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AA63" s="5">
        <f t="shared" si="0"/>
        <v>37</v>
      </c>
      <c r="AB63" s="5">
        <f t="shared" si="1"/>
        <v>392</v>
      </c>
      <c r="AC63" s="5" t="str">
        <f t="shared" si="2"/>
        <v>OK</v>
      </c>
      <c r="AD63" s="5" t="str">
        <f t="shared" si="3"/>
        <v>OK</v>
      </c>
    </row>
    <row r="64" spans="1:30" ht="11.25" customHeight="1" x14ac:dyDescent="0.15">
      <c r="A64" s="24"/>
      <c r="B64" s="24"/>
      <c r="C64" s="25" t="s">
        <v>79</v>
      </c>
      <c r="D64" s="26">
        <v>75</v>
      </c>
      <c r="E64" s="26">
        <v>1205</v>
      </c>
      <c r="F64" s="26">
        <v>27</v>
      </c>
      <c r="G64" s="26">
        <v>63</v>
      </c>
      <c r="H64" s="26">
        <v>14</v>
      </c>
      <c r="I64" s="26">
        <v>93</v>
      </c>
      <c r="J64" s="26">
        <v>12</v>
      </c>
      <c r="K64" s="26">
        <v>159</v>
      </c>
      <c r="L64" s="26"/>
      <c r="M64" s="26">
        <v>7</v>
      </c>
      <c r="N64" s="26">
        <v>162</v>
      </c>
      <c r="O64" s="26">
        <v>6</v>
      </c>
      <c r="P64" s="26">
        <v>228</v>
      </c>
      <c r="Q64" s="26">
        <v>7</v>
      </c>
      <c r="R64" s="26">
        <v>500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2</v>
      </c>
      <c r="AA64" s="5">
        <f t="shared" si="0"/>
        <v>75</v>
      </c>
      <c r="AB64" s="5">
        <f t="shared" si="1"/>
        <v>1205</v>
      </c>
      <c r="AC64" s="5" t="str">
        <f t="shared" si="2"/>
        <v>OK</v>
      </c>
      <c r="AD64" s="5" t="str">
        <f t="shared" si="3"/>
        <v>OK</v>
      </c>
    </row>
    <row r="65" spans="1:30" s="22" customFormat="1" ht="11.25" customHeight="1" x14ac:dyDescent="0.15">
      <c r="A65" s="29"/>
      <c r="B65" s="30"/>
      <c r="C65" s="31" t="s">
        <v>80</v>
      </c>
      <c r="D65" s="32">
        <v>10</v>
      </c>
      <c r="E65" s="32">
        <v>1236</v>
      </c>
      <c r="F65" s="32">
        <v>1</v>
      </c>
      <c r="G65" s="32">
        <v>2</v>
      </c>
      <c r="H65" s="32">
        <v>1</v>
      </c>
      <c r="I65" s="32">
        <v>7</v>
      </c>
      <c r="J65" s="32">
        <v>5</v>
      </c>
      <c r="K65" s="32">
        <v>79</v>
      </c>
      <c r="L65" s="26"/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2</v>
      </c>
      <c r="V65" s="32">
        <v>489</v>
      </c>
      <c r="W65" s="32">
        <v>1</v>
      </c>
      <c r="X65" s="32">
        <v>659</v>
      </c>
      <c r="Y65" s="32">
        <v>0</v>
      </c>
      <c r="AA65" s="22">
        <f t="shared" si="0"/>
        <v>10</v>
      </c>
      <c r="AB65" s="22">
        <f t="shared" si="1"/>
        <v>1236</v>
      </c>
      <c r="AC65" s="22" t="str">
        <f t="shared" si="2"/>
        <v>OK</v>
      </c>
      <c r="AD65" s="22" t="str">
        <f t="shared" si="3"/>
        <v>OK</v>
      </c>
    </row>
    <row r="66" spans="1:30" x14ac:dyDescent="0.15">
      <c r="A66" s="39" t="s">
        <v>134</v>
      </c>
    </row>
    <row r="67" spans="1:30" ht="11.25" customHeight="1" x14ac:dyDescent="0.15">
      <c r="A67" s="24"/>
      <c r="B67" s="24"/>
      <c r="C67" s="24"/>
      <c r="D67" s="33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30" s="14" customFormat="1" ht="11.25" customHeight="1" x14ac:dyDescent="0.15">
      <c r="A68" s="58"/>
      <c r="B68" s="58"/>
      <c r="C68" s="59"/>
      <c r="D68" s="45" t="s">
        <v>9</v>
      </c>
      <c r="E68" s="55"/>
      <c r="F68" s="9" t="s">
        <v>10</v>
      </c>
      <c r="G68" s="10"/>
      <c r="H68" s="10"/>
      <c r="I68" s="11" t="s">
        <v>6</v>
      </c>
      <c r="J68" s="11"/>
      <c r="K68" s="11" t="s">
        <v>5</v>
      </c>
      <c r="L68" s="12"/>
      <c r="M68" s="11"/>
      <c r="N68" s="11" t="s">
        <v>7</v>
      </c>
      <c r="O68" s="10" t="s">
        <v>8</v>
      </c>
      <c r="P68" s="13"/>
      <c r="Q68" s="13"/>
      <c r="R68" s="13"/>
      <c r="S68" s="10"/>
      <c r="T68" s="10"/>
      <c r="U68" s="10"/>
      <c r="V68" s="10"/>
      <c r="W68" s="10"/>
      <c r="X68" s="10"/>
      <c r="Y68" s="71"/>
    </row>
    <row r="69" spans="1:30" s="14" customFormat="1" ht="9.75" customHeight="1" x14ac:dyDescent="0.15">
      <c r="A69" s="60"/>
      <c r="B69" s="60"/>
      <c r="C69" s="61"/>
      <c r="D69" s="56"/>
      <c r="E69" s="57"/>
      <c r="F69" s="45" t="s">
        <v>11</v>
      </c>
      <c r="G69" s="46"/>
      <c r="H69" s="45" t="s">
        <v>12</v>
      </c>
      <c r="I69" s="46"/>
      <c r="J69" s="45" t="s">
        <v>13</v>
      </c>
      <c r="K69" s="46"/>
      <c r="L69" s="15"/>
      <c r="M69" s="55" t="s">
        <v>14</v>
      </c>
      <c r="N69" s="46"/>
      <c r="O69" s="45" t="s">
        <v>15</v>
      </c>
      <c r="P69" s="46"/>
      <c r="Q69" s="45" t="s">
        <v>16</v>
      </c>
      <c r="R69" s="46"/>
      <c r="S69" s="45" t="s">
        <v>17</v>
      </c>
      <c r="T69" s="46"/>
      <c r="U69" s="45" t="s">
        <v>133</v>
      </c>
      <c r="V69" s="46"/>
      <c r="W69" s="45" t="s">
        <v>131</v>
      </c>
      <c r="X69" s="46"/>
      <c r="Y69" s="72" t="s">
        <v>132</v>
      </c>
    </row>
    <row r="70" spans="1:30" s="14" customFormat="1" ht="9.75" customHeight="1" x14ac:dyDescent="0.15">
      <c r="A70" s="60"/>
      <c r="B70" s="60"/>
      <c r="C70" s="61"/>
      <c r="D70" s="47"/>
      <c r="E70" s="48"/>
      <c r="F70" s="47"/>
      <c r="G70" s="48"/>
      <c r="H70" s="47"/>
      <c r="I70" s="48"/>
      <c r="J70" s="47"/>
      <c r="K70" s="48"/>
      <c r="L70" s="15"/>
      <c r="M70" s="67"/>
      <c r="N70" s="48"/>
      <c r="O70" s="47"/>
      <c r="P70" s="48"/>
      <c r="Q70" s="47"/>
      <c r="R70" s="48"/>
      <c r="S70" s="47"/>
      <c r="T70" s="48"/>
      <c r="U70" s="47"/>
      <c r="V70" s="48"/>
      <c r="W70" s="47"/>
      <c r="X70" s="48"/>
      <c r="Y70" s="68" t="s">
        <v>18</v>
      </c>
    </row>
    <row r="71" spans="1:30" s="14" customFormat="1" ht="11.25" customHeight="1" x14ac:dyDescent="0.15">
      <c r="A71" s="60"/>
      <c r="B71" s="60"/>
      <c r="C71" s="61"/>
      <c r="D71" s="16" t="s">
        <v>19</v>
      </c>
      <c r="E71" s="17" t="s">
        <v>20</v>
      </c>
      <c r="F71" s="17" t="s">
        <v>19</v>
      </c>
      <c r="G71" s="17" t="s">
        <v>20</v>
      </c>
      <c r="H71" s="17" t="s">
        <v>21</v>
      </c>
      <c r="I71" s="17" t="s">
        <v>20</v>
      </c>
      <c r="J71" s="17" t="s">
        <v>21</v>
      </c>
      <c r="K71" s="17" t="s">
        <v>20</v>
      </c>
      <c r="L71" s="65"/>
      <c r="M71" s="16" t="s">
        <v>21</v>
      </c>
      <c r="N71" s="17" t="s">
        <v>20</v>
      </c>
      <c r="O71" s="17" t="s">
        <v>21</v>
      </c>
      <c r="P71" s="17" t="s">
        <v>20</v>
      </c>
      <c r="Q71" s="17" t="s">
        <v>21</v>
      </c>
      <c r="R71" s="17" t="s">
        <v>20</v>
      </c>
      <c r="S71" s="17" t="s">
        <v>21</v>
      </c>
      <c r="T71" s="17" t="s">
        <v>20</v>
      </c>
      <c r="U71" s="17" t="s">
        <v>21</v>
      </c>
      <c r="V71" s="17" t="s">
        <v>20</v>
      </c>
      <c r="W71" s="17" t="s">
        <v>21</v>
      </c>
      <c r="X71" s="17" t="s">
        <v>20</v>
      </c>
      <c r="Y71" s="69" t="s">
        <v>21</v>
      </c>
    </row>
    <row r="72" spans="1:30" s="14" customFormat="1" ht="9.75" customHeight="1" x14ac:dyDescent="0.15">
      <c r="A72" s="62"/>
      <c r="B72" s="62"/>
      <c r="C72" s="63"/>
      <c r="D72" s="18" t="s">
        <v>22</v>
      </c>
      <c r="E72" s="19" t="s">
        <v>23</v>
      </c>
      <c r="F72" s="19" t="s">
        <v>22</v>
      </c>
      <c r="G72" s="19" t="s">
        <v>23</v>
      </c>
      <c r="H72" s="19" t="s">
        <v>22</v>
      </c>
      <c r="I72" s="19" t="s">
        <v>23</v>
      </c>
      <c r="J72" s="19" t="s">
        <v>22</v>
      </c>
      <c r="K72" s="19" t="s">
        <v>23</v>
      </c>
      <c r="L72" s="65"/>
      <c r="M72" s="18" t="s">
        <v>22</v>
      </c>
      <c r="N72" s="19" t="s">
        <v>23</v>
      </c>
      <c r="O72" s="19" t="s">
        <v>22</v>
      </c>
      <c r="P72" s="19" t="s">
        <v>23</v>
      </c>
      <c r="Q72" s="19" t="s">
        <v>22</v>
      </c>
      <c r="R72" s="19" t="s">
        <v>23</v>
      </c>
      <c r="S72" s="19" t="s">
        <v>22</v>
      </c>
      <c r="T72" s="19" t="s">
        <v>23</v>
      </c>
      <c r="U72" s="19" t="s">
        <v>22</v>
      </c>
      <c r="V72" s="19" t="s">
        <v>23</v>
      </c>
      <c r="W72" s="19" t="s">
        <v>22</v>
      </c>
      <c r="X72" s="19" t="s">
        <v>23</v>
      </c>
      <c r="Y72" s="70" t="s">
        <v>22</v>
      </c>
    </row>
    <row r="73" spans="1:30" s="22" customFormat="1" ht="11.25" customHeight="1" x14ac:dyDescent="0.15">
      <c r="A73" s="27"/>
      <c r="B73" s="53" t="s">
        <v>81</v>
      </c>
      <c r="C73" s="54"/>
      <c r="D73" s="21">
        <v>7982</v>
      </c>
      <c r="E73" s="21">
        <v>69012</v>
      </c>
      <c r="F73" s="21">
        <v>4725</v>
      </c>
      <c r="G73" s="21">
        <v>10877</v>
      </c>
      <c r="H73" s="21">
        <v>1650</v>
      </c>
      <c r="I73" s="21">
        <v>10914</v>
      </c>
      <c r="J73" s="21">
        <v>959</v>
      </c>
      <c r="K73" s="21">
        <v>12884</v>
      </c>
      <c r="L73" s="21"/>
      <c r="M73" s="21">
        <v>282</v>
      </c>
      <c r="N73" s="21">
        <v>6630</v>
      </c>
      <c r="O73" s="21">
        <v>183</v>
      </c>
      <c r="P73" s="21">
        <v>6859</v>
      </c>
      <c r="Q73" s="21">
        <v>97</v>
      </c>
      <c r="R73" s="21">
        <v>6442</v>
      </c>
      <c r="S73" s="21">
        <v>43</v>
      </c>
      <c r="T73" s="21">
        <v>5841</v>
      </c>
      <c r="U73" s="21">
        <v>11</v>
      </c>
      <c r="V73" s="21">
        <v>2555</v>
      </c>
      <c r="W73" s="21">
        <v>10</v>
      </c>
      <c r="X73" s="21">
        <v>6010</v>
      </c>
      <c r="Y73" s="21">
        <v>22</v>
      </c>
      <c r="AA73" s="22">
        <f t="shared" ref="AA73:AA131" si="4">F73+H73+J73+M73+O73+Q73+S73+U73+W73+Y73</f>
        <v>7982</v>
      </c>
      <c r="AB73" s="22">
        <f t="shared" ref="AB73:AB131" si="5">G73+I73+K73+N73+P73+R73+T73+V73+X73+Z73</f>
        <v>69012</v>
      </c>
      <c r="AC73" s="22" t="str">
        <f t="shared" ref="AC73:AC131" si="6">IF(AA73=D73,"OK","×")</f>
        <v>OK</v>
      </c>
      <c r="AD73" s="22" t="str">
        <f t="shared" ref="AD73:AD131" si="7">IF(AB73=E73,"OK","×")</f>
        <v>OK</v>
      </c>
    </row>
    <row r="74" spans="1:30" ht="11.25" customHeight="1" x14ac:dyDescent="0.15">
      <c r="A74" s="24"/>
      <c r="B74" s="24"/>
      <c r="C74" s="25" t="s">
        <v>82</v>
      </c>
      <c r="D74" s="26">
        <v>9</v>
      </c>
      <c r="E74" s="26">
        <v>92</v>
      </c>
      <c r="F74" s="26">
        <v>6</v>
      </c>
      <c r="G74" s="26">
        <v>11</v>
      </c>
      <c r="H74" s="26">
        <v>0</v>
      </c>
      <c r="I74" s="26">
        <v>0</v>
      </c>
      <c r="J74" s="26">
        <v>1</v>
      </c>
      <c r="K74" s="26">
        <v>14</v>
      </c>
      <c r="L74" s="26"/>
      <c r="M74" s="26">
        <v>1</v>
      </c>
      <c r="N74" s="26">
        <v>23</v>
      </c>
      <c r="O74" s="26">
        <v>1</v>
      </c>
      <c r="P74" s="26">
        <v>44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AA74" s="5">
        <f t="shared" si="4"/>
        <v>9</v>
      </c>
      <c r="AB74" s="5">
        <f t="shared" si="5"/>
        <v>92</v>
      </c>
      <c r="AC74" s="5" t="str">
        <f t="shared" si="6"/>
        <v>OK</v>
      </c>
      <c r="AD74" s="5" t="str">
        <f t="shared" si="7"/>
        <v>OK</v>
      </c>
    </row>
    <row r="75" spans="1:30" ht="11.25" customHeight="1" x14ac:dyDescent="0.15">
      <c r="A75" s="24"/>
      <c r="B75" s="24"/>
      <c r="C75" s="25" t="s">
        <v>83</v>
      </c>
      <c r="D75" s="26">
        <v>74</v>
      </c>
      <c r="E75" s="26">
        <v>577</v>
      </c>
      <c r="F75" s="26">
        <v>47</v>
      </c>
      <c r="G75" s="26">
        <v>109</v>
      </c>
      <c r="H75" s="26">
        <v>11</v>
      </c>
      <c r="I75" s="26">
        <v>74</v>
      </c>
      <c r="J75" s="26">
        <v>13</v>
      </c>
      <c r="K75" s="26">
        <v>185</v>
      </c>
      <c r="L75" s="26"/>
      <c r="M75" s="26">
        <v>1</v>
      </c>
      <c r="N75" s="26">
        <v>21</v>
      </c>
      <c r="O75" s="26">
        <v>1</v>
      </c>
      <c r="P75" s="26">
        <v>38</v>
      </c>
      <c r="Q75" s="26">
        <v>0</v>
      </c>
      <c r="R75" s="26">
        <v>0</v>
      </c>
      <c r="S75" s="26">
        <v>1</v>
      </c>
      <c r="T75" s="26">
        <v>150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AA75" s="5">
        <f t="shared" si="4"/>
        <v>74</v>
      </c>
      <c r="AB75" s="5">
        <f t="shared" si="5"/>
        <v>577</v>
      </c>
      <c r="AC75" s="5" t="str">
        <f t="shared" si="6"/>
        <v>OK</v>
      </c>
      <c r="AD75" s="5" t="str">
        <f t="shared" si="7"/>
        <v>OK</v>
      </c>
    </row>
    <row r="76" spans="1:30" ht="11.25" customHeight="1" x14ac:dyDescent="0.15">
      <c r="A76" s="24"/>
      <c r="B76" s="24"/>
      <c r="C76" s="25" t="s">
        <v>84</v>
      </c>
      <c r="D76" s="26">
        <v>568</v>
      </c>
      <c r="E76" s="26">
        <v>7057</v>
      </c>
      <c r="F76" s="26">
        <v>262</v>
      </c>
      <c r="G76" s="26">
        <v>657</v>
      </c>
      <c r="H76" s="26">
        <v>128</v>
      </c>
      <c r="I76" s="26">
        <v>860</v>
      </c>
      <c r="J76" s="26">
        <v>97</v>
      </c>
      <c r="K76" s="26">
        <v>1274</v>
      </c>
      <c r="L76" s="26"/>
      <c r="M76" s="26">
        <v>31</v>
      </c>
      <c r="N76" s="26">
        <v>741</v>
      </c>
      <c r="O76" s="26">
        <v>21</v>
      </c>
      <c r="P76" s="26">
        <v>799</v>
      </c>
      <c r="Q76" s="26">
        <v>20</v>
      </c>
      <c r="R76" s="26">
        <v>1364</v>
      </c>
      <c r="S76" s="26">
        <v>4</v>
      </c>
      <c r="T76" s="26">
        <v>465</v>
      </c>
      <c r="U76" s="26">
        <v>1</v>
      </c>
      <c r="V76" s="26">
        <v>233</v>
      </c>
      <c r="W76" s="26">
        <v>2</v>
      </c>
      <c r="X76" s="26">
        <v>664</v>
      </c>
      <c r="Y76" s="26">
        <v>2</v>
      </c>
      <c r="AA76" s="5">
        <f t="shared" si="4"/>
        <v>568</v>
      </c>
      <c r="AB76" s="5">
        <f t="shared" si="5"/>
        <v>7057</v>
      </c>
      <c r="AC76" s="5" t="str">
        <f t="shared" si="6"/>
        <v>OK</v>
      </c>
      <c r="AD76" s="5" t="str">
        <f t="shared" si="7"/>
        <v>OK</v>
      </c>
    </row>
    <row r="77" spans="1:30" ht="11.25" customHeight="1" x14ac:dyDescent="0.15">
      <c r="A77" s="24"/>
      <c r="B77" s="24"/>
      <c r="C77" s="25" t="s">
        <v>85</v>
      </c>
      <c r="D77" s="26">
        <v>498</v>
      </c>
      <c r="E77" s="26">
        <v>4178</v>
      </c>
      <c r="F77" s="26">
        <v>254</v>
      </c>
      <c r="G77" s="26">
        <v>615</v>
      </c>
      <c r="H77" s="26">
        <v>135</v>
      </c>
      <c r="I77" s="26">
        <v>894</v>
      </c>
      <c r="J77" s="26">
        <v>77</v>
      </c>
      <c r="K77" s="26">
        <v>1021</v>
      </c>
      <c r="L77" s="26"/>
      <c r="M77" s="26">
        <v>12</v>
      </c>
      <c r="N77" s="26">
        <v>284</v>
      </c>
      <c r="O77" s="26">
        <v>13</v>
      </c>
      <c r="P77" s="26">
        <v>489</v>
      </c>
      <c r="Q77" s="26">
        <v>3</v>
      </c>
      <c r="R77" s="26">
        <v>218</v>
      </c>
      <c r="S77" s="26">
        <v>1</v>
      </c>
      <c r="T77" s="26">
        <v>187</v>
      </c>
      <c r="U77" s="26">
        <v>0</v>
      </c>
      <c r="V77" s="26">
        <v>0</v>
      </c>
      <c r="W77" s="26">
        <v>1</v>
      </c>
      <c r="X77" s="26">
        <v>470</v>
      </c>
      <c r="Y77" s="26">
        <v>2</v>
      </c>
      <c r="AA77" s="5">
        <f t="shared" si="4"/>
        <v>498</v>
      </c>
      <c r="AB77" s="5">
        <f t="shared" si="5"/>
        <v>4178</v>
      </c>
      <c r="AC77" s="5" t="str">
        <f t="shared" si="6"/>
        <v>OK</v>
      </c>
      <c r="AD77" s="5" t="str">
        <f t="shared" si="7"/>
        <v>OK</v>
      </c>
    </row>
    <row r="78" spans="1:30" ht="11.25" customHeight="1" x14ac:dyDescent="0.15">
      <c r="A78" s="24"/>
      <c r="B78" s="24"/>
      <c r="C78" s="25" t="s">
        <v>86</v>
      </c>
      <c r="D78" s="26">
        <v>686</v>
      </c>
      <c r="E78" s="26">
        <v>6434</v>
      </c>
      <c r="F78" s="26">
        <v>353</v>
      </c>
      <c r="G78" s="26">
        <v>917</v>
      </c>
      <c r="H78" s="26">
        <v>180</v>
      </c>
      <c r="I78" s="26">
        <v>1193</v>
      </c>
      <c r="J78" s="26">
        <v>80</v>
      </c>
      <c r="K78" s="26">
        <v>1025</v>
      </c>
      <c r="L78" s="26"/>
      <c r="M78" s="26">
        <v>28</v>
      </c>
      <c r="N78" s="26">
        <v>661</v>
      </c>
      <c r="O78" s="26">
        <v>21</v>
      </c>
      <c r="P78" s="26">
        <v>801</v>
      </c>
      <c r="Q78" s="26">
        <v>15</v>
      </c>
      <c r="R78" s="26">
        <v>979</v>
      </c>
      <c r="S78" s="26">
        <v>3</v>
      </c>
      <c r="T78" s="26">
        <v>327</v>
      </c>
      <c r="U78" s="26">
        <v>0</v>
      </c>
      <c r="V78" s="26">
        <v>0</v>
      </c>
      <c r="W78" s="26">
        <v>1</v>
      </c>
      <c r="X78" s="26">
        <v>531</v>
      </c>
      <c r="Y78" s="26">
        <v>5</v>
      </c>
      <c r="AA78" s="5">
        <f t="shared" si="4"/>
        <v>686</v>
      </c>
      <c r="AB78" s="5">
        <f t="shared" si="5"/>
        <v>6434</v>
      </c>
      <c r="AC78" s="5" t="str">
        <f t="shared" si="6"/>
        <v>OK</v>
      </c>
      <c r="AD78" s="5" t="str">
        <f t="shared" si="7"/>
        <v>OK</v>
      </c>
    </row>
    <row r="79" spans="1:30" ht="11.25" customHeight="1" x14ac:dyDescent="0.15">
      <c r="A79" s="24"/>
      <c r="B79" s="24"/>
      <c r="C79" s="25" t="s">
        <v>87</v>
      </c>
      <c r="D79" s="26">
        <v>620</v>
      </c>
      <c r="E79" s="26">
        <v>5205</v>
      </c>
      <c r="F79" s="26">
        <v>308</v>
      </c>
      <c r="G79" s="26">
        <v>793</v>
      </c>
      <c r="H79" s="26">
        <v>156</v>
      </c>
      <c r="I79" s="26">
        <v>1030</v>
      </c>
      <c r="J79" s="26">
        <v>98</v>
      </c>
      <c r="K79" s="26">
        <v>1302</v>
      </c>
      <c r="L79" s="26"/>
      <c r="M79" s="26">
        <v>29</v>
      </c>
      <c r="N79" s="26">
        <v>697</v>
      </c>
      <c r="O79" s="26">
        <v>16</v>
      </c>
      <c r="P79" s="26">
        <v>617</v>
      </c>
      <c r="Q79" s="26">
        <v>8</v>
      </c>
      <c r="R79" s="26">
        <v>542</v>
      </c>
      <c r="S79" s="26">
        <v>2</v>
      </c>
      <c r="T79" s="26">
        <v>224</v>
      </c>
      <c r="U79" s="26">
        <v>0</v>
      </c>
      <c r="V79" s="26">
        <v>0</v>
      </c>
      <c r="W79" s="26">
        <v>0</v>
      </c>
      <c r="X79" s="26">
        <v>0</v>
      </c>
      <c r="Y79" s="26">
        <v>3</v>
      </c>
      <c r="AA79" s="5">
        <f t="shared" si="4"/>
        <v>620</v>
      </c>
      <c r="AB79" s="5">
        <f t="shared" si="5"/>
        <v>5205</v>
      </c>
      <c r="AC79" s="5" t="str">
        <f t="shared" si="6"/>
        <v>OK</v>
      </c>
      <c r="AD79" s="5" t="str">
        <f t="shared" si="7"/>
        <v>OK</v>
      </c>
    </row>
    <row r="80" spans="1:30" ht="11.25" customHeight="1" x14ac:dyDescent="0.15">
      <c r="A80" s="24"/>
      <c r="B80" s="24"/>
      <c r="C80" s="25" t="s">
        <v>88</v>
      </c>
      <c r="D80" s="26">
        <v>14</v>
      </c>
      <c r="E80" s="26">
        <v>3603</v>
      </c>
      <c r="F80" s="26">
        <v>4</v>
      </c>
      <c r="G80" s="26">
        <v>10</v>
      </c>
      <c r="H80" s="26">
        <v>0</v>
      </c>
      <c r="I80" s="26">
        <v>0</v>
      </c>
      <c r="J80" s="26">
        <v>0</v>
      </c>
      <c r="K80" s="26">
        <v>0</v>
      </c>
      <c r="L80" s="26"/>
      <c r="M80" s="26">
        <v>1</v>
      </c>
      <c r="N80" s="26">
        <v>20</v>
      </c>
      <c r="O80" s="26">
        <v>2</v>
      </c>
      <c r="P80" s="26">
        <v>78</v>
      </c>
      <c r="Q80" s="26">
        <v>1</v>
      </c>
      <c r="R80" s="26">
        <v>74</v>
      </c>
      <c r="S80" s="26">
        <v>1</v>
      </c>
      <c r="T80" s="26">
        <v>194</v>
      </c>
      <c r="U80" s="26">
        <v>2</v>
      </c>
      <c r="V80" s="26">
        <v>404</v>
      </c>
      <c r="W80" s="26">
        <v>3</v>
      </c>
      <c r="X80" s="26">
        <v>2823</v>
      </c>
      <c r="Y80" s="26">
        <v>0</v>
      </c>
      <c r="AA80" s="5">
        <f t="shared" si="4"/>
        <v>14</v>
      </c>
      <c r="AB80" s="5">
        <f t="shared" si="5"/>
        <v>3603</v>
      </c>
      <c r="AC80" s="5" t="str">
        <f t="shared" si="6"/>
        <v>OK</v>
      </c>
      <c r="AD80" s="5" t="str">
        <f t="shared" si="7"/>
        <v>OK</v>
      </c>
    </row>
    <row r="81" spans="1:30" ht="11.25" customHeight="1" x14ac:dyDescent="0.15">
      <c r="A81" s="24"/>
      <c r="B81" s="24"/>
      <c r="C81" s="25" t="s">
        <v>89</v>
      </c>
      <c r="D81" s="26">
        <v>754</v>
      </c>
      <c r="E81" s="26">
        <v>3262</v>
      </c>
      <c r="F81" s="26">
        <v>528</v>
      </c>
      <c r="G81" s="26">
        <v>1258</v>
      </c>
      <c r="H81" s="26">
        <v>170</v>
      </c>
      <c r="I81" s="26">
        <v>1087</v>
      </c>
      <c r="J81" s="26">
        <v>38</v>
      </c>
      <c r="K81" s="26">
        <v>479</v>
      </c>
      <c r="L81" s="26"/>
      <c r="M81" s="26">
        <v>10</v>
      </c>
      <c r="N81" s="26">
        <v>226</v>
      </c>
      <c r="O81" s="26">
        <v>6</v>
      </c>
      <c r="P81" s="26">
        <v>212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2</v>
      </c>
      <c r="AA81" s="5">
        <f t="shared" si="4"/>
        <v>754</v>
      </c>
      <c r="AB81" s="5">
        <f t="shared" si="5"/>
        <v>3262</v>
      </c>
      <c r="AC81" s="5" t="str">
        <f t="shared" si="6"/>
        <v>OK</v>
      </c>
      <c r="AD81" s="5" t="str">
        <f t="shared" si="7"/>
        <v>OK</v>
      </c>
    </row>
    <row r="82" spans="1:30" ht="11.25" customHeight="1" x14ac:dyDescent="0.15">
      <c r="A82" s="24"/>
      <c r="B82" s="24"/>
      <c r="C82" s="25" t="s">
        <v>90</v>
      </c>
      <c r="D82" s="26">
        <v>1700</v>
      </c>
      <c r="E82" s="26">
        <v>19097</v>
      </c>
      <c r="F82" s="26">
        <v>1013</v>
      </c>
      <c r="G82" s="26">
        <v>2203</v>
      </c>
      <c r="H82" s="26">
        <v>263</v>
      </c>
      <c r="I82" s="26">
        <v>1744</v>
      </c>
      <c r="J82" s="26">
        <v>252</v>
      </c>
      <c r="K82" s="26">
        <v>3622</v>
      </c>
      <c r="L82" s="26"/>
      <c r="M82" s="26">
        <v>74</v>
      </c>
      <c r="N82" s="26">
        <v>1738</v>
      </c>
      <c r="O82" s="26">
        <v>38</v>
      </c>
      <c r="P82" s="26">
        <v>1439</v>
      </c>
      <c r="Q82" s="26">
        <v>25</v>
      </c>
      <c r="R82" s="26">
        <v>1736</v>
      </c>
      <c r="S82" s="26">
        <v>24</v>
      </c>
      <c r="T82" s="26">
        <v>3436</v>
      </c>
      <c r="U82" s="26">
        <v>7</v>
      </c>
      <c r="V82" s="26">
        <v>1657</v>
      </c>
      <c r="W82" s="26">
        <v>3</v>
      </c>
      <c r="X82" s="26">
        <v>1522</v>
      </c>
      <c r="Y82" s="26">
        <v>1</v>
      </c>
      <c r="AA82" s="5">
        <f t="shared" si="4"/>
        <v>1700</v>
      </c>
      <c r="AB82" s="5">
        <f t="shared" si="5"/>
        <v>19097</v>
      </c>
      <c r="AC82" s="5" t="str">
        <f t="shared" si="6"/>
        <v>OK</v>
      </c>
      <c r="AD82" s="5" t="str">
        <f t="shared" si="7"/>
        <v>OK</v>
      </c>
    </row>
    <row r="83" spans="1:30" ht="11.25" customHeight="1" x14ac:dyDescent="0.15">
      <c r="A83" s="24"/>
      <c r="B83" s="24"/>
      <c r="C83" s="25" t="s">
        <v>91</v>
      </c>
      <c r="D83" s="26">
        <v>791</v>
      </c>
      <c r="E83" s="26">
        <v>5217</v>
      </c>
      <c r="F83" s="26">
        <v>525</v>
      </c>
      <c r="G83" s="26">
        <v>1135</v>
      </c>
      <c r="H83" s="26">
        <v>125</v>
      </c>
      <c r="I83" s="26">
        <v>826</v>
      </c>
      <c r="J83" s="26">
        <v>80</v>
      </c>
      <c r="K83" s="26">
        <v>1108</v>
      </c>
      <c r="L83" s="26"/>
      <c r="M83" s="26">
        <v>30</v>
      </c>
      <c r="N83" s="26">
        <v>696</v>
      </c>
      <c r="O83" s="26">
        <v>22</v>
      </c>
      <c r="P83" s="26">
        <v>800</v>
      </c>
      <c r="Q83" s="26">
        <v>7</v>
      </c>
      <c r="R83" s="26">
        <v>431</v>
      </c>
      <c r="S83" s="26">
        <v>2</v>
      </c>
      <c r="T83" s="26">
        <v>221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AA83" s="5">
        <f t="shared" si="4"/>
        <v>791</v>
      </c>
      <c r="AB83" s="5">
        <f t="shared" si="5"/>
        <v>5217</v>
      </c>
      <c r="AC83" s="5" t="str">
        <f t="shared" si="6"/>
        <v>OK</v>
      </c>
      <c r="AD83" s="5" t="str">
        <f t="shared" si="7"/>
        <v>OK</v>
      </c>
    </row>
    <row r="84" spans="1:30" ht="11.25" customHeight="1" x14ac:dyDescent="0.15">
      <c r="A84" s="24"/>
      <c r="B84" s="24"/>
      <c r="C84" s="25" t="s">
        <v>92</v>
      </c>
      <c r="D84" s="26">
        <v>2018</v>
      </c>
      <c r="E84" s="26">
        <v>12213</v>
      </c>
      <c r="F84" s="26">
        <v>1268</v>
      </c>
      <c r="G84" s="26">
        <v>2864</v>
      </c>
      <c r="H84" s="26">
        <v>438</v>
      </c>
      <c r="I84" s="26">
        <v>2913</v>
      </c>
      <c r="J84" s="26">
        <v>203</v>
      </c>
      <c r="K84" s="26">
        <v>2587</v>
      </c>
      <c r="L84" s="26"/>
      <c r="M84" s="26">
        <v>57</v>
      </c>
      <c r="N84" s="26">
        <v>1325</v>
      </c>
      <c r="O84" s="26">
        <v>30</v>
      </c>
      <c r="P84" s="26">
        <v>1112</v>
      </c>
      <c r="Q84" s="26">
        <v>15</v>
      </c>
      <c r="R84" s="26">
        <v>922</v>
      </c>
      <c r="S84" s="26">
        <v>2</v>
      </c>
      <c r="T84" s="26">
        <v>229</v>
      </c>
      <c r="U84" s="26">
        <v>1</v>
      </c>
      <c r="V84" s="26">
        <v>261</v>
      </c>
      <c r="W84" s="26">
        <v>0</v>
      </c>
      <c r="X84" s="26">
        <v>0</v>
      </c>
      <c r="Y84" s="26">
        <v>4</v>
      </c>
      <c r="AA84" s="5">
        <f t="shared" si="4"/>
        <v>2018</v>
      </c>
      <c r="AB84" s="5">
        <f t="shared" si="5"/>
        <v>12213</v>
      </c>
      <c r="AC84" s="5" t="str">
        <f t="shared" si="6"/>
        <v>OK</v>
      </c>
      <c r="AD84" s="5" t="str">
        <f t="shared" si="7"/>
        <v>OK</v>
      </c>
    </row>
    <row r="85" spans="1:30" ht="11.25" customHeight="1" x14ac:dyDescent="0.15">
      <c r="A85" s="24"/>
      <c r="B85" s="24"/>
      <c r="C85" s="25" t="s">
        <v>93</v>
      </c>
      <c r="D85" s="26">
        <v>207</v>
      </c>
      <c r="E85" s="26">
        <v>1660</v>
      </c>
      <c r="F85" s="26">
        <v>132</v>
      </c>
      <c r="G85" s="26">
        <v>245</v>
      </c>
      <c r="H85" s="26">
        <v>34</v>
      </c>
      <c r="I85" s="26">
        <v>221</v>
      </c>
      <c r="J85" s="26">
        <v>16</v>
      </c>
      <c r="K85" s="26">
        <v>215</v>
      </c>
      <c r="L85" s="26"/>
      <c r="M85" s="26">
        <v>7</v>
      </c>
      <c r="N85" s="26">
        <v>171</v>
      </c>
      <c r="O85" s="26">
        <v>12</v>
      </c>
      <c r="P85" s="26">
        <v>430</v>
      </c>
      <c r="Q85" s="26">
        <v>2</v>
      </c>
      <c r="R85" s="26">
        <v>117</v>
      </c>
      <c r="S85" s="26">
        <v>2</v>
      </c>
      <c r="T85" s="26">
        <v>261</v>
      </c>
      <c r="U85" s="26">
        <v>0</v>
      </c>
      <c r="V85" s="26">
        <v>0</v>
      </c>
      <c r="W85" s="26">
        <v>0</v>
      </c>
      <c r="X85" s="26">
        <v>0</v>
      </c>
      <c r="Y85" s="26">
        <v>2</v>
      </c>
      <c r="AA85" s="5">
        <f t="shared" si="4"/>
        <v>207</v>
      </c>
      <c r="AB85" s="5">
        <f t="shared" si="5"/>
        <v>1660</v>
      </c>
      <c r="AC85" s="5" t="str">
        <f t="shared" si="6"/>
        <v>OK</v>
      </c>
      <c r="AD85" s="5" t="str">
        <f t="shared" si="7"/>
        <v>OK</v>
      </c>
    </row>
    <row r="86" spans="1:30" s="22" customFormat="1" ht="11.25" customHeight="1" x14ac:dyDescent="0.15">
      <c r="A86" s="27"/>
      <c r="B86" s="49" t="s">
        <v>94</v>
      </c>
      <c r="C86" s="50"/>
      <c r="D86" s="21">
        <v>587</v>
      </c>
      <c r="E86" s="21">
        <v>8748</v>
      </c>
      <c r="F86" s="21">
        <v>196</v>
      </c>
      <c r="G86" s="21">
        <v>471</v>
      </c>
      <c r="H86" s="21">
        <v>147</v>
      </c>
      <c r="I86" s="21">
        <v>1005</v>
      </c>
      <c r="J86" s="21">
        <v>135</v>
      </c>
      <c r="K86" s="21">
        <v>1805</v>
      </c>
      <c r="L86" s="21"/>
      <c r="M86" s="21">
        <v>37</v>
      </c>
      <c r="N86" s="21">
        <v>878</v>
      </c>
      <c r="O86" s="21">
        <v>37</v>
      </c>
      <c r="P86" s="21">
        <v>1410</v>
      </c>
      <c r="Q86" s="21">
        <v>20</v>
      </c>
      <c r="R86" s="21">
        <v>1343</v>
      </c>
      <c r="S86" s="21">
        <v>6</v>
      </c>
      <c r="T86" s="21">
        <v>747</v>
      </c>
      <c r="U86" s="21">
        <v>1</v>
      </c>
      <c r="V86" s="21">
        <v>226</v>
      </c>
      <c r="W86" s="21">
        <v>2</v>
      </c>
      <c r="X86" s="21">
        <v>863</v>
      </c>
      <c r="Y86" s="21">
        <v>6</v>
      </c>
      <c r="AA86" s="22">
        <f t="shared" si="4"/>
        <v>587</v>
      </c>
      <c r="AB86" s="22">
        <f t="shared" si="5"/>
        <v>8748</v>
      </c>
      <c r="AC86" s="22" t="str">
        <f t="shared" si="6"/>
        <v>OK</v>
      </c>
      <c r="AD86" s="22" t="str">
        <f t="shared" si="7"/>
        <v>OK</v>
      </c>
    </row>
    <row r="87" spans="1:30" ht="11.25" customHeight="1" x14ac:dyDescent="0.15">
      <c r="A87" s="24"/>
      <c r="B87" s="24"/>
      <c r="C87" s="25" t="s">
        <v>95</v>
      </c>
      <c r="D87" s="26">
        <v>99</v>
      </c>
      <c r="E87" s="26">
        <v>2611</v>
      </c>
      <c r="F87" s="26">
        <v>0</v>
      </c>
      <c r="G87" s="26">
        <v>0</v>
      </c>
      <c r="H87" s="26">
        <v>16</v>
      </c>
      <c r="I87" s="26">
        <v>114</v>
      </c>
      <c r="J87" s="26">
        <v>58</v>
      </c>
      <c r="K87" s="26">
        <v>780</v>
      </c>
      <c r="L87" s="26"/>
      <c r="M87" s="26">
        <v>11</v>
      </c>
      <c r="N87" s="26">
        <v>259</v>
      </c>
      <c r="O87" s="26">
        <v>9</v>
      </c>
      <c r="P87" s="26">
        <v>341</v>
      </c>
      <c r="Q87" s="26">
        <v>2</v>
      </c>
      <c r="R87" s="26">
        <v>149</v>
      </c>
      <c r="S87" s="26">
        <v>1</v>
      </c>
      <c r="T87" s="26">
        <v>105</v>
      </c>
      <c r="U87" s="26">
        <v>0</v>
      </c>
      <c r="V87" s="26">
        <v>0</v>
      </c>
      <c r="W87" s="26">
        <v>2</v>
      </c>
      <c r="X87" s="26">
        <v>863</v>
      </c>
      <c r="Y87" s="26">
        <v>0</v>
      </c>
      <c r="AA87" s="5">
        <f t="shared" si="4"/>
        <v>99</v>
      </c>
      <c r="AB87" s="5">
        <f t="shared" si="5"/>
        <v>2611</v>
      </c>
      <c r="AC87" s="5" t="str">
        <f t="shared" si="6"/>
        <v>OK</v>
      </c>
      <c r="AD87" s="5" t="str">
        <f t="shared" si="7"/>
        <v>OK</v>
      </c>
    </row>
    <row r="88" spans="1:30" ht="11.25" customHeight="1" x14ac:dyDescent="0.15">
      <c r="A88" s="24"/>
      <c r="B88" s="24"/>
      <c r="C88" s="25" t="s">
        <v>96</v>
      </c>
      <c r="D88" s="26">
        <v>74</v>
      </c>
      <c r="E88" s="26">
        <v>1318</v>
      </c>
      <c r="F88" s="26">
        <v>9</v>
      </c>
      <c r="G88" s="26">
        <v>23</v>
      </c>
      <c r="H88" s="26">
        <v>26</v>
      </c>
      <c r="I88" s="26">
        <v>197</v>
      </c>
      <c r="J88" s="26">
        <v>28</v>
      </c>
      <c r="K88" s="26">
        <v>332</v>
      </c>
      <c r="L88" s="26"/>
      <c r="M88" s="26">
        <v>3</v>
      </c>
      <c r="N88" s="26">
        <v>67</v>
      </c>
      <c r="O88" s="26">
        <v>4</v>
      </c>
      <c r="P88" s="26">
        <v>157</v>
      </c>
      <c r="Q88" s="26">
        <v>1</v>
      </c>
      <c r="R88" s="26">
        <v>54</v>
      </c>
      <c r="S88" s="26">
        <v>2</v>
      </c>
      <c r="T88" s="26">
        <v>262</v>
      </c>
      <c r="U88" s="26">
        <v>1</v>
      </c>
      <c r="V88" s="26">
        <v>226</v>
      </c>
      <c r="W88" s="26">
        <v>0</v>
      </c>
      <c r="X88" s="26">
        <v>0</v>
      </c>
      <c r="Y88" s="26">
        <v>0</v>
      </c>
      <c r="AA88" s="5">
        <f t="shared" si="4"/>
        <v>74</v>
      </c>
      <c r="AB88" s="5">
        <f t="shared" si="5"/>
        <v>1318</v>
      </c>
      <c r="AC88" s="5" t="str">
        <f t="shared" si="6"/>
        <v>OK</v>
      </c>
      <c r="AD88" s="5" t="str">
        <f t="shared" si="7"/>
        <v>OK</v>
      </c>
    </row>
    <row r="89" spans="1:30" ht="11.25" customHeight="1" x14ac:dyDescent="0.15">
      <c r="A89" s="24"/>
      <c r="B89" s="24"/>
      <c r="C89" s="41" t="s">
        <v>135</v>
      </c>
      <c r="D89" s="26">
        <v>49</v>
      </c>
      <c r="E89" s="26">
        <v>504</v>
      </c>
      <c r="F89" s="26">
        <v>26</v>
      </c>
      <c r="G89" s="26">
        <v>74</v>
      </c>
      <c r="H89" s="26">
        <v>11</v>
      </c>
      <c r="I89" s="26">
        <v>77</v>
      </c>
      <c r="J89" s="26">
        <v>6</v>
      </c>
      <c r="K89" s="26">
        <v>79</v>
      </c>
      <c r="L89" s="26"/>
      <c r="M89" s="26">
        <v>2</v>
      </c>
      <c r="N89" s="26">
        <v>51</v>
      </c>
      <c r="O89" s="26">
        <v>1</v>
      </c>
      <c r="P89" s="26">
        <v>45</v>
      </c>
      <c r="Q89" s="26">
        <v>3</v>
      </c>
      <c r="R89" s="26">
        <v>178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AA89" s="5">
        <f t="shared" si="4"/>
        <v>49</v>
      </c>
      <c r="AB89" s="5">
        <f t="shared" si="5"/>
        <v>504</v>
      </c>
      <c r="AC89" s="5" t="str">
        <f t="shared" si="6"/>
        <v>OK</v>
      </c>
      <c r="AD89" s="5" t="str">
        <f t="shared" si="7"/>
        <v>OK</v>
      </c>
    </row>
    <row r="90" spans="1:30" ht="11.25" customHeight="1" x14ac:dyDescent="0.15">
      <c r="A90" s="24"/>
      <c r="B90" s="24"/>
      <c r="C90" s="25" t="s">
        <v>97</v>
      </c>
      <c r="D90" s="26">
        <v>14</v>
      </c>
      <c r="E90" s="26">
        <v>257</v>
      </c>
      <c r="F90" s="26">
        <v>5</v>
      </c>
      <c r="G90" s="26">
        <v>7</v>
      </c>
      <c r="H90" s="26">
        <v>1</v>
      </c>
      <c r="I90" s="26">
        <v>5</v>
      </c>
      <c r="J90" s="26">
        <v>3</v>
      </c>
      <c r="K90" s="26">
        <v>37</v>
      </c>
      <c r="L90" s="26"/>
      <c r="M90" s="26">
        <v>3</v>
      </c>
      <c r="N90" s="26">
        <v>71</v>
      </c>
      <c r="O90" s="26">
        <v>0</v>
      </c>
      <c r="P90" s="26">
        <v>0</v>
      </c>
      <c r="Q90" s="26">
        <v>2</v>
      </c>
      <c r="R90" s="26">
        <v>137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AA90" s="5">
        <f t="shared" si="4"/>
        <v>14</v>
      </c>
      <c r="AB90" s="5">
        <f t="shared" si="5"/>
        <v>257</v>
      </c>
      <c r="AC90" s="5" t="str">
        <f t="shared" si="6"/>
        <v>OK</v>
      </c>
      <c r="AD90" s="5" t="str">
        <f t="shared" si="7"/>
        <v>OK</v>
      </c>
    </row>
    <row r="91" spans="1:30" ht="11.25" customHeight="1" x14ac:dyDescent="0.15">
      <c r="A91" s="24"/>
      <c r="B91" s="24"/>
      <c r="C91" s="25" t="s">
        <v>98</v>
      </c>
      <c r="D91" s="26">
        <v>10</v>
      </c>
      <c r="E91" s="26">
        <v>149</v>
      </c>
      <c r="F91" s="26">
        <v>2</v>
      </c>
      <c r="G91" s="26">
        <v>4</v>
      </c>
      <c r="H91" s="26">
        <v>4</v>
      </c>
      <c r="I91" s="26">
        <v>28</v>
      </c>
      <c r="J91" s="26">
        <v>2</v>
      </c>
      <c r="K91" s="26">
        <v>27</v>
      </c>
      <c r="L91" s="26"/>
      <c r="M91" s="26">
        <v>1</v>
      </c>
      <c r="N91" s="26">
        <v>25</v>
      </c>
      <c r="O91" s="26">
        <v>0</v>
      </c>
      <c r="P91" s="26">
        <v>0</v>
      </c>
      <c r="Q91" s="26">
        <v>1</v>
      </c>
      <c r="R91" s="26">
        <v>65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AA91" s="5">
        <f t="shared" si="4"/>
        <v>10</v>
      </c>
      <c r="AB91" s="5">
        <f t="shared" si="5"/>
        <v>149</v>
      </c>
      <c r="AC91" s="5" t="str">
        <f t="shared" si="6"/>
        <v>OK</v>
      </c>
      <c r="AD91" s="5" t="str">
        <f t="shared" si="7"/>
        <v>OK</v>
      </c>
    </row>
    <row r="92" spans="1:30" ht="11.25" customHeight="1" x14ac:dyDescent="0.15">
      <c r="A92" s="24"/>
      <c r="B92" s="24"/>
      <c r="C92" s="25" t="s">
        <v>99</v>
      </c>
      <c r="D92" s="26">
        <v>333</v>
      </c>
      <c r="E92" s="26">
        <v>3871</v>
      </c>
      <c r="F92" s="26">
        <v>149</v>
      </c>
      <c r="G92" s="26">
        <v>343</v>
      </c>
      <c r="H92" s="26">
        <v>86</v>
      </c>
      <c r="I92" s="26">
        <v>566</v>
      </c>
      <c r="J92" s="26">
        <v>38</v>
      </c>
      <c r="K92" s="26">
        <v>550</v>
      </c>
      <c r="L92" s="26"/>
      <c r="M92" s="26">
        <v>17</v>
      </c>
      <c r="N92" s="26">
        <v>405</v>
      </c>
      <c r="O92" s="26">
        <v>23</v>
      </c>
      <c r="P92" s="26">
        <v>867</v>
      </c>
      <c r="Q92" s="26">
        <v>11</v>
      </c>
      <c r="R92" s="26">
        <v>760</v>
      </c>
      <c r="S92" s="26">
        <v>3</v>
      </c>
      <c r="T92" s="26">
        <v>380</v>
      </c>
      <c r="U92" s="26">
        <v>0</v>
      </c>
      <c r="V92" s="26">
        <v>0</v>
      </c>
      <c r="W92" s="26">
        <v>0</v>
      </c>
      <c r="X92" s="26">
        <v>0</v>
      </c>
      <c r="Y92" s="26">
        <v>6</v>
      </c>
      <c r="AA92" s="5">
        <f t="shared" si="4"/>
        <v>333</v>
      </c>
      <c r="AB92" s="5">
        <f t="shared" si="5"/>
        <v>3871</v>
      </c>
      <c r="AC92" s="5" t="str">
        <f t="shared" si="6"/>
        <v>OK</v>
      </c>
      <c r="AD92" s="5" t="str">
        <f t="shared" si="7"/>
        <v>OK</v>
      </c>
    </row>
    <row r="93" spans="1:30" ht="11.25" customHeight="1" x14ac:dyDescent="0.15">
      <c r="A93" s="24"/>
      <c r="B93" s="49" t="s">
        <v>100</v>
      </c>
      <c r="C93" s="50"/>
      <c r="D93" s="21">
        <v>1768</v>
      </c>
      <c r="E93" s="21">
        <v>6915</v>
      </c>
      <c r="F93" s="21">
        <v>1450</v>
      </c>
      <c r="G93" s="21">
        <v>2731</v>
      </c>
      <c r="H93" s="21">
        <v>198</v>
      </c>
      <c r="I93" s="21">
        <v>1212</v>
      </c>
      <c r="J93" s="21">
        <v>71</v>
      </c>
      <c r="K93" s="21">
        <v>929</v>
      </c>
      <c r="L93" s="21"/>
      <c r="M93" s="21">
        <v>16</v>
      </c>
      <c r="N93" s="21">
        <v>394</v>
      </c>
      <c r="O93" s="21">
        <v>19</v>
      </c>
      <c r="P93" s="21">
        <v>714</v>
      </c>
      <c r="Q93" s="21">
        <v>7</v>
      </c>
      <c r="R93" s="21">
        <v>452</v>
      </c>
      <c r="S93" s="21">
        <v>1</v>
      </c>
      <c r="T93" s="21">
        <v>195</v>
      </c>
      <c r="U93" s="21">
        <v>1</v>
      </c>
      <c r="V93" s="21">
        <v>288</v>
      </c>
      <c r="W93" s="21">
        <v>0</v>
      </c>
      <c r="X93" s="21">
        <v>0</v>
      </c>
      <c r="Y93" s="21">
        <v>5</v>
      </c>
      <c r="AA93" s="5">
        <f t="shared" si="4"/>
        <v>1768</v>
      </c>
      <c r="AB93" s="5">
        <f t="shared" si="5"/>
        <v>6915</v>
      </c>
      <c r="AC93" s="5" t="str">
        <f t="shared" si="6"/>
        <v>OK</v>
      </c>
      <c r="AD93" s="5" t="str">
        <f t="shared" si="7"/>
        <v>OK</v>
      </c>
    </row>
    <row r="94" spans="1:30" s="22" customFormat="1" ht="11.25" customHeight="1" x14ac:dyDescent="0.15">
      <c r="A94" s="27"/>
      <c r="B94" s="24"/>
      <c r="C94" s="25" t="s">
        <v>101</v>
      </c>
      <c r="D94" s="26">
        <v>441</v>
      </c>
      <c r="E94" s="26">
        <v>1436</v>
      </c>
      <c r="F94" s="26">
        <v>370</v>
      </c>
      <c r="G94" s="26">
        <v>772</v>
      </c>
      <c r="H94" s="26">
        <v>49</v>
      </c>
      <c r="I94" s="26">
        <v>293</v>
      </c>
      <c r="J94" s="26">
        <v>17</v>
      </c>
      <c r="K94" s="26">
        <v>227</v>
      </c>
      <c r="L94" s="26"/>
      <c r="M94" s="26">
        <v>3</v>
      </c>
      <c r="N94" s="26">
        <v>72</v>
      </c>
      <c r="O94" s="26">
        <v>0</v>
      </c>
      <c r="P94" s="26">
        <v>0</v>
      </c>
      <c r="Q94" s="26">
        <v>1</v>
      </c>
      <c r="R94" s="26">
        <v>72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1</v>
      </c>
      <c r="AA94" s="22">
        <f t="shared" si="4"/>
        <v>441</v>
      </c>
      <c r="AB94" s="22">
        <f t="shared" si="5"/>
        <v>1436</v>
      </c>
      <c r="AC94" s="22" t="str">
        <f t="shared" si="6"/>
        <v>OK</v>
      </c>
      <c r="AD94" s="22" t="str">
        <f t="shared" si="7"/>
        <v>OK</v>
      </c>
    </row>
    <row r="95" spans="1:30" ht="11.25" customHeight="1" x14ac:dyDescent="0.15">
      <c r="A95" s="24"/>
      <c r="B95" s="24"/>
      <c r="C95" s="25" t="s">
        <v>102</v>
      </c>
      <c r="D95" s="26">
        <v>1090</v>
      </c>
      <c r="E95" s="26">
        <v>3000</v>
      </c>
      <c r="F95" s="26">
        <v>973</v>
      </c>
      <c r="G95" s="26">
        <v>1703</v>
      </c>
      <c r="H95" s="26">
        <v>81</v>
      </c>
      <c r="I95" s="26">
        <v>511</v>
      </c>
      <c r="J95" s="26">
        <v>18</v>
      </c>
      <c r="K95" s="26">
        <v>234</v>
      </c>
      <c r="L95" s="26"/>
      <c r="M95" s="26">
        <v>7</v>
      </c>
      <c r="N95" s="26">
        <v>172</v>
      </c>
      <c r="O95" s="26">
        <v>6</v>
      </c>
      <c r="P95" s="26">
        <v>238</v>
      </c>
      <c r="Q95" s="26">
        <v>2</v>
      </c>
      <c r="R95" s="26">
        <v>142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3</v>
      </c>
      <c r="AA95" s="5">
        <f t="shared" si="4"/>
        <v>1090</v>
      </c>
      <c r="AB95" s="5">
        <f t="shared" si="5"/>
        <v>3000</v>
      </c>
      <c r="AC95" s="5" t="str">
        <f t="shared" si="6"/>
        <v>OK</v>
      </c>
      <c r="AD95" s="5" t="str">
        <f t="shared" si="7"/>
        <v>OK</v>
      </c>
    </row>
    <row r="96" spans="1:30" ht="11.25" customHeight="1" x14ac:dyDescent="0.15">
      <c r="A96" s="24"/>
      <c r="B96" s="24"/>
      <c r="C96" s="25" t="s">
        <v>103</v>
      </c>
      <c r="D96" s="26">
        <v>199</v>
      </c>
      <c r="E96" s="26">
        <v>1996</v>
      </c>
      <c r="F96" s="26">
        <v>78</v>
      </c>
      <c r="G96" s="26">
        <v>189</v>
      </c>
      <c r="H96" s="26">
        <v>63</v>
      </c>
      <c r="I96" s="26">
        <v>380</v>
      </c>
      <c r="J96" s="26">
        <v>35</v>
      </c>
      <c r="K96" s="26">
        <v>456</v>
      </c>
      <c r="L96" s="26"/>
      <c r="M96" s="26">
        <v>6</v>
      </c>
      <c r="N96" s="26">
        <v>150</v>
      </c>
      <c r="O96" s="26">
        <v>12</v>
      </c>
      <c r="P96" s="26">
        <v>440</v>
      </c>
      <c r="Q96" s="26">
        <v>3</v>
      </c>
      <c r="R96" s="26">
        <v>186</v>
      </c>
      <c r="S96" s="26">
        <v>1</v>
      </c>
      <c r="T96" s="26">
        <v>195</v>
      </c>
      <c r="U96" s="26">
        <v>0</v>
      </c>
      <c r="V96" s="26">
        <v>0</v>
      </c>
      <c r="W96" s="26">
        <v>0</v>
      </c>
      <c r="X96" s="26">
        <v>0</v>
      </c>
      <c r="Y96" s="26">
        <v>1</v>
      </c>
      <c r="AA96" s="5">
        <f t="shared" si="4"/>
        <v>199</v>
      </c>
      <c r="AB96" s="5">
        <f t="shared" si="5"/>
        <v>1996</v>
      </c>
      <c r="AC96" s="5" t="str">
        <f t="shared" si="6"/>
        <v>OK</v>
      </c>
      <c r="AD96" s="5" t="str">
        <f t="shared" si="7"/>
        <v>OK</v>
      </c>
    </row>
    <row r="97" spans="1:30" s="22" customFormat="1" ht="11.25" customHeight="1" x14ac:dyDescent="0.15">
      <c r="A97" s="27"/>
      <c r="B97" s="49" t="s">
        <v>104</v>
      </c>
      <c r="C97" s="50"/>
      <c r="D97" s="21">
        <v>1360</v>
      </c>
      <c r="E97" s="21">
        <v>8814</v>
      </c>
      <c r="F97" s="21">
        <v>888</v>
      </c>
      <c r="G97" s="21">
        <v>1992</v>
      </c>
      <c r="H97" s="21">
        <v>285</v>
      </c>
      <c r="I97" s="21">
        <v>1817</v>
      </c>
      <c r="J97" s="21">
        <v>132</v>
      </c>
      <c r="K97" s="21">
        <v>1754</v>
      </c>
      <c r="L97" s="21"/>
      <c r="M97" s="21">
        <v>24</v>
      </c>
      <c r="N97" s="21">
        <v>571</v>
      </c>
      <c r="O97" s="21">
        <v>15</v>
      </c>
      <c r="P97" s="21">
        <v>547</v>
      </c>
      <c r="Q97" s="21">
        <v>8</v>
      </c>
      <c r="R97" s="21">
        <v>553</v>
      </c>
      <c r="S97" s="21">
        <v>3</v>
      </c>
      <c r="T97" s="21">
        <v>461</v>
      </c>
      <c r="U97" s="21">
        <v>1</v>
      </c>
      <c r="V97" s="21">
        <v>217</v>
      </c>
      <c r="W97" s="21">
        <v>2</v>
      </c>
      <c r="X97" s="21">
        <v>902</v>
      </c>
      <c r="Y97" s="21">
        <v>2</v>
      </c>
      <c r="AA97" s="22">
        <f t="shared" si="4"/>
        <v>1360</v>
      </c>
      <c r="AB97" s="22">
        <f t="shared" si="5"/>
        <v>8814</v>
      </c>
      <c r="AC97" s="22" t="str">
        <f t="shared" si="6"/>
        <v>OK</v>
      </c>
      <c r="AD97" s="22" t="str">
        <f t="shared" si="7"/>
        <v>OK</v>
      </c>
    </row>
    <row r="98" spans="1:30" ht="11.25" customHeight="1" x14ac:dyDescent="0.15">
      <c r="A98" s="24"/>
      <c r="B98" s="24"/>
      <c r="C98" s="25" t="s">
        <v>105</v>
      </c>
      <c r="D98" s="26">
        <v>11</v>
      </c>
      <c r="E98" s="26">
        <v>967</v>
      </c>
      <c r="F98" s="26">
        <v>4</v>
      </c>
      <c r="G98" s="26">
        <v>12</v>
      </c>
      <c r="H98" s="26">
        <v>1</v>
      </c>
      <c r="I98" s="26">
        <v>8</v>
      </c>
      <c r="J98" s="26">
        <v>3</v>
      </c>
      <c r="K98" s="26">
        <v>45</v>
      </c>
      <c r="L98" s="26"/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2</v>
      </c>
      <c r="X98" s="26">
        <v>902</v>
      </c>
      <c r="Y98" s="26">
        <v>1</v>
      </c>
      <c r="AA98" s="5">
        <f t="shared" si="4"/>
        <v>11</v>
      </c>
      <c r="AB98" s="5">
        <f t="shared" si="5"/>
        <v>967</v>
      </c>
      <c r="AC98" s="5" t="str">
        <f t="shared" si="6"/>
        <v>OK</v>
      </c>
      <c r="AD98" s="5" t="str">
        <f t="shared" si="7"/>
        <v>OK</v>
      </c>
    </row>
    <row r="99" spans="1:30" ht="11.25" customHeight="1" x14ac:dyDescent="0.15">
      <c r="A99" s="24"/>
      <c r="B99" s="24"/>
      <c r="C99" s="44" t="s">
        <v>139</v>
      </c>
      <c r="D99" s="26">
        <v>687</v>
      </c>
      <c r="E99" s="26">
        <v>3333</v>
      </c>
      <c r="F99" s="26">
        <v>483</v>
      </c>
      <c r="G99" s="26">
        <v>1122</v>
      </c>
      <c r="H99" s="26">
        <v>139</v>
      </c>
      <c r="I99" s="26">
        <v>871</v>
      </c>
      <c r="J99" s="26">
        <v>50</v>
      </c>
      <c r="K99" s="26">
        <v>636</v>
      </c>
      <c r="L99" s="26"/>
      <c r="M99" s="26">
        <v>8</v>
      </c>
      <c r="N99" s="26">
        <v>193</v>
      </c>
      <c r="O99" s="26">
        <v>4</v>
      </c>
      <c r="P99" s="26">
        <v>140</v>
      </c>
      <c r="Q99" s="26">
        <v>1</v>
      </c>
      <c r="R99" s="26">
        <v>73</v>
      </c>
      <c r="S99" s="26">
        <v>2</v>
      </c>
      <c r="T99" s="26">
        <v>298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AA99" s="5">
        <f t="shared" si="4"/>
        <v>687</v>
      </c>
      <c r="AB99" s="5">
        <f t="shared" si="5"/>
        <v>3333</v>
      </c>
      <c r="AC99" s="5" t="str">
        <f t="shared" si="6"/>
        <v>OK</v>
      </c>
      <c r="AD99" s="5" t="str">
        <f t="shared" si="7"/>
        <v>OK</v>
      </c>
    </row>
    <row r="100" spans="1:30" ht="11.25" customHeight="1" x14ac:dyDescent="0.15">
      <c r="A100" s="24"/>
      <c r="B100" s="24"/>
      <c r="C100" s="25" t="s">
        <v>106</v>
      </c>
      <c r="D100" s="26">
        <v>65</v>
      </c>
      <c r="E100" s="26">
        <v>458</v>
      </c>
      <c r="F100" s="26">
        <v>35</v>
      </c>
      <c r="G100" s="26">
        <v>86</v>
      </c>
      <c r="H100" s="26">
        <v>15</v>
      </c>
      <c r="I100" s="26">
        <v>98</v>
      </c>
      <c r="J100" s="26">
        <v>10</v>
      </c>
      <c r="K100" s="26">
        <v>133</v>
      </c>
      <c r="L100" s="26"/>
      <c r="M100" s="26">
        <v>2</v>
      </c>
      <c r="N100" s="26">
        <v>51</v>
      </c>
      <c r="O100" s="26">
        <v>2</v>
      </c>
      <c r="P100" s="26">
        <v>90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1</v>
      </c>
      <c r="AA100" s="5">
        <f t="shared" si="4"/>
        <v>65</v>
      </c>
      <c r="AB100" s="5">
        <f t="shared" si="5"/>
        <v>458</v>
      </c>
      <c r="AC100" s="5" t="str">
        <f t="shared" si="6"/>
        <v>OK</v>
      </c>
      <c r="AD100" s="5" t="str">
        <f t="shared" si="7"/>
        <v>OK</v>
      </c>
    </row>
    <row r="101" spans="1:30" s="22" customFormat="1" ht="11.25" customHeight="1" x14ac:dyDescent="0.15">
      <c r="A101" s="27"/>
      <c r="B101" s="24"/>
      <c r="C101" s="41" t="s">
        <v>140</v>
      </c>
      <c r="D101" s="26">
        <v>593</v>
      </c>
      <c r="E101" s="26">
        <v>4043</v>
      </c>
      <c r="F101" s="26">
        <v>364</v>
      </c>
      <c r="G101" s="26">
        <v>769</v>
      </c>
      <c r="H101" s="26">
        <v>128</v>
      </c>
      <c r="I101" s="26">
        <v>830</v>
      </c>
      <c r="J101" s="26">
        <v>69</v>
      </c>
      <c r="K101" s="26">
        <v>940</v>
      </c>
      <c r="L101" s="26"/>
      <c r="M101" s="26">
        <v>14</v>
      </c>
      <c r="N101" s="26">
        <v>327</v>
      </c>
      <c r="O101" s="26">
        <v>9</v>
      </c>
      <c r="P101" s="26">
        <v>317</v>
      </c>
      <c r="Q101" s="26">
        <v>7</v>
      </c>
      <c r="R101" s="26">
        <v>480</v>
      </c>
      <c r="S101" s="26">
        <v>1</v>
      </c>
      <c r="T101" s="26">
        <v>163</v>
      </c>
      <c r="U101" s="26">
        <v>1</v>
      </c>
      <c r="V101" s="26">
        <v>217</v>
      </c>
      <c r="W101" s="26">
        <v>0</v>
      </c>
      <c r="X101" s="26">
        <v>0</v>
      </c>
      <c r="Y101" s="26">
        <v>0</v>
      </c>
      <c r="AA101" s="22">
        <f t="shared" si="4"/>
        <v>593</v>
      </c>
      <c r="AB101" s="22">
        <f t="shared" si="5"/>
        <v>4043</v>
      </c>
      <c r="AC101" s="22" t="str">
        <f t="shared" si="6"/>
        <v>OK</v>
      </c>
      <c r="AD101" s="22" t="str">
        <f t="shared" si="7"/>
        <v>OK</v>
      </c>
    </row>
    <row r="102" spans="1:30" ht="11.25" customHeight="1" x14ac:dyDescent="0.15">
      <c r="A102" s="24"/>
      <c r="B102" s="49" t="s">
        <v>107</v>
      </c>
      <c r="C102" s="50"/>
      <c r="D102" s="21">
        <v>3587</v>
      </c>
      <c r="E102" s="21">
        <v>29367</v>
      </c>
      <c r="F102" s="21">
        <v>2059</v>
      </c>
      <c r="G102" s="21">
        <v>4653</v>
      </c>
      <c r="H102" s="21">
        <v>741</v>
      </c>
      <c r="I102" s="21">
        <v>4818</v>
      </c>
      <c r="J102" s="21">
        <v>453</v>
      </c>
      <c r="K102" s="21">
        <v>6064</v>
      </c>
      <c r="L102" s="21"/>
      <c r="M102" s="21">
        <v>165</v>
      </c>
      <c r="N102" s="21">
        <v>3922</v>
      </c>
      <c r="O102" s="21">
        <v>108</v>
      </c>
      <c r="P102" s="21">
        <v>3957</v>
      </c>
      <c r="Q102" s="21">
        <v>43</v>
      </c>
      <c r="R102" s="21">
        <v>2793</v>
      </c>
      <c r="S102" s="21">
        <v>5</v>
      </c>
      <c r="T102" s="21">
        <v>560</v>
      </c>
      <c r="U102" s="21">
        <v>2</v>
      </c>
      <c r="V102" s="21">
        <v>460</v>
      </c>
      <c r="W102" s="21">
        <v>4</v>
      </c>
      <c r="X102" s="21">
        <v>2140</v>
      </c>
      <c r="Y102" s="21">
        <v>7</v>
      </c>
      <c r="AA102" s="5">
        <f t="shared" si="4"/>
        <v>3587</v>
      </c>
      <c r="AB102" s="5">
        <f t="shared" si="5"/>
        <v>29367</v>
      </c>
      <c r="AC102" s="5" t="str">
        <f t="shared" si="6"/>
        <v>OK</v>
      </c>
      <c r="AD102" s="5" t="str">
        <f t="shared" si="7"/>
        <v>OK</v>
      </c>
    </row>
    <row r="103" spans="1:30" ht="11.25" customHeight="1" x14ac:dyDescent="0.15">
      <c r="A103" s="24"/>
      <c r="B103" s="24"/>
      <c r="C103" s="25" t="s">
        <v>0</v>
      </c>
      <c r="D103" s="26">
        <v>174</v>
      </c>
      <c r="E103" s="26">
        <v>3957</v>
      </c>
      <c r="F103" s="26">
        <v>73</v>
      </c>
      <c r="G103" s="26">
        <v>165</v>
      </c>
      <c r="H103" s="26">
        <v>22</v>
      </c>
      <c r="I103" s="26">
        <v>170</v>
      </c>
      <c r="J103" s="26">
        <v>32</v>
      </c>
      <c r="K103" s="26">
        <v>425</v>
      </c>
      <c r="L103" s="26"/>
      <c r="M103" s="26">
        <v>12</v>
      </c>
      <c r="N103" s="26">
        <v>294</v>
      </c>
      <c r="O103" s="26">
        <v>17</v>
      </c>
      <c r="P103" s="26">
        <v>654</v>
      </c>
      <c r="Q103" s="26">
        <v>12</v>
      </c>
      <c r="R103" s="26">
        <v>811</v>
      </c>
      <c r="S103" s="26">
        <v>3</v>
      </c>
      <c r="T103" s="26">
        <v>341</v>
      </c>
      <c r="U103" s="26">
        <v>0</v>
      </c>
      <c r="V103" s="26">
        <v>0</v>
      </c>
      <c r="W103" s="26">
        <v>2</v>
      </c>
      <c r="X103" s="26">
        <v>1097</v>
      </c>
      <c r="Y103" s="26">
        <v>1</v>
      </c>
      <c r="AA103" s="5">
        <f t="shared" si="4"/>
        <v>174</v>
      </c>
      <c r="AB103" s="5">
        <f t="shared" si="5"/>
        <v>3957</v>
      </c>
      <c r="AC103" s="5" t="str">
        <f t="shared" si="6"/>
        <v>OK</v>
      </c>
      <c r="AD103" s="5" t="str">
        <f t="shared" si="7"/>
        <v>OK</v>
      </c>
    </row>
    <row r="104" spans="1:30" ht="11.25" customHeight="1" x14ac:dyDescent="0.15">
      <c r="A104" s="24"/>
      <c r="B104" s="24"/>
      <c r="C104" s="25" t="s">
        <v>108</v>
      </c>
      <c r="D104" s="26">
        <v>3123</v>
      </c>
      <c r="E104" s="26">
        <v>22249</v>
      </c>
      <c r="F104" s="26">
        <v>1869</v>
      </c>
      <c r="G104" s="26">
        <v>4177</v>
      </c>
      <c r="H104" s="26">
        <v>648</v>
      </c>
      <c r="I104" s="26">
        <v>4176</v>
      </c>
      <c r="J104" s="26">
        <v>345</v>
      </c>
      <c r="K104" s="26">
        <v>4598</v>
      </c>
      <c r="L104" s="26"/>
      <c r="M104" s="26">
        <v>140</v>
      </c>
      <c r="N104" s="26">
        <v>3326</v>
      </c>
      <c r="O104" s="26">
        <v>85</v>
      </c>
      <c r="P104" s="26">
        <v>3107</v>
      </c>
      <c r="Q104" s="26">
        <v>26</v>
      </c>
      <c r="R104" s="26">
        <v>1647</v>
      </c>
      <c r="S104" s="26">
        <v>1</v>
      </c>
      <c r="T104" s="26">
        <v>105</v>
      </c>
      <c r="U104" s="26">
        <v>2</v>
      </c>
      <c r="V104" s="26">
        <v>460</v>
      </c>
      <c r="W104" s="26">
        <v>1</v>
      </c>
      <c r="X104" s="26">
        <v>653</v>
      </c>
      <c r="Y104" s="26">
        <v>6</v>
      </c>
      <c r="AA104" s="5">
        <f t="shared" si="4"/>
        <v>3123</v>
      </c>
      <c r="AB104" s="5">
        <f t="shared" si="5"/>
        <v>22249</v>
      </c>
      <c r="AC104" s="5" t="str">
        <f t="shared" si="6"/>
        <v>OK</v>
      </c>
      <c r="AD104" s="5" t="str">
        <f t="shared" si="7"/>
        <v>OK</v>
      </c>
    </row>
    <row r="105" spans="1:30" s="22" customFormat="1" ht="11.25" customHeight="1" x14ac:dyDescent="0.15">
      <c r="A105" s="27"/>
      <c r="B105" s="24"/>
      <c r="C105" s="25" t="s">
        <v>109</v>
      </c>
      <c r="D105" s="26">
        <v>277</v>
      </c>
      <c r="E105" s="26">
        <v>3030</v>
      </c>
      <c r="F105" s="26">
        <v>112</v>
      </c>
      <c r="G105" s="26">
        <v>297</v>
      </c>
      <c r="H105" s="26">
        <v>67</v>
      </c>
      <c r="I105" s="26">
        <v>443</v>
      </c>
      <c r="J105" s="26">
        <v>74</v>
      </c>
      <c r="K105" s="26">
        <v>1015</v>
      </c>
      <c r="L105" s="26"/>
      <c r="M105" s="26">
        <v>12</v>
      </c>
      <c r="N105" s="26">
        <v>273</v>
      </c>
      <c r="O105" s="26">
        <v>5</v>
      </c>
      <c r="P105" s="26">
        <v>163</v>
      </c>
      <c r="Q105" s="26">
        <v>5</v>
      </c>
      <c r="R105" s="26">
        <v>335</v>
      </c>
      <c r="S105" s="26">
        <v>1</v>
      </c>
      <c r="T105" s="26">
        <v>114</v>
      </c>
      <c r="U105" s="26">
        <v>0</v>
      </c>
      <c r="V105" s="26">
        <v>0</v>
      </c>
      <c r="W105" s="26">
        <v>1</v>
      </c>
      <c r="X105" s="26">
        <v>390</v>
      </c>
      <c r="Y105" s="26">
        <v>0</v>
      </c>
      <c r="AA105" s="22">
        <f t="shared" si="4"/>
        <v>277</v>
      </c>
      <c r="AB105" s="22">
        <f t="shared" si="5"/>
        <v>3030</v>
      </c>
      <c r="AC105" s="22" t="str">
        <f t="shared" si="6"/>
        <v>OK</v>
      </c>
      <c r="AD105" s="22" t="str">
        <f t="shared" si="7"/>
        <v>OK</v>
      </c>
    </row>
    <row r="106" spans="1:30" ht="11.25" customHeight="1" x14ac:dyDescent="0.15">
      <c r="A106" s="24"/>
      <c r="B106" s="49" t="s">
        <v>110</v>
      </c>
      <c r="C106" s="50"/>
      <c r="D106" s="21">
        <v>2435</v>
      </c>
      <c r="E106" s="21">
        <v>15075</v>
      </c>
      <c r="F106" s="21">
        <v>1915</v>
      </c>
      <c r="G106" s="21">
        <v>3526</v>
      </c>
      <c r="H106" s="21">
        <v>270</v>
      </c>
      <c r="I106" s="21">
        <v>1739</v>
      </c>
      <c r="J106" s="21">
        <v>123</v>
      </c>
      <c r="K106" s="21">
        <v>1613</v>
      </c>
      <c r="L106" s="21"/>
      <c r="M106" s="21">
        <v>57</v>
      </c>
      <c r="N106" s="21">
        <v>1345</v>
      </c>
      <c r="O106" s="21">
        <v>36</v>
      </c>
      <c r="P106" s="21">
        <v>1369</v>
      </c>
      <c r="Q106" s="21">
        <v>21</v>
      </c>
      <c r="R106" s="21">
        <v>1344</v>
      </c>
      <c r="S106" s="21">
        <v>6</v>
      </c>
      <c r="T106" s="21">
        <v>874</v>
      </c>
      <c r="U106" s="21">
        <v>2</v>
      </c>
      <c r="V106" s="21">
        <v>547</v>
      </c>
      <c r="W106" s="21">
        <v>1</v>
      </c>
      <c r="X106" s="21">
        <v>2718</v>
      </c>
      <c r="Y106" s="21">
        <v>4</v>
      </c>
      <c r="AA106" s="5">
        <f t="shared" si="4"/>
        <v>2435</v>
      </c>
      <c r="AB106" s="5">
        <f t="shared" si="5"/>
        <v>15075</v>
      </c>
      <c r="AC106" s="5" t="str">
        <f t="shared" si="6"/>
        <v>OK</v>
      </c>
      <c r="AD106" s="5" t="str">
        <f t="shared" si="7"/>
        <v>OK</v>
      </c>
    </row>
    <row r="107" spans="1:30" ht="11.25" customHeight="1" x14ac:dyDescent="0.15">
      <c r="A107" s="24"/>
      <c r="B107" s="24"/>
      <c r="C107" s="25" t="s">
        <v>4</v>
      </c>
      <c r="D107" s="26">
        <v>1884</v>
      </c>
      <c r="E107" s="26">
        <v>8634</v>
      </c>
      <c r="F107" s="26">
        <v>1624</v>
      </c>
      <c r="G107" s="26">
        <v>2935</v>
      </c>
      <c r="H107" s="26">
        <v>174</v>
      </c>
      <c r="I107" s="26">
        <v>1099</v>
      </c>
      <c r="J107" s="26">
        <v>55</v>
      </c>
      <c r="K107" s="26">
        <v>669</v>
      </c>
      <c r="L107" s="26"/>
      <c r="M107" s="26">
        <v>13</v>
      </c>
      <c r="N107" s="26">
        <v>312</v>
      </c>
      <c r="O107" s="26">
        <v>11</v>
      </c>
      <c r="P107" s="26">
        <v>368</v>
      </c>
      <c r="Q107" s="26">
        <v>2</v>
      </c>
      <c r="R107" s="26">
        <v>124</v>
      </c>
      <c r="S107" s="26">
        <v>1</v>
      </c>
      <c r="T107" s="26">
        <v>148</v>
      </c>
      <c r="U107" s="26">
        <v>1</v>
      </c>
      <c r="V107" s="26">
        <v>261</v>
      </c>
      <c r="W107" s="26">
        <v>1</v>
      </c>
      <c r="X107" s="26">
        <v>2718</v>
      </c>
      <c r="Y107" s="26">
        <v>2</v>
      </c>
      <c r="AA107" s="5">
        <f t="shared" si="4"/>
        <v>1884</v>
      </c>
      <c r="AB107" s="5">
        <f t="shared" si="5"/>
        <v>8634</v>
      </c>
      <c r="AC107" s="5" t="str">
        <f t="shared" si="6"/>
        <v>OK</v>
      </c>
      <c r="AD107" s="5" t="str">
        <f t="shared" si="7"/>
        <v>OK</v>
      </c>
    </row>
    <row r="108" spans="1:30" s="22" customFormat="1" ht="11.25" customHeight="1" x14ac:dyDescent="0.15">
      <c r="A108" s="27"/>
      <c r="B108" s="24"/>
      <c r="C108" s="25" t="s">
        <v>111</v>
      </c>
      <c r="D108" s="26">
        <v>264</v>
      </c>
      <c r="E108" s="26">
        <v>1948</v>
      </c>
      <c r="F108" s="26">
        <v>170</v>
      </c>
      <c r="G108" s="26">
        <v>345</v>
      </c>
      <c r="H108" s="26">
        <v>53</v>
      </c>
      <c r="I108" s="26">
        <v>338</v>
      </c>
      <c r="J108" s="26">
        <v>16</v>
      </c>
      <c r="K108" s="26">
        <v>200</v>
      </c>
      <c r="L108" s="26"/>
      <c r="M108" s="26">
        <v>13</v>
      </c>
      <c r="N108" s="26">
        <v>312</v>
      </c>
      <c r="O108" s="26">
        <v>8</v>
      </c>
      <c r="P108" s="26">
        <v>354</v>
      </c>
      <c r="Q108" s="26">
        <v>2</v>
      </c>
      <c r="R108" s="26">
        <v>114</v>
      </c>
      <c r="S108" s="26">
        <v>2</v>
      </c>
      <c r="T108" s="26">
        <v>285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AA108" s="22">
        <f t="shared" si="4"/>
        <v>264</v>
      </c>
      <c r="AB108" s="22">
        <f t="shared" si="5"/>
        <v>1948</v>
      </c>
      <c r="AC108" s="22" t="str">
        <f t="shared" si="6"/>
        <v>OK</v>
      </c>
      <c r="AD108" s="22" t="str">
        <f t="shared" si="7"/>
        <v>OK</v>
      </c>
    </row>
    <row r="109" spans="1:30" ht="11.25" customHeight="1" x14ac:dyDescent="0.15">
      <c r="A109" s="24"/>
      <c r="B109" s="24"/>
      <c r="C109" s="25" t="s">
        <v>112</v>
      </c>
      <c r="D109" s="26">
        <v>277</v>
      </c>
      <c r="E109" s="26">
        <v>4447</v>
      </c>
      <c r="F109" s="26">
        <v>113</v>
      </c>
      <c r="G109" s="26">
        <v>223</v>
      </c>
      <c r="H109" s="26">
        <v>42</v>
      </c>
      <c r="I109" s="26">
        <v>295</v>
      </c>
      <c r="J109" s="26">
        <v>51</v>
      </c>
      <c r="K109" s="26">
        <v>728</v>
      </c>
      <c r="L109" s="26"/>
      <c r="M109" s="26">
        <v>31</v>
      </c>
      <c r="N109" s="26">
        <v>721</v>
      </c>
      <c r="O109" s="26">
        <v>17</v>
      </c>
      <c r="P109" s="26">
        <v>647</v>
      </c>
      <c r="Q109" s="26">
        <v>17</v>
      </c>
      <c r="R109" s="26">
        <v>1106</v>
      </c>
      <c r="S109" s="26">
        <v>3</v>
      </c>
      <c r="T109" s="26">
        <v>441</v>
      </c>
      <c r="U109" s="26">
        <v>1</v>
      </c>
      <c r="V109" s="26">
        <v>286</v>
      </c>
      <c r="W109" s="26">
        <v>0</v>
      </c>
      <c r="X109" s="26">
        <v>0</v>
      </c>
      <c r="Y109" s="26">
        <v>2</v>
      </c>
      <c r="AA109" s="5">
        <f t="shared" si="4"/>
        <v>277</v>
      </c>
      <c r="AB109" s="5">
        <f t="shared" si="5"/>
        <v>4447</v>
      </c>
      <c r="AC109" s="5" t="str">
        <f t="shared" si="6"/>
        <v>OK</v>
      </c>
      <c r="AD109" s="5" t="str">
        <f t="shared" si="7"/>
        <v>OK</v>
      </c>
    </row>
    <row r="110" spans="1:30" ht="11.25" customHeight="1" x14ac:dyDescent="0.15">
      <c r="A110" s="24"/>
      <c r="B110" s="49" t="s">
        <v>113</v>
      </c>
      <c r="C110" s="50"/>
      <c r="D110" s="21">
        <v>899</v>
      </c>
      <c r="E110" s="21">
        <v>12238</v>
      </c>
      <c r="F110" s="21">
        <v>536</v>
      </c>
      <c r="G110" s="21">
        <v>948</v>
      </c>
      <c r="H110" s="21">
        <v>136</v>
      </c>
      <c r="I110" s="21">
        <v>891</v>
      </c>
      <c r="J110" s="21">
        <v>108</v>
      </c>
      <c r="K110" s="21">
        <v>1456</v>
      </c>
      <c r="L110" s="21"/>
      <c r="M110" s="21">
        <v>50</v>
      </c>
      <c r="N110" s="21">
        <v>1216</v>
      </c>
      <c r="O110" s="21">
        <v>33</v>
      </c>
      <c r="P110" s="21">
        <v>1184</v>
      </c>
      <c r="Q110" s="21">
        <v>13</v>
      </c>
      <c r="R110" s="21">
        <v>912</v>
      </c>
      <c r="S110" s="21">
        <v>10</v>
      </c>
      <c r="T110" s="21">
        <v>1449</v>
      </c>
      <c r="U110" s="21">
        <v>2</v>
      </c>
      <c r="V110" s="21">
        <v>465</v>
      </c>
      <c r="W110" s="21">
        <v>5</v>
      </c>
      <c r="X110" s="21">
        <v>3717</v>
      </c>
      <c r="Y110" s="21">
        <v>6</v>
      </c>
      <c r="AA110" s="5">
        <f t="shared" si="4"/>
        <v>899</v>
      </c>
      <c r="AB110" s="5">
        <f t="shared" si="5"/>
        <v>12238</v>
      </c>
      <c r="AC110" s="5" t="str">
        <f t="shared" si="6"/>
        <v>OK</v>
      </c>
      <c r="AD110" s="5" t="str">
        <f t="shared" si="7"/>
        <v>OK</v>
      </c>
    </row>
    <row r="111" spans="1:30" s="22" customFormat="1" ht="11.25" customHeight="1" x14ac:dyDescent="0.15">
      <c r="A111" s="27"/>
      <c r="B111" s="4"/>
      <c r="C111" s="25" t="s">
        <v>114</v>
      </c>
      <c r="D111" s="26">
        <v>157</v>
      </c>
      <c r="E111" s="26">
        <v>8585</v>
      </c>
      <c r="F111" s="26">
        <v>7</v>
      </c>
      <c r="G111" s="26">
        <v>18</v>
      </c>
      <c r="H111" s="26">
        <v>13</v>
      </c>
      <c r="I111" s="26">
        <v>91</v>
      </c>
      <c r="J111" s="26">
        <v>55</v>
      </c>
      <c r="K111" s="26">
        <v>772</v>
      </c>
      <c r="L111" s="26"/>
      <c r="M111" s="26">
        <v>34</v>
      </c>
      <c r="N111" s="26">
        <v>825</v>
      </c>
      <c r="O111" s="26">
        <v>23</v>
      </c>
      <c r="P111" s="26">
        <v>820</v>
      </c>
      <c r="Q111" s="26">
        <v>8</v>
      </c>
      <c r="R111" s="26">
        <v>569</v>
      </c>
      <c r="S111" s="26">
        <v>9</v>
      </c>
      <c r="T111" s="26">
        <v>1308</v>
      </c>
      <c r="U111" s="26">
        <v>2</v>
      </c>
      <c r="V111" s="26">
        <v>465</v>
      </c>
      <c r="W111" s="26">
        <v>5</v>
      </c>
      <c r="X111" s="26">
        <v>3717</v>
      </c>
      <c r="Y111" s="26">
        <v>1</v>
      </c>
      <c r="AA111" s="22">
        <f t="shared" si="4"/>
        <v>157</v>
      </c>
      <c r="AB111" s="22">
        <f t="shared" si="5"/>
        <v>8585</v>
      </c>
      <c r="AC111" s="22" t="str">
        <f t="shared" si="6"/>
        <v>OK</v>
      </c>
      <c r="AD111" s="22" t="str">
        <f t="shared" si="7"/>
        <v>OK</v>
      </c>
    </row>
    <row r="112" spans="1:30" ht="11.25" customHeight="1" x14ac:dyDescent="0.15">
      <c r="A112" s="24"/>
      <c r="B112" s="24"/>
      <c r="C112" s="25" t="s">
        <v>115</v>
      </c>
      <c r="D112" s="26">
        <v>742</v>
      </c>
      <c r="E112" s="26">
        <v>3653</v>
      </c>
      <c r="F112" s="26">
        <v>529</v>
      </c>
      <c r="G112" s="26">
        <v>930</v>
      </c>
      <c r="H112" s="26">
        <v>123</v>
      </c>
      <c r="I112" s="26">
        <v>800</v>
      </c>
      <c r="J112" s="26">
        <v>53</v>
      </c>
      <c r="K112" s="26">
        <v>684</v>
      </c>
      <c r="L112" s="26"/>
      <c r="M112" s="26">
        <v>16</v>
      </c>
      <c r="N112" s="26">
        <v>391</v>
      </c>
      <c r="O112" s="26">
        <v>10</v>
      </c>
      <c r="P112" s="26">
        <v>364</v>
      </c>
      <c r="Q112" s="26">
        <v>5</v>
      </c>
      <c r="R112" s="26">
        <v>343</v>
      </c>
      <c r="S112" s="26">
        <v>1</v>
      </c>
      <c r="T112" s="26">
        <v>141</v>
      </c>
      <c r="U112" s="26">
        <v>0</v>
      </c>
      <c r="V112" s="26">
        <v>0</v>
      </c>
      <c r="W112" s="26">
        <v>0</v>
      </c>
      <c r="X112" s="26">
        <v>0</v>
      </c>
      <c r="Y112" s="26">
        <v>5</v>
      </c>
      <c r="AA112" s="5">
        <f t="shared" si="4"/>
        <v>742</v>
      </c>
      <c r="AB112" s="5">
        <f t="shared" si="5"/>
        <v>3653</v>
      </c>
      <c r="AC112" s="5" t="str">
        <f t="shared" si="6"/>
        <v>OK</v>
      </c>
      <c r="AD112" s="5" t="str">
        <f t="shared" si="7"/>
        <v>OK</v>
      </c>
    </row>
    <row r="113" spans="1:30" ht="11.25" customHeight="1" x14ac:dyDescent="0.15">
      <c r="A113" s="24"/>
      <c r="B113" s="49" t="s">
        <v>116</v>
      </c>
      <c r="C113" s="50"/>
      <c r="D113" s="21">
        <v>2165</v>
      </c>
      <c r="E113" s="21">
        <v>43242</v>
      </c>
      <c r="F113" s="21">
        <v>690</v>
      </c>
      <c r="G113" s="21">
        <v>1682</v>
      </c>
      <c r="H113" s="21">
        <v>619</v>
      </c>
      <c r="I113" s="21">
        <v>4067</v>
      </c>
      <c r="J113" s="21">
        <v>407</v>
      </c>
      <c r="K113" s="21">
        <v>5615</v>
      </c>
      <c r="L113" s="21"/>
      <c r="M113" s="21">
        <v>166</v>
      </c>
      <c r="N113" s="21">
        <v>3981</v>
      </c>
      <c r="O113" s="21">
        <v>119</v>
      </c>
      <c r="P113" s="21">
        <v>4431</v>
      </c>
      <c r="Q113" s="21">
        <v>89</v>
      </c>
      <c r="R113" s="21">
        <v>6203</v>
      </c>
      <c r="S113" s="21">
        <v>47</v>
      </c>
      <c r="T113" s="21">
        <v>6384</v>
      </c>
      <c r="U113" s="21">
        <v>9</v>
      </c>
      <c r="V113" s="21">
        <v>1982</v>
      </c>
      <c r="W113" s="21">
        <v>17</v>
      </c>
      <c r="X113" s="21">
        <v>8897</v>
      </c>
      <c r="Y113" s="21">
        <v>2</v>
      </c>
      <c r="AA113" s="5">
        <f t="shared" si="4"/>
        <v>2165</v>
      </c>
      <c r="AB113" s="5">
        <f t="shared" si="5"/>
        <v>43242</v>
      </c>
      <c r="AC113" s="5" t="str">
        <f t="shared" si="6"/>
        <v>OK</v>
      </c>
      <c r="AD113" s="5" t="str">
        <f t="shared" si="7"/>
        <v>OK</v>
      </c>
    </row>
    <row r="114" spans="1:30" ht="11.25" customHeight="1" x14ac:dyDescent="0.15">
      <c r="A114" s="24"/>
      <c r="B114" s="24"/>
      <c r="C114" s="25" t="s">
        <v>1</v>
      </c>
      <c r="D114" s="26">
        <v>1366</v>
      </c>
      <c r="E114" s="26">
        <v>27749</v>
      </c>
      <c r="F114" s="26">
        <v>559</v>
      </c>
      <c r="G114" s="26">
        <v>1282</v>
      </c>
      <c r="H114" s="26">
        <v>389</v>
      </c>
      <c r="I114" s="26">
        <v>2539</v>
      </c>
      <c r="J114" s="26">
        <v>208</v>
      </c>
      <c r="K114" s="26">
        <v>2769</v>
      </c>
      <c r="L114" s="26"/>
      <c r="M114" s="26">
        <v>55</v>
      </c>
      <c r="N114" s="26">
        <v>1311</v>
      </c>
      <c r="O114" s="26">
        <v>53</v>
      </c>
      <c r="P114" s="26">
        <v>1993</v>
      </c>
      <c r="Q114" s="26">
        <v>46</v>
      </c>
      <c r="R114" s="26">
        <v>3316</v>
      </c>
      <c r="S114" s="26">
        <v>30</v>
      </c>
      <c r="T114" s="26">
        <v>4185</v>
      </c>
      <c r="U114" s="26">
        <v>8</v>
      </c>
      <c r="V114" s="26">
        <v>1780</v>
      </c>
      <c r="W114" s="26">
        <v>16</v>
      </c>
      <c r="X114" s="26">
        <v>8574</v>
      </c>
      <c r="Y114" s="26">
        <v>2</v>
      </c>
      <c r="AA114" s="5">
        <f t="shared" si="4"/>
        <v>1366</v>
      </c>
      <c r="AB114" s="5">
        <f t="shared" si="5"/>
        <v>27749</v>
      </c>
      <c r="AC114" s="5" t="str">
        <f t="shared" si="6"/>
        <v>OK</v>
      </c>
      <c r="AD114" s="5" t="str">
        <f t="shared" si="7"/>
        <v>OK</v>
      </c>
    </row>
    <row r="115" spans="1:30" ht="11.25" customHeight="1" x14ac:dyDescent="0.15">
      <c r="A115" s="24"/>
      <c r="B115" s="24"/>
      <c r="C115" s="25" t="s">
        <v>2</v>
      </c>
      <c r="D115" s="26">
        <v>12</v>
      </c>
      <c r="E115" s="26">
        <v>338</v>
      </c>
      <c r="F115" s="26">
        <v>5</v>
      </c>
      <c r="G115" s="26">
        <v>12</v>
      </c>
      <c r="H115" s="26">
        <v>2</v>
      </c>
      <c r="I115" s="26">
        <v>11</v>
      </c>
      <c r="J115" s="26">
        <v>2</v>
      </c>
      <c r="K115" s="26">
        <v>31</v>
      </c>
      <c r="L115" s="26"/>
      <c r="M115" s="26">
        <v>0</v>
      </c>
      <c r="N115" s="26">
        <v>0</v>
      </c>
      <c r="O115" s="26">
        <v>1</v>
      </c>
      <c r="P115" s="26">
        <v>41</v>
      </c>
      <c r="Q115" s="26">
        <v>0</v>
      </c>
      <c r="R115" s="26">
        <v>0</v>
      </c>
      <c r="S115" s="26">
        <v>2</v>
      </c>
      <c r="T115" s="26">
        <v>243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AA115" s="5">
        <f t="shared" si="4"/>
        <v>12</v>
      </c>
      <c r="AB115" s="5">
        <f t="shared" si="5"/>
        <v>338</v>
      </c>
      <c r="AC115" s="5" t="str">
        <f t="shared" si="6"/>
        <v>OK</v>
      </c>
      <c r="AD115" s="5" t="str">
        <f t="shared" si="7"/>
        <v>OK</v>
      </c>
    </row>
    <row r="116" spans="1:30" ht="11.25" customHeight="1" x14ac:dyDescent="0.15">
      <c r="A116" s="24"/>
      <c r="B116" s="24"/>
      <c r="C116" s="25" t="s">
        <v>3</v>
      </c>
      <c r="D116" s="26">
        <v>785</v>
      </c>
      <c r="E116" s="26">
        <v>15136</v>
      </c>
      <c r="F116" s="26">
        <v>126</v>
      </c>
      <c r="G116" s="26">
        <v>388</v>
      </c>
      <c r="H116" s="26">
        <v>227</v>
      </c>
      <c r="I116" s="26">
        <v>1508</v>
      </c>
      <c r="J116" s="26">
        <v>196</v>
      </c>
      <c r="K116" s="26">
        <v>2805</v>
      </c>
      <c r="L116" s="26"/>
      <c r="M116" s="26">
        <v>111</v>
      </c>
      <c r="N116" s="26">
        <v>2670</v>
      </c>
      <c r="O116" s="26">
        <v>65</v>
      </c>
      <c r="P116" s="26">
        <v>2397</v>
      </c>
      <c r="Q116" s="26">
        <v>43</v>
      </c>
      <c r="R116" s="26">
        <v>2887</v>
      </c>
      <c r="S116" s="26">
        <v>15</v>
      </c>
      <c r="T116" s="26">
        <v>1956</v>
      </c>
      <c r="U116" s="26">
        <v>1</v>
      </c>
      <c r="V116" s="26">
        <v>202</v>
      </c>
      <c r="W116" s="26">
        <v>1</v>
      </c>
      <c r="X116" s="26">
        <v>323</v>
      </c>
      <c r="Y116" s="26">
        <v>0</v>
      </c>
      <c r="AA116" s="5">
        <f t="shared" si="4"/>
        <v>785</v>
      </c>
      <c r="AB116" s="5">
        <f t="shared" si="5"/>
        <v>15136</v>
      </c>
      <c r="AC116" s="5" t="str">
        <f t="shared" si="6"/>
        <v>OK</v>
      </c>
      <c r="AD116" s="5" t="str">
        <f t="shared" si="7"/>
        <v>OK</v>
      </c>
    </row>
    <row r="117" spans="1:30" ht="11.25" customHeight="1" x14ac:dyDescent="0.15">
      <c r="A117" s="24"/>
      <c r="B117" s="49" t="s">
        <v>117</v>
      </c>
      <c r="C117" s="50"/>
      <c r="D117" s="21">
        <v>173</v>
      </c>
      <c r="E117" s="21">
        <v>1607</v>
      </c>
      <c r="F117" s="21">
        <v>59</v>
      </c>
      <c r="G117" s="21">
        <v>175</v>
      </c>
      <c r="H117" s="21">
        <v>76</v>
      </c>
      <c r="I117" s="21">
        <v>470</v>
      </c>
      <c r="J117" s="21">
        <v>24</v>
      </c>
      <c r="K117" s="21">
        <v>326</v>
      </c>
      <c r="L117" s="21"/>
      <c r="M117" s="21">
        <v>5</v>
      </c>
      <c r="N117" s="21">
        <v>109</v>
      </c>
      <c r="O117" s="21">
        <v>3</v>
      </c>
      <c r="P117" s="21">
        <v>120</v>
      </c>
      <c r="Q117" s="21">
        <v>4</v>
      </c>
      <c r="R117" s="21">
        <v>294</v>
      </c>
      <c r="S117" s="21">
        <v>1</v>
      </c>
      <c r="T117" s="21">
        <v>113</v>
      </c>
      <c r="U117" s="21">
        <v>0</v>
      </c>
      <c r="V117" s="21">
        <v>0</v>
      </c>
      <c r="W117" s="21">
        <v>0</v>
      </c>
      <c r="X117" s="21">
        <v>0</v>
      </c>
      <c r="Y117" s="21">
        <v>1</v>
      </c>
      <c r="AA117" s="5">
        <f t="shared" si="4"/>
        <v>173</v>
      </c>
      <c r="AB117" s="5">
        <f t="shared" si="5"/>
        <v>1607</v>
      </c>
      <c r="AC117" s="5" t="str">
        <f t="shared" si="6"/>
        <v>OK</v>
      </c>
      <c r="AD117" s="5" t="str">
        <f t="shared" si="7"/>
        <v>OK</v>
      </c>
    </row>
    <row r="118" spans="1:30" ht="11.25" customHeight="1" x14ac:dyDescent="0.15">
      <c r="A118" s="24"/>
      <c r="B118" s="24"/>
      <c r="C118" s="25" t="s">
        <v>118</v>
      </c>
      <c r="D118" s="26">
        <v>114</v>
      </c>
      <c r="E118" s="26">
        <v>739</v>
      </c>
      <c r="F118" s="26">
        <v>50</v>
      </c>
      <c r="G118" s="26">
        <v>159</v>
      </c>
      <c r="H118" s="26">
        <v>57</v>
      </c>
      <c r="I118" s="26">
        <v>338</v>
      </c>
      <c r="J118" s="26">
        <v>3</v>
      </c>
      <c r="K118" s="26">
        <v>35</v>
      </c>
      <c r="L118" s="26"/>
      <c r="M118" s="26">
        <v>1</v>
      </c>
      <c r="N118" s="26">
        <v>22</v>
      </c>
      <c r="O118" s="26">
        <v>1</v>
      </c>
      <c r="P118" s="26">
        <v>35</v>
      </c>
      <c r="Q118" s="26">
        <v>2</v>
      </c>
      <c r="R118" s="26">
        <v>150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AA118" s="5">
        <f t="shared" si="4"/>
        <v>114</v>
      </c>
      <c r="AB118" s="5">
        <f t="shared" si="5"/>
        <v>739</v>
      </c>
      <c r="AC118" s="5" t="str">
        <f t="shared" si="6"/>
        <v>OK</v>
      </c>
      <c r="AD118" s="5" t="str">
        <f t="shared" si="7"/>
        <v>OK</v>
      </c>
    </row>
    <row r="119" spans="1:30" ht="11.25" customHeight="1" x14ac:dyDescent="0.15">
      <c r="A119" s="24"/>
      <c r="B119" s="24"/>
      <c r="C119" s="25" t="s">
        <v>119</v>
      </c>
      <c r="D119" s="26">
        <v>59</v>
      </c>
      <c r="E119" s="26">
        <v>868</v>
      </c>
      <c r="F119" s="26">
        <v>9</v>
      </c>
      <c r="G119" s="26">
        <v>16</v>
      </c>
      <c r="H119" s="26">
        <v>19</v>
      </c>
      <c r="I119" s="26">
        <v>132</v>
      </c>
      <c r="J119" s="26">
        <v>21</v>
      </c>
      <c r="K119" s="26">
        <v>291</v>
      </c>
      <c r="L119" s="26"/>
      <c r="M119" s="26">
        <v>4</v>
      </c>
      <c r="N119" s="26">
        <v>87</v>
      </c>
      <c r="O119" s="26">
        <v>2</v>
      </c>
      <c r="P119" s="26">
        <v>85</v>
      </c>
      <c r="Q119" s="26">
        <v>2</v>
      </c>
      <c r="R119" s="26">
        <v>144</v>
      </c>
      <c r="S119" s="26">
        <v>1</v>
      </c>
      <c r="T119" s="26">
        <v>113</v>
      </c>
      <c r="U119" s="26">
        <v>0</v>
      </c>
      <c r="V119" s="26">
        <v>0</v>
      </c>
      <c r="W119" s="26">
        <v>0</v>
      </c>
      <c r="X119" s="26">
        <v>0</v>
      </c>
      <c r="Y119" s="26">
        <v>1</v>
      </c>
      <c r="AA119" s="5">
        <f t="shared" si="4"/>
        <v>59</v>
      </c>
      <c r="AB119" s="5">
        <f t="shared" si="5"/>
        <v>868</v>
      </c>
      <c r="AC119" s="5" t="str">
        <f t="shared" si="6"/>
        <v>OK</v>
      </c>
      <c r="AD119" s="5" t="str">
        <f t="shared" si="7"/>
        <v>OK</v>
      </c>
    </row>
    <row r="120" spans="1:30" ht="11.25" customHeight="1" x14ac:dyDescent="0.15">
      <c r="A120" s="24"/>
      <c r="B120" s="49" t="s">
        <v>120</v>
      </c>
      <c r="C120" s="50"/>
      <c r="D120" s="21">
        <v>1787</v>
      </c>
      <c r="E120" s="21">
        <v>19772</v>
      </c>
      <c r="F120" s="21">
        <v>1100</v>
      </c>
      <c r="G120" s="21">
        <v>2338</v>
      </c>
      <c r="H120" s="21">
        <v>264</v>
      </c>
      <c r="I120" s="21">
        <v>1712</v>
      </c>
      <c r="J120" s="21">
        <v>181</v>
      </c>
      <c r="K120" s="21">
        <v>2414</v>
      </c>
      <c r="L120" s="21"/>
      <c r="M120" s="21">
        <v>67</v>
      </c>
      <c r="N120" s="21">
        <v>1558</v>
      </c>
      <c r="O120" s="21">
        <v>48</v>
      </c>
      <c r="P120" s="21">
        <v>1877</v>
      </c>
      <c r="Q120" s="21">
        <v>39</v>
      </c>
      <c r="R120" s="21">
        <v>2707</v>
      </c>
      <c r="S120" s="21">
        <v>20</v>
      </c>
      <c r="T120" s="21">
        <v>2622</v>
      </c>
      <c r="U120" s="21">
        <v>9</v>
      </c>
      <c r="V120" s="21">
        <v>2048</v>
      </c>
      <c r="W120" s="21">
        <v>6</v>
      </c>
      <c r="X120" s="21">
        <v>2496</v>
      </c>
      <c r="Y120" s="21">
        <v>53</v>
      </c>
      <c r="AA120" s="5">
        <f t="shared" si="4"/>
        <v>1787</v>
      </c>
      <c r="AB120" s="5">
        <f t="shared" si="5"/>
        <v>19772</v>
      </c>
      <c r="AC120" s="5" t="str">
        <f t="shared" si="6"/>
        <v>OK</v>
      </c>
      <c r="AD120" s="5" t="str">
        <f t="shared" si="7"/>
        <v>OK</v>
      </c>
    </row>
    <row r="121" spans="1:30" ht="11.25" customHeight="1" x14ac:dyDescent="0.15">
      <c r="A121" s="24"/>
      <c r="B121" s="24"/>
      <c r="C121" s="25" t="s">
        <v>121</v>
      </c>
      <c r="D121" s="26">
        <v>91</v>
      </c>
      <c r="E121" s="26">
        <v>1078</v>
      </c>
      <c r="F121" s="26">
        <v>28</v>
      </c>
      <c r="G121" s="26">
        <v>68</v>
      </c>
      <c r="H121" s="26">
        <v>24</v>
      </c>
      <c r="I121" s="26">
        <v>172</v>
      </c>
      <c r="J121" s="26">
        <v>23</v>
      </c>
      <c r="K121" s="26">
        <v>309</v>
      </c>
      <c r="L121" s="26"/>
      <c r="M121" s="26">
        <v>9</v>
      </c>
      <c r="N121" s="26">
        <v>210</v>
      </c>
      <c r="O121" s="26">
        <v>2</v>
      </c>
      <c r="P121" s="26">
        <v>88</v>
      </c>
      <c r="Q121" s="26">
        <v>3</v>
      </c>
      <c r="R121" s="26">
        <v>231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2</v>
      </c>
      <c r="AA121" s="5">
        <f t="shared" si="4"/>
        <v>91</v>
      </c>
      <c r="AB121" s="5">
        <f t="shared" si="5"/>
        <v>1078</v>
      </c>
      <c r="AC121" s="5" t="str">
        <f t="shared" si="6"/>
        <v>OK</v>
      </c>
      <c r="AD121" s="5" t="str">
        <f t="shared" si="7"/>
        <v>OK</v>
      </c>
    </row>
    <row r="122" spans="1:30" ht="11.25" customHeight="1" x14ac:dyDescent="0.15">
      <c r="A122" s="24"/>
      <c r="B122" s="24"/>
      <c r="C122" s="25" t="s">
        <v>122</v>
      </c>
      <c r="D122" s="26">
        <v>362</v>
      </c>
      <c r="E122" s="26">
        <v>1434</v>
      </c>
      <c r="F122" s="26">
        <v>278</v>
      </c>
      <c r="G122" s="26">
        <v>620</v>
      </c>
      <c r="H122" s="26">
        <v>54</v>
      </c>
      <c r="I122" s="26">
        <v>339</v>
      </c>
      <c r="J122" s="26">
        <v>22</v>
      </c>
      <c r="K122" s="26">
        <v>264</v>
      </c>
      <c r="L122" s="26"/>
      <c r="M122" s="26">
        <v>6</v>
      </c>
      <c r="N122" s="26">
        <v>144</v>
      </c>
      <c r="O122" s="26">
        <v>2</v>
      </c>
      <c r="P122" s="26">
        <v>67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AA122" s="5">
        <f t="shared" si="4"/>
        <v>362</v>
      </c>
      <c r="AB122" s="5">
        <f t="shared" si="5"/>
        <v>1434</v>
      </c>
      <c r="AC122" s="5" t="str">
        <f t="shared" si="6"/>
        <v>OK</v>
      </c>
      <c r="AD122" s="5" t="str">
        <f t="shared" si="7"/>
        <v>OK</v>
      </c>
    </row>
    <row r="123" spans="1:30" ht="11.25" customHeight="1" x14ac:dyDescent="0.15">
      <c r="A123" s="24"/>
      <c r="B123" s="24"/>
      <c r="C123" s="25" t="s">
        <v>123</v>
      </c>
      <c r="D123" s="26">
        <v>191</v>
      </c>
      <c r="E123" s="26">
        <v>976</v>
      </c>
      <c r="F123" s="26">
        <v>143</v>
      </c>
      <c r="G123" s="26">
        <v>268</v>
      </c>
      <c r="H123" s="26">
        <v>22</v>
      </c>
      <c r="I123" s="26">
        <v>137</v>
      </c>
      <c r="J123" s="26">
        <v>18</v>
      </c>
      <c r="K123" s="26">
        <v>240</v>
      </c>
      <c r="L123" s="26"/>
      <c r="M123" s="26">
        <v>3</v>
      </c>
      <c r="N123" s="26">
        <v>63</v>
      </c>
      <c r="O123" s="26">
        <v>2</v>
      </c>
      <c r="P123" s="26">
        <v>76</v>
      </c>
      <c r="Q123" s="26">
        <v>1</v>
      </c>
      <c r="R123" s="26">
        <v>56</v>
      </c>
      <c r="S123" s="26">
        <v>1</v>
      </c>
      <c r="T123" s="26">
        <v>136</v>
      </c>
      <c r="U123" s="26">
        <v>0</v>
      </c>
      <c r="V123" s="26">
        <v>0</v>
      </c>
      <c r="W123" s="26">
        <v>0</v>
      </c>
      <c r="X123" s="26">
        <v>0</v>
      </c>
      <c r="Y123" s="26">
        <v>1</v>
      </c>
      <c r="AA123" s="5">
        <f t="shared" si="4"/>
        <v>191</v>
      </c>
      <c r="AB123" s="5">
        <f t="shared" si="5"/>
        <v>976</v>
      </c>
      <c r="AC123" s="5" t="str">
        <f t="shared" si="6"/>
        <v>OK</v>
      </c>
      <c r="AD123" s="5" t="str">
        <f t="shared" si="7"/>
        <v>OK</v>
      </c>
    </row>
    <row r="124" spans="1:30" ht="11.25" customHeight="1" x14ac:dyDescent="0.15">
      <c r="A124" s="24"/>
      <c r="B124" s="24"/>
      <c r="C124" s="25" t="s">
        <v>124</v>
      </c>
      <c r="D124" s="26">
        <v>68</v>
      </c>
      <c r="E124" s="26">
        <v>2530</v>
      </c>
      <c r="F124" s="26">
        <v>29</v>
      </c>
      <c r="G124" s="26">
        <v>69</v>
      </c>
      <c r="H124" s="26">
        <v>10</v>
      </c>
      <c r="I124" s="26">
        <v>66</v>
      </c>
      <c r="J124" s="26">
        <v>8</v>
      </c>
      <c r="K124" s="26">
        <v>111</v>
      </c>
      <c r="L124" s="26"/>
      <c r="M124" s="26">
        <v>5</v>
      </c>
      <c r="N124" s="26">
        <v>114</v>
      </c>
      <c r="O124" s="26">
        <v>5</v>
      </c>
      <c r="P124" s="26">
        <v>231</v>
      </c>
      <c r="Q124" s="26">
        <v>4</v>
      </c>
      <c r="R124" s="26">
        <v>302</v>
      </c>
      <c r="S124" s="26">
        <v>4</v>
      </c>
      <c r="T124" s="26">
        <v>565</v>
      </c>
      <c r="U124" s="26">
        <v>1</v>
      </c>
      <c r="V124" s="26">
        <v>206</v>
      </c>
      <c r="W124" s="26">
        <v>2</v>
      </c>
      <c r="X124" s="26">
        <v>866</v>
      </c>
      <c r="Y124" s="26">
        <v>0</v>
      </c>
      <c r="AA124" s="5">
        <f t="shared" si="4"/>
        <v>68</v>
      </c>
      <c r="AB124" s="5">
        <f t="shared" si="5"/>
        <v>2530</v>
      </c>
      <c r="AC124" s="5" t="str">
        <f t="shared" si="6"/>
        <v>OK</v>
      </c>
      <c r="AD124" s="5" t="str">
        <f t="shared" si="7"/>
        <v>OK</v>
      </c>
    </row>
    <row r="125" spans="1:30" ht="11.25" customHeight="1" x14ac:dyDescent="0.15">
      <c r="A125" s="24"/>
      <c r="B125" s="24"/>
      <c r="C125" s="25" t="s">
        <v>125</v>
      </c>
      <c r="D125" s="26">
        <v>383</v>
      </c>
      <c r="E125" s="26">
        <v>9986</v>
      </c>
      <c r="F125" s="26">
        <v>137</v>
      </c>
      <c r="G125" s="26">
        <v>334</v>
      </c>
      <c r="H125" s="26">
        <v>81</v>
      </c>
      <c r="I125" s="26">
        <v>535</v>
      </c>
      <c r="J125" s="26">
        <v>60</v>
      </c>
      <c r="K125" s="26">
        <v>811</v>
      </c>
      <c r="L125" s="26"/>
      <c r="M125" s="26">
        <v>22</v>
      </c>
      <c r="N125" s="26">
        <v>520</v>
      </c>
      <c r="O125" s="26">
        <v>30</v>
      </c>
      <c r="P125" s="26">
        <v>1151</v>
      </c>
      <c r="Q125" s="26">
        <v>23</v>
      </c>
      <c r="R125" s="26">
        <v>1586</v>
      </c>
      <c r="S125" s="26">
        <v>14</v>
      </c>
      <c r="T125" s="26">
        <v>1801</v>
      </c>
      <c r="U125" s="26">
        <v>7</v>
      </c>
      <c r="V125" s="26">
        <v>1618</v>
      </c>
      <c r="W125" s="26">
        <v>4</v>
      </c>
      <c r="X125" s="26">
        <v>1630</v>
      </c>
      <c r="Y125" s="26">
        <v>5</v>
      </c>
      <c r="AA125" s="5">
        <f t="shared" si="4"/>
        <v>383</v>
      </c>
      <c r="AB125" s="5">
        <f t="shared" si="5"/>
        <v>9986</v>
      </c>
      <c r="AC125" s="5" t="str">
        <f t="shared" si="6"/>
        <v>OK</v>
      </c>
      <c r="AD125" s="5" t="str">
        <f t="shared" si="7"/>
        <v>OK</v>
      </c>
    </row>
    <row r="126" spans="1:30" s="22" customFormat="1" ht="11.25" customHeight="1" x14ac:dyDescent="0.15">
      <c r="A126" s="27"/>
      <c r="B126" s="24"/>
      <c r="C126" s="25" t="s">
        <v>126</v>
      </c>
      <c r="D126" s="26">
        <v>375</v>
      </c>
      <c r="E126" s="26">
        <v>2502</v>
      </c>
      <c r="F126" s="26">
        <v>256</v>
      </c>
      <c r="G126" s="26">
        <v>522</v>
      </c>
      <c r="H126" s="26">
        <v>40</v>
      </c>
      <c r="I126" s="26">
        <v>252</v>
      </c>
      <c r="J126" s="26">
        <v>30</v>
      </c>
      <c r="K126" s="26">
        <v>413</v>
      </c>
      <c r="L126" s="26"/>
      <c r="M126" s="26">
        <v>18</v>
      </c>
      <c r="N126" s="26">
        <v>420</v>
      </c>
      <c r="O126" s="26">
        <v>7</v>
      </c>
      <c r="P126" s="26">
        <v>264</v>
      </c>
      <c r="Q126" s="26">
        <v>4</v>
      </c>
      <c r="R126" s="26">
        <v>287</v>
      </c>
      <c r="S126" s="26">
        <v>1</v>
      </c>
      <c r="T126" s="26">
        <v>120</v>
      </c>
      <c r="U126" s="26">
        <v>1</v>
      </c>
      <c r="V126" s="26">
        <v>224</v>
      </c>
      <c r="W126" s="26">
        <v>0</v>
      </c>
      <c r="X126" s="26">
        <v>0</v>
      </c>
      <c r="Y126" s="26">
        <v>18</v>
      </c>
      <c r="AA126" s="22">
        <f t="shared" si="4"/>
        <v>375</v>
      </c>
      <c r="AB126" s="22">
        <f t="shared" si="5"/>
        <v>2502</v>
      </c>
      <c r="AC126" s="22" t="str">
        <f t="shared" si="6"/>
        <v>OK</v>
      </c>
      <c r="AD126" s="22" t="str">
        <f t="shared" si="7"/>
        <v>OK</v>
      </c>
    </row>
    <row r="127" spans="1:30" ht="11.25" customHeight="1" x14ac:dyDescent="0.15">
      <c r="A127" s="24"/>
      <c r="B127" s="24"/>
      <c r="C127" s="25" t="s">
        <v>127</v>
      </c>
      <c r="D127" s="26">
        <v>223</v>
      </c>
      <c r="E127" s="26">
        <v>641</v>
      </c>
      <c r="F127" s="26">
        <v>170</v>
      </c>
      <c r="G127" s="26">
        <v>340</v>
      </c>
      <c r="H127" s="26">
        <v>17</v>
      </c>
      <c r="I127" s="26">
        <v>101</v>
      </c>
      <c r="J127" s="26">
        <v>8</v>
      </c>
      <c r="K127" s="26">
        <v>97</v>
      </c>
      <c r="L127" s="26"/>
      <c r="M127" s="26">
        <v>2</v>
      </c>
      <c r="N127" s="26">
        <v>40</v>
      </c>
      <c r="O127" s="26">
        <v>0</v>
      </c>
      <c r="P127" s="26">
        <v>0</v>
      </c>
      <c r="Q127" s="26">
        <v>1</v>
      </c>
      <c r="R127" s="26">
        <v>63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25</v>
      </c>
      <c r="AA127" s="5">
        <f t="shared" si="4"/>
        <v>223</v>
      </c>
      <c r="AB127" s="5">
        <f t="shared" si="5"/>
        <v>641</v>
      </c>
      <c r="AC127" s="5" t="str">
        <f t="shared" si="6"/>
        <v>OK</v>
      </c>
      <c r="AD127" s="5" t="str">
        <f t="shared" si="7"/>
        <v>OK</v>
      </c>
    </row>
    <row r="128" spans="1:30" ht="11.25" customHeight="1" x14ac:dyDescent="0.15">
      <c r="A128" s="24"/>
      <c r="B128" s="24"/>
      <c r="C128" s="25" t="s">
        <v>128</v>
      </c>
      <c r="D128" s="26">
        <v>17</v>
      </c>
      <c r="E128" s="26">
        <v>165</v>
      </c>
      <c r="F128" s="26">
        <v>10</v>
      </c>
      <c r="G128" s="26">
        <v>15</v>
      </c>
      <c r="H128" s="26">
        <v>1</v>
      </c>
      <c r="I128" s="26">
        <v>6</v>
      </c>
      <c r="J128" s="26">
        <v>4</v>
      </c>
      <c r="K128" s="26">
        <v>54</v>
      </c>
      <c r="L128" s="26"/>
      <c r="M128" s="26">
        <v>1</v>
      </c>
      <c r="N128" s="26">
        <v>21</v>
      </c>
      <c r="O128" s="26">
        <v>0</v>
      </c>
      <c r="P128" s="26">
        <v>0</v>
      </c>
      <c r="Q128" s="26">
        <v>1</v>
      </c>
      <c r="R128" s="26">
        <v>69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AA128" s="5">
        <f t="shared" si="4"/>
        <v>17</v>
      </c>
      <c r="AB128" s="5">
        <f t="shared" si="5"/>
        <v>165</v>
      </c>
      <c r="AC128" s="5" t="str">
        <f t="shared" si="6"/>
        <v>OK</v>
      </c>
      <c r="AD128" s="5" t="str">
        <f t="shared" si="7"/>
        <v>OK</v>
      </c>
    </row>
    <row r="129" spans="1:30" ht="11.25" customHeight="1" x14ac:dyDescent="0.15">
      <c r="A129" s="53" t="s">
        <v>24</v>
      </c>
      <c r="B129" s="53"/>
      <c r="C129" s="54"/>
      <c r="D129" s="20">
        <f>D9+D12</f>
        <v>89</v>
      </c>
      <c r="E129" s="20">
        <f t="shared" ref="E129:Y129" si="8">E9+E12</f>
        <v>742</v>
      </c>
      <c r="F129" s="20">
        <f t="shared" si="8"/>
        <v>36</v>
      </c>
      <c r="G129" s="20">
        <f t="shared" si="8"/>
        <v>89</v>
      </c>
      <c r="H129" s="20">
        <f t="shared" si="8"/>
        <v>34</v>
      </c>
      <c r="I129" s="20">
        <f t="shared" si="8"/>
        <v>223</v>
      </c>
      <c r="J129" s="20">
        <f t="shared" si="8"/>
        <v>10</v>
      </c>
      <c r="K129" s="20">
        <f t="shared" si="8"/>
        <v>138</v>
      </c>
      <c r="L129" s="21">
        <f t="shared" si="8"/>
        <v>0</v>
      </c>
      <c r="M129" s="20">
        <f t="shared" si="8"/>
        <v>4</v>
      </c>
      <c r="N129" s="20">
        <f t="shared" si="8"/>
        <v>97</v>
      </c>
      <c r="O129" s="20">
        <f t="shared" si="8"/>
        <v>2</v>
      </c>
      <c r="P129" s="20">
        <f t="shared" si="8"/>
        <v>72</v>
      </c>
      <c r="Q129" s="20">
        <f t="shared" si="8"/>
        <v>2</v>
      </c>
      <c r="R129" s="20">
        <f t="shared" si="8"/>
        <v>123</v>
      </c>
      <c r="S129" s="20">
        <f t="shared" si="8"/>
        <v>0</v>
      </c>
      <c r="T129" s="20">
        <f t="shared" si="8"/>
        <v>0</v>
      </c>
      <c r="U129" s="20">
        <f t="shared" si="8"/>
        <v>0</v>
      </c>
      <c r="V129" s="20">
        <f t="shared" si="8"/>
        <v>0</v>
      </c>
      <c r="W129" s="20">
        <f t="shared" si="8"/>
        <v>0</v>
      </c>
      <c r="X129" s="20">
        <f t="shared" si="8"/>
        <v>0</v>
      </c>
      <c r="Y129" s="20">
        <f t="shared" si="8"/>
        <v>1</v>
      </c>
      <c r="AA129" s="5">
        <f t="shared" si="4"/>
        <v>89</v>
      </c>
      <c r="AB129" s="5">
        <f t="shared" si="5"/>
        <v>742</v>
      </c>
      <c r="AC129" s="5" t="str">
        <f t="shared" si="6"/>
        <v>OK</v>
      </c>
      <c r="AD129" s="5" t="str">
        <f t="shared" si="7"/>
        <v>OK</v>
      </c>
    </row>
    <row r="130" spans="1:30" ht="11.25" customHeight="1" x14ac:dyDescent="0.15">
      <c r="A130" s="49" t="s">
        <v>129</v>
      </c>
      <c r="B130" s="49"/>
      <c r="C130" s="50"/>
      <c r="D130" s="21">
        <f>D15+D17+D21</f>
        <v>3696</v>
      </c>
      <c r="E130" s="21">
        <f t="shared" ref="E130:Y130" si="9">E15+E17+E21</f>
        <v>38031</v>
      </c>
      <c r="F130" s="21">
        <f t="shared" si="9"/>
        <v>1784</v>
      </c>
      <c r="G130" s="21">
        <f t="shared" si="9"/>
        <v>4248</v>
      </c>
      <c r="H130" s="21">
        <f t="shared" si="9"/>
        <v>963</v>
      </c>
      <c r="I130" s="21">
        <f t="shared" si="9"/>
        <v>6350</v>
      </c>
      <c r="J130" s="21">
        <f t="shared" si="9"/>
        <v>529</v>
      </c>
      <c r="K130" s="21">
        <f t="shared" si="9"/>
        <v>7028</v>
      </c>
      <c r="L130" s="21">
        <f t="shared" si="9"/>
        <v>0</v>
      </c>
      <c r="M130" s="21">
        <f t="shared" si="9"/>
        <v>182</v>
      </c>
      <c r="N130" s="21">
        <f t="shared" si="9"/>
        <v>4356</v>
      </c>
      <c r="O130" s="21">
        <f t="shared" si="9"/>
        <v>124</v>
      </c>
      <c r="P130" s="21">
        <f t="shared" si="9"/>
        <v>4688</v>
      </c>
      <c r="Q130" s="21">
        <f t="shared" si="9"/>
        <v>74</v>
      </c>
      <c r="R130" s="21">
        <f t="shared" si="9"/>
        <v>4972</v>
      </c>
      <c r="S130" s="21">
        <f t="shared" si="9"/>
        <v>22</v>
      </c>
      <c r="T130" s="21">
        <f t="shared" si="9"/>
        <v>2951</v>
      </c>
      <c r="U130" s="21">
        <f t="shared" si="9"/>
        <v>3</v>
      </c>
      <c r="V130" s="21">
        <f t="shared" si="9"/>
        <v>727</v>
      </c>
      <c r="W130" s="21">
        <f t="shared" si="9"/>
        <v>4</v>
      </c>
      <c r="X130" s="21">
        <f t="shared" si="9"/>
        <v>2711</v>
      </c>
      <c r="Y130" s="21">
        <f t="shared" si="9"/>
        <v>11</v>
      </c>
      <c r="AA130" s="5">
        <f t="shared" si="4"/>
        <v>3696</v>
      </c>
      <c r="AB130" s="5">
        <f t="shared" si="5"/>
        <v>38031</v>
      </c>
      <c r="AC130" s="5" t="str">
        <f t="shared" si="6"/>
        <v>OK</v>
      </c>
      <c r="AD130" s="5" t="str">
        <f t="shared" si="7"/>
        <v>OK</v>
      </c>
    </row>
    <row r="131" spans="1:30" ht="11.25" customHeight="1" x14ac:dyDescent="0.15">
      <c r="A131" s="51" t="s">
        <v>25</v>
      </c>
      <c r="B131" s="52"/>
      <c r="C131" s="52"/>
      <c r="D131" s="35">
        <f>D46+D51+D57+D73+D86+D93+D97+D102+D106+D110+D113+D117+D120</f>
        <v>23849</v>
      </c>
      <c r="E131" s="36">
        <f t="shared" ref="E131:Y131" si="10">E46+E51+E57+E73+E86+E93+E97+E102+E106+E110+E113+E117+E120</f>
        <v>238953</v>
      </c>
      <c r="F131" s="36">
        <f t="shared" si="10"/>
        <v>14068</v>
      </c>
      <c r="G131" s="36">
        <f t="shared" si="10"/>
        <v>30223</v>
      </c>
      <c r="H131" s="36">
        <f t="shared" si="10"/>
        <v>4549</v>
      </c>
      <c r="I131" s="36">
        <f t="shared" si="10"/>
        <v>29738</v>
      </c>
      <c r="J131" s="36">
        <f t="shared" si="10"/>
        <v>2775</v>
      </c>
      <c r="K131" s="36">
        <f t="shared" si="10"/>
        <v>37330</v>
      </c>
      <c r="L131" s="21">
        <f t="shared" si="10"/>
        <v>0</v>
      </c>
      <c r="M131" s="36">
        <f t="shared" si="10"/>
        <v>959</v>
      </c>
      <c r="N131" s="36">
        <f t="shared" si="10"/>
        <v>22729</v>
      </c>
      <c r="O131" s="36">
        <f t="shared" si="10"/>
        <v>697</v>
      </c>
      <c r="P131" s="36">
        <f t="shared" si="10"/>
        <v>26091</v>
      </c>
      <c r="Q131" s="36">
        <f t="shared" si="10"/>
        <v>414</v>
      </c>
      <c r="R131" s="36">
        <f t="shared" si="10"/>
        <v>28005</v>
      </c>
      <c r="S131" s="36">
        <f t="shared" si="10"/>
        <v>170</v>
      </c>
      <c r="T131" s="36">
        <f t="shared" si="10"/>
        <v>22953</v>
      </c>
      <c r="U131" s="36">
        <f t="shared" si="10"/>
        <v>50</v>
      </c>
      <c r="V131" s="36">
        <f t="shared" si="10"/>
        <v>11592</v>
      </c>
      <c r="W131" s="36">
        <f t="shared" si="10"/>
        <v>52</v>
      </c>
      <c r="X131" s="36">
        <f t="shared" si="10"/>
        <v>30292</v>
      </c>
      <c r="Y131" s="36">
        <f t="shared" si="10"/>
        <v>115</v>
      </c>
      <c r="AA131" s="5">
        <f t="shared" si="4"/>
        <v>23849</v>
      </c>
      <c r="AB131" s="5">
        <f t="shared" si="5"/>
        <v>238953</v>
      </c>
      <c r="AC131" s="5" t="str">
        <f t="shared" si="6"/>
        <v>OK</v>
      </c>
      <c r="AD131" s="5" t="str">
        <f t="shared" si="7"/>
        <v>OK</v>
      </c>
    </row>
    <row r="133" spans="1:30" x14ac:dyDescent="0.15"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30" x14ac:dyDescent="0.15">
      <c r="D134" s="37">
        <f>SUM(D129:D131)</f>
        <v>27634</v>
      </c>
      <c r="E134" s="5">
        <f t="shared" ref="E134:Y134" si="11">SUM(E129:E131)</f>
        <v>277726</v>
      </c>
      <c r="F134" s="37">
        <f t="shared" si="11"/>
        <v>15888</v>
      </c>
      <c r="G134" s="37">
        <f t="shared" si="11"/>
        <v>34560</v>
      </c>
      <c r="H134" s="5">
        <f t="shared" si="11"/>
        <v>5546</v>
      </c>
      <c r="I134" s="5">
        <f t="shared" si="11"/>
        <v>36311</v>
      </c>
      <c r="J134" s="5">
        <f t="shared" si="11"/>
        <v>3314</v>
      </c>
      <c r="K134" s="5">
        <f t="shared" si="11"/>
        <v>44496</v>
      </c>
      <c r="L134" s="4">
        <f t="shared" si="11"/>
        <v>0</v>
      </c>
      <c r="M134" s="5">
        <f t="shared" si="11"/>
        <v>1145</v>
      </c>
      <c r="N134" s="5">
        <f t="shared" si="11"/>
        <v>27182</v>
      </c>
      <c r="O134" s="5">
        <f t="shared" si="11"/>
        <v>823</v>
      </c>
      <c r="P134" s="5">
        <f t="shared" si="11"/>
        <v>30851</v>
      </c>
      <c r="Q134" s="5">
        <f t="shared" si="11"/>
        <v>490</v>
      </c>
      <c r="R134" s="5">
        <f t="shared" si="11"/>
        <v>33100</v>
      </c>
      <c r="S134" s="5">
        <f t="shared" si="11"/>
        <v>192</v>
      </c>
      <c r="T134" s="5">
        <f t="shared" si="11"/>
        <v>25904</v>
      </c>
      <c r="U134" s="5">
        <f t="shared" si="11"/>
        <v>53</v>
      </c>
      <c r="V134" s="5">
        <f t="shared" si="11"/>
        <v>12319</v>
      </c>
      <c r="W134" s="5">
        <f t="shared" si="11"/>
        <v>56</v>
      </c>
      <c r="X134" s="5">
        <f t="shared" si="11"/>
        <v>33003</v>
      </c>
      <c r="Y134" s="5">
        <f t="shared" si="11"/>
        <v>127</v>
      </c>
      <c r="AA134" s="5">
        <f t="shared" ref="AA134" si="12">F134+H134+J134+M134+O134+Q134+S134+U134+W134+Y134</f>
        <v>27634</v>
      </c>
      <c r="AB134" s="5">
        <f t="shared" ref="AB134" si="13">G134+I134+K134+N134+P134+R134+T134+V134+X134+Z134</f>
        <v>277726</v>
      </c>
      <c r="AC134" s="5" t="str">
        <f t="shared" ref="AC134" si="14">IF(AA134=D134,"OK","×")</f>
        <v>OK</v>
      </c>
      <c r="AD134" s="5" t="str">
        <f t="shared" ref="AD134" si="15">IF(AB134=E134,"OK","×")</f>
        <v>OK</v>
      </c>
    </row>
    <row r="135" spans="1:30" x14ac:dyDescent="0.15">
      <c r="D135" s="5" t="str">
        <f>IF(D134=D8,"OK","×")</f>
        <v>OK</v>
      </c>
      <c r="E135" s="5" t="str">
        <f t="shared" ref="E135:Y135" si="16">IF(E134=E8,"OK","×")</f>
        <v>OK</v>
      </c>
      <c r="F135" s="37" t="str">
        <f t="shared" si="16"/>
        <v>OK</v>
      </c>
      <c r="G135" s="37" t="str">
        <f t="shared" si="16"/>
        <v>OK</v>
      </c>
      <c r="H135" s="5" t="str">
        <f t="shared" si="16"/>
        <v>OK</v>
      </c>
      <c r="I135" s="5" t="str">
        <f t="shared" si="16"/>
        <v>OK</v>
      </c>
      <c r="J135" s="5" t="str">
        <f t="shared" si="16"/>
        <v>OK</v>
      </c>
      <c r="K135" s="5" t="str">
        <f t="shared" si="16"/>
        <v>OK</v>
      </c>
      <c r="L135" s="4" t="str">
        <f t="shared" si="16"/>
        <v>OK</v>
      </c>
      <c r="M135" s="5" t="str">
        <f t="shared" si="16"/>
        <v>OK</v>
      </c>
      <c r="N135" s="5" t="str">
        <f t="shared" si="16"/>
        <v>OK</v>
      </c>
      <c r="O135" s="5" t="str">
        <f t="shared" si="16"/>
        <v>OK</v>
      </c>
      <c r="P135" s="5" t="str">
        <f t="shared" si="16"/>
        <v>OK</v>
      </c>
      <c r="Q135" s="5" t="str">
        <f t="shared" si="16"/>
        <v>OK</v>
      </c>
      <c r="R135" s="5" t="str">
        <f t="shared" si="16"/>
        <v>OK</v>
      </c>
      <c r="S135" s="5" t="str">
        <f t="shared" si="16"/>
        <v>OK</v>
      </c>
      <c r="T135" s="5" t="str">
        <f t="shared" si="16"/>
        <v>OK</v>
      </c>
      <c r="U135" s="5" t="str">
        <f t="shared" si="16"/>
        <v>OK</v>
      </c>
      <c r="V135" s="5" t="str">
        <f t="shared" si="16"/>
        <v>OK</v>
      </c>
      <c r="W135" s="5" t="str">
        <f t="shared" si="16"/>
        <v>OK</v>
      </c>
      <c r="X135" s="5" t="str">
        <f t="shared" si="16"/>
        <v>OK</v>
      </c>
      <c r="Y135" s="5" t="str">
        <f t="shared" si="16"/>
        <v>OK</v>
      </c>
    </row>
    <row r="136" spans="1:30" x14ac:dyDescent="0.15">
      <c r="F136" s="37"/>
      <c r="G136" s="38"/>
    </row>
  </sheetData>
  <mergeCells count="45">
    <mergeCell ref="A1:K1"/>
    <mergeCell ref="Q4:R5"/>
    <mergeCell ref="S4:T5"/>
    <mergeCell ref="B21:C21"/>
    <mergeCell ref="B9:C9"/>
    <mergeCell ref="B12:C12"/>
    <mergeCell ref="B15:C15"/>
    <mergeCell ref="B17:C17"/>
    <mergeCell ref="M4:N5"/>
    <mergeCell ref="O4:P5"/>
    <mergeCell ref="J4:K5"/>
    <mergeCell ref="F4:G5"/>
    <mergeCell ref="H4:I5"/>
    <mergeCell ref="W4:X5"/>
    <mergeCell ref="B73:C73"/>
    <mergeCell ref="B86:C86"/>
    <mergeCell ref="B93:C93"/>
    <mergeCell ref="B97:C97"/>
    <mergeCell ref="U4:V5"/>
    <mergeCell ref="D3:E5"/>
    <mergeCell ref="A8:C8"/>
    <mergeCell ref="A3:C7"/>
    <mergeCell ref="A68:C72"/>
    <mergeCell ref="B46:C46"/>
    <mergeCell ref="B51:C51"/>
    <mergeCell ref="B57:C57"/>
    <mergeCell ref="D68:E70"/>
    <mergeCell ref="F69:G70"/>
    <mergeCell ref="H69:I70"/>
    <mergeCell ref="B102:C102"/>
    <mergeCell ref="B106:C106"/>
    <mergeCell ref="B110:C110"/>
    <mergeCell ref="B113:C113"/>
    <mergeCell ref="A131:C131"/>
    <mergeCell ref="A129:C129"/>
    <mergeCell ref="B117:C117"/>
    <mergeCell ref="B120:C120"/>
    <mergeCell ref="A130:C130"/>
    <mergeCell ref="U69:V70"/>
    <mergeCell ref="W69:X70"/>
    <mergeCell ref="J69:K70"/>
    <mergeCell ref="M69:N70"/>
    <mergeCell ref="O69:P70"/>
    <mergeCell ref="Q69:R70"/>
    <mergeCell ref="S69:T70"/>
  </mergeCells>
  <phoneticPr fontId="1"/>
  <printOptions horizontalCentered="1"/>
  <pageMargins left="0.19685039370078741" right="0.19685039370078741" top="0.59055118110236227" bottom="0.39370078740157483" header="0.51181102362204722" footer="0.19685039370078741"/>
  <pageSetup paperSize="9" scale="75" orientation="landscape" r:id="rId1"/>
  <headerFooter alignWithMargins="0">
    <oddFooter>&amp;C&amp;"ＭＳ 明朝,標準"&amp;14&amp;P/&amp;N&amp;R&amp;"ＭＳ 明朝,標準"&amp;14&amp;A</oddFooter>
  </headerFooter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D-3 </vt:lpstr>
      <vt:lpstr>'D-3 '!Print_Area</vt:lpstr>
    </vt:vector>
  </TitlesOfParts>
  <Company>鹿児島市役所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ＴｈｉｎｋＰａｄ</dc:creator>
  <cp:lastModifiedBy>鹿児島市</cp:lastModifiedBy>
  <cp:lastPrinted>2013-12-19T02:22:58Z</cp:lastPrinted>
  <dcterms:created xsi:type="dcterms:W3CDTF">1999-01-14T04:38:17Z</dcterms:created>
  <dcterms:modified xsi:type="dcterms:W3CDTF">2013-12-25T04:41:43Z</dcterms:modified>
</cp:coreProperties>
</file>