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95" yWindow="45" windowWidth="7920" windowHeight="8520" tabRatio="603" activeTab="0"/>
  </bookViews>
  <sheets>
    <sheet name="D-3 " sheetId="1" r:id="rId1"/>
    <sheet name="D-3  (2)" sheetId="2" r:id="rId2"/>
  </sheets>
  <definedNames>
    <definedName name="_xlnm.Print_Area" localSheetId="0">'D-3 '!$A$1:$Y$131</definedName>
    <definedName name="_xlnm.Print_Area" localSheetId="1">'D-3  (2)'!$A$1:$Y$131</definedName>
  </definedNames>
  <calcPr fullCalcOnLoad="1"/>
</workbook>
</file>

<file path=xl/sharedStrings.xml><?xml version="1.0" encoding="utf-8"?>
<sst xmlns="http://schemas.openxmlformats.org/spreadsheetml/2006/main" count="663" uniqueCount="145">
  <si>
    <t>宿泊業</t>
  </si>
  <si>
    <t>医療業</t>
  </si>
  <si>
    <t>保健衛生</t>
  </si>
  <si>
    <t>社会保険・社会福祉・介護事業</t>
  </si>
  <si>
    <t>洗濯・理容・美容・浴場業</t>
  </si>
  <si>
    <t>模</t>
  </si>
  <si>
    <t>規</t>
  </si>
  <si>
    <t>別</t>
  </si>
  <si>
    <t>（ 民　　営 ）</t>
  </si>
  <si>
    <t>総数（民営）</t>
  </si>
  <si>
    <t>1～4人</t>
  </si>
  <si>
    <t>5～9人</t>
  </si>
  <si>
    <t>10～19人</t>
  </si>
  <si>
    <t>20～29人</t>
  </si>
  <si>
    <t>30～49人</t>
  </si>
  <si>
    <t>50～99人</t>
  </si>
  <si>
    <t>100～199人</t>
  </si>
  <si>
    <t>従業者のみ</t>
  </si>
  <si>
    <t>事業</t>
  </si>
  <si>
    <t>従業</t>
  </si>
  <si>
    <t>事業</t>
  </si>
  <si>
    <t>所数</t>
  </si>
  <si>
    <t>者数</t>
  </si>
  <si>
    <t>再掲（第１次産業）</t>
  </si>
  <si>
    <t>　　　（第３次産業）</t>
  </si>
  <si>
    <t>農業，林業</t>
  </si>
  <si>
    <t>農業</t>
  </si>
  <si>
    <t>林業</t>
  </si>
  <si>
    <t>漁業</t>
  </si>
  <si>
    <t>漁業（水産養殖業を除く）</t>
  </si>
  <si>
    <t>水産養殖業</t>
  </si>
  <si>
    <t>鉱業，採石業，砂利採取業</t>
  </si>
  <si>
    <t>建設業</t>
  </si>
  <si>
    <t>総合工事業</t>
  </si>
  <si>
    <t>職別工事業（設備工事業を除く）</t>
  </si>
  <si>
    <t>設備工事業</t>
  </si>
  <si>
    <t>製造業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</si>
  <si>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</si>
  <si>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</si>
  <si>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</si>
  <si>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</si>
  <si>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</si>
  <si>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</si>
  <si>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</si>
  <si>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</si>
  <si>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</si>
  <si>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</si>
  <si>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</si>
  <si>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</si>
  <si>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</si>
  <si>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</si>
  <si>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</si>
  <si>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</si>
  <si>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</si>
  <si>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</si>
  <si>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</si>
  <si>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</si>
  <si>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</si>
  <si>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</si>
  <si>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</si>
  <si>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電気・ガス・熱供給・水道業</t>
  </si>
  <si>
    <t>電気業</t>
  </si>
  <si>
    <t>ガス業</t>
  </si>
  <si>
    <t>熱供給業</t>
  </si>
  <si>
    <t>水道業</t>
  </si>
  <si>
    <t>情報通信業</t>
  </si>
  <si>
    <t>通信業</t>
  </si>
  <si>
    <t>放送業</t>
  </si>
  <si>
    <t>情報サービス業</t>
  </si>
  <si>
    <t>インターネット附随サービス業</t>
  </si>
  <si>
    <t>映像・音声・文字情報制作業</t>
  </si>
  <si>
    <t>運輸業，郵便業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</si>
  <si>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</si>
  <si>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</si>
  <si>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</si>
  <si>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</si>
  <si>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</si>
  <si>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</si>
  <si>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</si>
  <si>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郵便業（信書便事業を含む）</t>
  </si>
  <si>
    <t>卸売業，小売業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</si>
  <si>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</si>
  <si>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</si>
  <si>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</si>
  <si>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</si>
  <si>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</si>
  <si>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</si>
  <si>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</si>
  <si>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</si>
  <si>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</si>
  <si>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</si>
  <si>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</si>
  <si>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</si>
  <si>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金融業，保険業</t>
  </si>
  <si>
    <t>銀行業</t>
  </si>
  <si>
    <t>協同組織金融業</t>
  </si>
  <si>
    <t>金融商品取引業，商品先物取引業</t>
  </si>
  <si>
    <t>補助的金融業等</t>
  </si>
  <si>
    <t>不動産業，物品賃貸業</t>
  </si>
  <si>
    <t>不動産取引業</t>
  </si>
  <si>
    <t>不動産賃貸業・管理業</t>
  </si>
  <si>
    <t>物品賃貸業</t>
  </si>
  <si>
    <t>学術研究，専門・技術サービス業</t>
  </si>
  <si>
    <t>学術・開発研究機関</t>
  </si>
  <si>
    <t>広告業</t>
  </si>
  <si>
    <t>宿泊業，飲食サービス業</t>
  </si>
  <si>
    <t>飲食店</t>
  </si>
  <si>
    <t>持ち帰り・配達飲食サービス業</t>
  </si>
  <si>
    <t>生活関連サービス業，娯楽業</t>
  </si>
  <si>
    <t>その他の生活関連サービス業</t>
  </si>
  <si>
    <t>娯楽業</t>
  </si>
  <si>
    <t>教育，学習支援業</t>
  </si>
  <si>
    <t>学校教育</t>
  </si>
  <si>
    <t>その他の教育，学習支援業</t>
  </si>
  <si>
    <t>医療，福祉</t>
  </si>
  <si>
    <t>複合サービス事業</t>
  </si>
  <si>
    <t>郵便局</t>
  </si>
  <si>
    <t>協同組合（他に分類されないもの）</t>
  </si>
  <si>
    <t>廃棄物処理業</t>
  </si>
  <si>
    <t>自動車整備業</t>
  </si>
  <si>
    <t>機械等修理業（別掲を除く）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</si>
  <si>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</si>
  <si>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</si>
  <si>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</si>
  <si>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</si>
  <si>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</si>
  <si>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　　  （第２次産業）</t>
  </si>
  <si>
    <t>300人以上</t>
  </si>
  <si>
    <t>出向・派遣</t>
  </si>
  <si>
    <t>200～299人</t>
  </si>
  <si>
    <t>3　産業（中分類）、従業者規模別事業所数及び従業者数</t>
  </si>
  <si>
    <t>(平成28年6月1日現在）</t>
  </si>
  <si>
    <t>　資料：経済センサス-活動調査</t>
  </si>
  <si>
    <t>全産業（Ｓ公務を除く）</t>
  </si>
  <si>
    <t xml:space="preserve"> </t>
  </si>
  <si>
    <t>プラスチック製品製造業（別掲を除く）</t>
  </si>
  <si>
    <t>貸金業，クレジットカード業等非預金信用機関</t>
  </si>
  <si>
    <t>保険業（保険媒介代理業，保険サービス業を含む）</t>
  </si>
  <si>
    <t>専門サービス業（他に分類されないもの）</t>
  </si>
  <si>
    <t>技術サービス業（他に分類されないもの）</t>
  </si>
  <si>
    <t>サービス業（他に分類されないもの）</t>
  </si>
  <si>
    <t>再掲</t>
  </si>
  <si>
    <t>（第１次産業）</t>
  </si>
  <si>
    <t>（第２次産業）</t>
  </si>
  <si>
    <t>（第３次産業）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</si>
</sst>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\ ##0;* \-#\ ##0;* &quot;-&quot;;@\ "/>
    <numFmt numFmtId="177" formatCode="\ ###,##0;&quot;-&quot;###,##0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4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8"/>
      <name val="ＭＳ 明朝"/>
      <family val="1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7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Fill="0" applyBorder="0" applyAlignment="0">
      <protection/>
    </xf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0" borderId="0" xfId="63" applyFont="1" applyBorder="1" applyAlignment="1">
      <alignment horizontal="center" vertical="center"/>
      <protection/>
    </xf>
    <xf numFmtId="0" fontId="5" fillId="0" borderId="0" xfId="63" applyFont="1" applyBorder="1" applyAlignment="1">
      <alignment vertical="center"/>
      <protection/>
    </xf>
    <xf numFmtId="0" fontId="3" fillId="0" borderId="0" xfId="63" applyFont="1" applyBorder="1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10" fillId="0" borderId="0" xfId="63" applyFont="1" applyBorder="1" applyAlignment="1">
      <alignment vertical="center"/>
      <protection/>
    </xf>
    <xf numFmtId="0" fontId="11" fillId="0" borderId="0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right" vertical="center"/>
      <protection/>
    </xf>
    <xf numFmtId="0" fontId="8" fillId="0" borderId="10" xfId="63" applyFont="1" applyBorder="1" applyAlignment="1">
      <alignment vertical="center"/>
      <protection/>
    </xf>
    <xf numFmtId="0" fontId="8" fillId="0" borderId="11" xfId="63" applyFont="1" applyBorder="1" applyAlignment="1">
      <alignment vertical="center"/>
      <protection/>
    </xf>
    <xf numFmtId="0" fontId="8" fillId="0" borderId="11" xfId="63" applyFont="1" applyBorder="1" applyAlignment="1">
      <alignment horizontal="center" vertical="center" shrinkToFit="1"/>
      <protection/>
    </xf>
    <xf numFmtId="0" fontId="8" fillId="0" borderId="0" xfId="63" applyFont="1" applyBorder="1" applyAlignment="1">
      <alignment horizontal="center" vertical="center" shrinkToFit="1"/>
      <protection/>
    </xf>
    <xf numFmtId="0" fontId="8" fillId="0" borderId="0" xfId="63" applyFont="1" applyAlignment="1">
      <alignment vertical="center"/>
      <protection/>
    </xf>
    <xf numFmtId="0" fontId="8" fillId="0" borderId="0" xfId="63" applyFont="1" applyBorder="1" applyAlignment="1">
      <alignment horizontal="center" vertical="center"/>
      <protection/>
    </xf>
    <xf numFmtId="0" fontId="8" fillId="0" borderId="12" xfId="63" applyFont="1" applyBorder="1" applyAlignment="1">
      <alignment horizontal="distributed" vertical="center"/>
      <protection/>
    </xf>
    <xf numFmtId="0" fontId="8" fillId="0" borderId="13" xfId="63" applyFont="1" applyBorder="1" applyAlignment="1">
      <alignment horizontal="distributed" vertical="center"/>
      <protection/>
    </xf>
    <xf numFmtId="0" fontId="8" fillId="0" borderId="14" xfId="63" applyFont="1" applyBorder="1" applyAlignment="1">
      <alignment horizontal="distributed" vertical="center"/>
      <protection/>
    </xf>
    <xf numFmtId="0" fontId="8" fillId="0" borderId="15" xfId="63" applyFont="1" applyBorder="1" applyAlignment="1">
      <alignment horizontal="distributed" vertical="center"/>
      <protection/>
    </xf>
    <xf numFmtId="176" fontId="12" fillId="0" borderId="16" xfId="63" applyNumberFormat="1" applyFont="1" applyBorder="1" applyAlignment="1">
      <alignment horizontal="right" vertical="center"/>
      <protection/>
    </xf>
    <xf numFmtId="176" fontId="12" fillId="0" borderId="0" xfId="63" applyNumberFormat="1" applyFont="1" applyBorder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3" fillId="0" borderId="0" xfId="63" applyFont="1" applyBorder="1" applyAlignment="1">
      <alignment horizontal="distributed" vertical="center"/>
      <protection/>
    </xf>
    <xf numFmtId="0" fontId="7" fillId="0" borderId="17" xfId="63" applyFont="1" applyBorder="1" applyAlignment="1">
      <alignment horizontal="distributed" vertical="center"/>
      <protection/>
    </xf>
    <xf numFmtId="176" fontId="8" fillId="0" borderId="0" xfId="63" applyNumberFormat="1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distributed" vertical="center"/>
      <protection/>
    </xf>
    <xf numFmtId="176" fontId="8" fillId="0" borderId="0" xfId="63" applyNumberFormat="1" applyFont="1" applyFill="1" applyBorder="1" applyAlignment="1">
      <alignment horizontal="right" vertical="center"/>
      <protection/>
    </xf>
    <xf numFmtId="0" fontId="4" fillId="0" borderId="18" xfId="63" applyFont="1" applyBorder="1" applyAlignment="1">
      <alignment horizontal="distributed" vertical="center"/>
      <protection/>
    </xf>
    <xf numFmtId="0" fontId="3" fillId="0" borderId="18" xfId="63" applyFont="1" applyBorder="1" applyAlignment="1">
      <alignment horizontal="distributed" vertical="center"/>
      <protection/>
    </xf>
    <xf numFmtId="0" fontId="7" fillId="0" borderId="14" xfId="63" applyFont="1" applyBorder="1" applyAlignment="1">
      <alignment horizontal="distributed" vertical="center"/>
      <protection/>
    </xf>
    <xf numFmtId="176" fontId="8" fillId="0" borderId="18" xfId="63" applyNumberFormat="1" applyFont="1" applyBorder="1" applyAlignment="1">
      <alignment horizontal="right" vertical="center"/>
      <protection/>
    </xf>
    <xf numFmtId="176" fontId="7" fillId="0" borderId="18" xfId="63" applyNumberFormat="1" applyFont="1" applyBorder="1" applyAlignment="1">
      <alignment horizontal="right" vertical="center"/>
      <protection/>
    </xf>
    <xf numFmtId="176" fontId="7" fillId="0" borderId="0" xfId="63" applyNumberFormat="1" applyFont="1" applyBorder="1" applyAlignment="1">
      <alignment horizontal="right" vertical="center"/>
      <protection/>
    </xf>
    <xf numFmtId="176" fontId="12" fillId="0" borderId="19" xfId="63" applyNumberFormat="1" applyFont="1" applyBorder="1" applyAlignment="1">
      <alignment horizontal="right" vertical="center"/>
      <protection/>
    </xf>
    <xf numFmtId="176" fontId="12" fillId="0" borderId="18" xfId="63" applyNumberFormat="1" applyFont="1" applyBorder="1" applyAlignment="1">
      <alignment horizontal="right" vertical="center"/>
      <protection/>
    </xf>
    <xf numFmtId="176" fontId="3" fillId="0" borderId="0" xfId="63" applyNumberFormat="1" applyFont="1" applyAlignment="1">
      <alignment vertical="center"/>
      <protection/>
    </xf>
    <xf numFmtId="176" fontId="3" fillId="0" borderId="0" xfId="63" applyNumberFormat="1" applyFont="1" applyAlignment="1">
      <alignment vertical="center" shrinkToFit="1"/>
      <protection/>
    </xf>
    <xf numFmtId="0" fontId="7" fillId="0" borderId="0" xfId="63" applyFont="1" applyBorder="1" applyAlignment="1">
      <alignment vertical="center"/>
      <protection/>
    </xf>
    <xf numFmtId="176" fontId="8" fillId="0" borderId="0" xfId="0" applyNumberFormat="1" applyFont="1" applyBorder="1" applyAlignment="1">
      <alignment horizontal="right" vertical="center"/>
    </xf>
    <xf numFmtId="0" fontId="31" fillId="0" borderId="17" xfId="63" applyFont="1" applyBorder="1" applyAlignment="1">
      <alignment horizontal="distributed" vertical="center"/>
      <protection/>
    </xf>
    <xf numFmtId="176" fontId="4" fillId="0" borderId="0" xfId="63" applyNumberFormat="1" applyFont="1" applyAlignment="1">
      <alignment vertical="center"/>
      <protection/>
    </xf>
    <xf numFmtId="0" fontId="31" fillId="0" borderId="17" xfId="63" applyFont="1" applyBorder="1" applyAlignment="1">
      <alignment horizontal="distributed" vertical="center" shrinkToFit="1"/>
      <protection/>
    </xf>
    <xf numFmtId="0" fontId="8" fillId="0" borderId="0" xfId="63" applyFont="1" applyBorder="1" applyAlignment="1">
      <alignment horizontal="distributed" vertical="center"/>
      <protection/>
    </xf>
    <xf numFmtId="177" fontId="8" fillId="0" borderId="19" xfId="63" applyNumberFormat="1" applyFont="1" applyFill="1" applyBorder="1" applyAlignment="1">
      <alignment vertical="center"/>
      <protection/>
    </xf>
    <xf numFmtId="0" fontId="8" fillId="0" borderId="20" xfId="63" applyFont="1" applyBorder="1" applyAlignment="1">
      <alignment horizontal="distributed" vertical="center"/>
      <protection/>
    </xf>
    <xf numFmtId="0" fontId="8" fillId="0" borderId="19" xfId="63" applyFont="1" applyBorder="1" applyAlignment="1">
      <alignment horizontal="distributed" vertical="center"/>
      <protection/>
    </xf>
    <xf numFmtId="177" fontId="8" fillId="0" borderId="11" xfId="63" applyNumberFormat="1" applyFont="1" applyFill="1" applyBorder="1" applyAlignment="1">
      <alignment vertical="center" wrapText="1"/>
      <protection/>
    </xf>
    <xf numFmtId="177" fontId="8" fillId="0" borderId="21" xfId="63" applyNumberFormat="1" applyFont="1" applyFill="1" applyBorder="1" applyAlignment="1">
      <alignment vertical="center" wrapText="1"/>
      <protection/>
    </xf>
    <xf numFmtId="176" fontId="12" fillId="0" borderId="21" xfId="63" applyNumberFormat="1" applyFont="1" applyBorder="1" applyAlignment="1">
      <alignment horizontal="right" vertical="center"/>
      <protection/>
    </xf>
    <xf numFmtId="176" fontId="12" fillId="0" borderId="20" xfId="63" applyNumberFormat="1" applyFont="1" applyBorder="1" applyAlignment="1">
      <alignment horizontal="right" vertical="center"/>
      <protection/>
    </xf>
    <xf numFmtId="0" fontId="6" fillId="0" borderId="0" xfId="63" applyFont="1" applyBorder="1" applyAlignment="1">
      <alignment horizontal="distributed" vertical="center"/>
      <protection/>
    </xf>
    <xf numFmtId="0" fontId="7" fillId="0" borderId="17" xfId="63" applyFont="1" applyBorder="1" applyAlignment="1">
      <alignment horizontal="distributed" vertical="center" shrinkToFit="1"/>
      <protection/>
    </xf>
    <xf numFmtId="177" fontId="8" fillId="0" borderId="11" xfId="63" applyNumberFormat="1" applyFont="1" applyFill="1" applyBorder="1" applyAlignment="1">
      <alignment horizontal="center" vertical="center" wrapText="1"/>
      <protection/>
    </xf>
    <xf numFmtId="177" fontId="8" fillId="0" borderId="19" xfId="63" applyNumberFormat="1" applyFont="1" applyFill="1" applyBorder="1" applyAlignment="1">
      <alignment horizontal="center" vertical="center"/>
      <protection/>
    </xf>
    <xf numFmtId="177" fontId="8" fillId="0" borderId="21" xfId="63" applyNumberFormat="1" applyFont="1" applyFill="1" applyBorder="1" applyAlignment="1">
      <alignment horizontal="center" vertical="center" wrapText="1"/>
      <protection/>
    </xf>
    <xf numFmtId="0" fontId="9" fillId="0" borderId="17" xfId="63" applyFont="1" applyBorder="1" applyAlignment="1">
      <alignment horizontal="distributed" vertical="center"/>
      <protection/>
    </xf>
    <xf numFmtId="0" fontId="6" fillId="0" borderId="0" xfId="63" applyFont="1" applyBorder="1" applyAlignment="1">
      <alignment horizontal="distributed" vertical="center"/>
      <protection/>
    </xf>
    <xf numFmtId="0" fontId="5" fillId="0" borderId="0" xfId="63" applyFont="1" applyBorder="1" applyAlignment="1">
      <alignment horizontal="center" vertical="center"/>
      <protection/>
    </xf>
    <xf numFmtId="176" fontId="3" fillId="0" borderId="0" xfId="63" applyNumberFormat="1" applyFont="1" applyBorder="1" applyAlignment="1">
      <alignment vertical="center"/>
      <protection/>
    </xf>
    <xf numFmtId="0" fontId="6" fillId="0" borderId="0" xfId="63" applyFont="1" applyBorder="1" applyAlignment="1">
      <alignment vertical="center"/>
      <protection/>
    </xf>
    <xf numFmtId="0" fontId="6" fillId="0" borderId="18" xfId="63" applyFont="1" applyBorder="1" applyAlignment="1">
      <alignment vertical="center"/>
      <protection/>
    </xf>
    <xf numFmtId="0" fontId="6" fillId="0" borderId="12" xfId="63" applyFont="1" applyBorder="1" applyAlignment="1">
      <alignment horizontal="distributed" vertical="center"/>
      <protection/>
    </xf>
    <xf numFmtId="0" fontId="6" fillId="0" borderId="17" xfId="63" applyFont="1" applyBorder="1" applyAlignment="1">
      <alignment horizontal="distributed" vertical="center"/>
      <protection/>
    </xf>
    <xf numFmtId="0" fontId="6" fillId="0" borderId="14" xfId="63" applyFont="1" applyBorder="1" applyAlignment="1">
      <alignment horizontal="distributed" vertical="center"/>
      <protection/>
    </xf>
    <xf numFmtId="0" fontId="8" fillId="0" borderId="17" xfId="63" applyFont="1" applyBorder="1" applyAlignment="1">
      <alignment horizontal="distributed" vertical="center"/>
      <protection/>
    </xf>
    <xf numFmtId="0" fontId="5" fillId="0" borderId="0" xfId="63" applyFont="1" applyBorder="1" applyAlignment="1">
      <alignment horizontal="center" vertical="center"/>
      <protection/>
    </xf>
    <xf numFmtId="0" fontId="6" fillId="0" borderId="16" xfId="63" applyFont="1" applyBorder="1" applyAlignment="1">
      <alignment horizontal="left" vertical="center"/>
      <protection/>
    </xf>
    <xf numFmtId="0" fontId="8" fillId="0" borderId="20" xfId="63" applyFont="1" applyBorder="1" applyAlignment="1">
      <alignment horizontal="center" vertical="center"/>
      <protection/>
    </xf>
    <xf numFmtId="0" fontId="8" fillId="0" borderId="12" xfId="63" applyFont="1" applyBorder="1" applyAlignment="1">
      <alignment horizontal="center" vertical="center"/>
      <protection/>
    </xf>
    <xf numFmtId="0" fontId="8" fillId="0" borderId="19" xfId="63" applyFont="1" applyBorder="1" applyAlignment="1">
      <alignment horizontal="center" vertical="center"/>
      <protection/>
    </xf>
    <xf numFmtId="0" fontId="8" fillId="0" borderId="14" xfId="63" applyFont="1" applyBorder="1" applyAlignment="1">
      <alignment horizontal="center" vertical="center"/>
      <protection/>
    </xf>
    <xf numFmtId="0" fontId="6" fillId="0" borderId="0" xfId="63" applyFont="1" applyBorder="1" applyAlignment="1">
      <alignment horizontal="distributed" vertical="center"/>
      <protection/>
    </xf>
    <xf numFmtId="0" fontId="6" fillId="0" borderId="17" xfId="63" applyFont="1" applyBorder="1" applyAlignment="1">
      <alignment horizontal="distributed" vertical="center"/>
      <protection/>
    </xf>
    <xf numFmtId="0" fontId="8" fillId="0" borderId="16" xfId="63" applyFont="1" applyBorder="1" applyAlignment="1">
      <alignment horizontal="center" vertical="center"/>
      <protection/>
    </xf>
    <xf numFmtId="0" fontId="8" fillId="0" borderId="21" xfId="63" applyFont="1" applyBorder="1" applyAlignment="1">
      <alignment horizontal="center"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6" fillId="0" borderId="16" xfId="63" applyFont="1" applyBorder="1" applyAlignment="1">
      <alignment horizontal="distributed" vertical="center"/>
      <protection/>
    </xf>
    <xf numFmtId="0" fontId="6" fillId="0" borderId="12" xfId="63" applyFont="1" applyBorder="1" applyAlignment="1">
      <alignment horizontal="distributed" vertical="center"/>
      <protection/>
    </xf>
    <xf numFmtId="0" fontId="8" fillId="0" borderId="22" xfId="63" applyFont="1" applyBorder="1" applyAlignment="1">
      <alignment vertical="center"/>
      <protection/>
    </xf>
    <xf numFmtId="0" fontId="8" fillId="0" borderId="23" xfId="63" applyFont="1" applyBorder="1" applyAlignment="1">
      <alignment vertical="center"/>
      <protection/>
    </xf>
    <xf numFmtId="0" fontId="8" fillId="0" borderId="24" xfId="63" applyFont="1" applyBorder="1" applyAlignment="1">
      <alignment vertical="center"/>
      <protection/>
    </xf>
    <xf numFmtId="0" fontId="8" fillId="0" borderId="25" xfId="63" applyFont="1" applyBorder="1" applyAlignment="1">
      <alignment vertical="center"/>
      <protection/>
    </xf>
    <xf numFmtId="0" fontId="8" fillId="0" borderId="26" xfId="63" applyFont="1" applyBorder="1" applyAlignment="1">
      <alignment vertical="center"/>
      <protection/>
    </xf>
    <xf numFmtId="0" fontId="8" fillId="0" borderId="27" xfId="63" applyFont="1" applyBorder="1" applyAlignment="1">
      <alignment vertical="center"/>
      <protection/>
    </xf>
    <xf numFmtId="0" fontId="6" fillId="0" borderId="14" xfId="63" applyFont="1" applyBorder="1" applyAlignment="1">
      <alignment horizontal="distributed" vertical="center"/>
      <protection/>
    </xf>
    <xf numFmtId="0" fontId="6" fillId="0" borderId="15" xfId="63" applyFont="1" applyBorder="1" applyAlignment="1">
      <alignment horizontal="distributed" vertical="center"/>
      <protection/>
    </xf>
    <xf numFmtId="0" fontId="8" fillId="0" borderId="18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3 産業（中分類）、従業者規模、経営組織別事業所数及び従業者数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104775</xdr:rowOff>
    </xdr:from>
    <xdr:ext cx="533400" cy="180975"/>
    <xdr:sp>
      <xdr:nvSpPr>
        <xdr:cNvPr id="1" name="Rectangle 1"/>
        <xdr:cNvSpPr>
          <a:spLocks/>
        </xdr:cNvSpPr>
      </xdr:nvSpPr>
      <xdr:spPr>
        <a:xfrm>
          <a:off x="142875" y="80010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産　　業</a:t>
          </a:r>
        </a:p>
      </xdr:txBody>
    </xdr:sp>
    <xdr:clientData/>
  </xdr:oneCellAnchor>
  <xdr:twoCellAnchor>
    <xdr:from>
      <xdr:col>2</xdr:col>
      <xdr:colOff>2457450</xdr:colOff>
      <xdr:row>2</xdr:row>
      <xdr:rowOff>47625</xdr:rowOff>
    </xdr:from>
    <xdr:to>
      <xdr:col>2</xdr:col>
      <xdr:colOff>2457450</xdr:colOff>
      <xdr:row>3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2743200" y="4476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区　　分</a:t>
          </a:r>
        </a:p>
      </xdr:txBody>
    </xdr:sp>
    <xdr:clientData/>
  </xdr:twoCellAnchor>
  <xdr:twoCellAnchor>
    <xdr:from>
      <xdr:col>2</xdr:col>
      <xdr:colOff>2457450</xdr:colOff>
      <xdr:row>76</xdr:row>
      <xdr:rowOff>47625</xdr:rowOff>
    </xdr:from>
    <xdr:to>
      <xdr:col>2</xdr:col>
      <xdr:colOff>2457450</xdr:colOff>
      <xdr:row>77</xdr:row>
      <xdr:rowOff>104775</xdr:rowOff>
    </xdr:to>
    <xdr:sp>
      <xdr:nvSpPr>
        <xdr:cNvPr id="3" name="Rectangle 3"/>
        <xdr:cNvSpPr>
          <a:spLocks/>
        </xdr:cNvSpPr>
      </xdr:nvSpPr>
      <xdr:spPr>
        <a:xfrm>
          <a:off x="2743200" y="11239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区　　分</a:t>
          </a:r>
        </a:p>
      </xdr:txBody>
    </xdr:sp>
    <xdr:clientData/>
  </xdr:twoCellAnchor>
  <xdr:twoCellAnchor>
    <xdr:from>
      <xdr:col>0</xdr:col>
      <xdr:colOff>114300</xdr:colOff>
      <xdr:row>146</xdr:row>
      <xdr:rowOff>0</xdr:rowOff>
    </xdr:from>
    <xdr:to>
      <xdr:col>2</xdr:col>
      <xdr:colOff>561975</xdr:colOff>
      <xdr:row>146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14300" y="22012275"/>
          <a:ext cx="73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　　業</a:t>
          </a:r>
        </a:p>
      </xdr:txBody>
    </xdr:sp>
    <xdr:clientData/>
  </xdr:twoCellAnchor>
  <xdr:twoCellAnchor>
    <xdr:from>
      <xdr:col>2</xdr:col>
      <xdr:colOff>2457450</xdr:colOff>
      <xdr:row>146</xdr:row>
      <xdr:rowOff>0</xdr:rowOff>
    </xdr:from>
    <xdr:to>
      <xdr:col>2</xdr:col>
      <xdr:colOff>2133600</xdr:colOff>
      <xdr:row>146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743200" y="22012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区　　分</a:t>
          </a:r>
        </a:p>
      </xdr:txBody>
    </xdr:sp>
    <xdr:clientData/>
  </xdr:twoCellAnchor>
  <xdr:twoCellAnchor>
    <xdr:from>
      <xdr:col>0</xdr:col>
      <xdr:colOff>95250</xdr:colOff>
      <xdr:row>146</xdr:row>
      <xdr:rowOff>0</xdr:rowOff>
    </xdr:from>
    <xdr:to>
      <xdr:col>2</xdr:col>
      <xdr:colOff>542925</xdr:colOff>
      <xdr:row>146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95250" y="22012275"/>
          <a:ext cx="73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　　業</a:t>
          </a:r>
        </a:p>
      </xdr:txBody>
    </xdr:sp>
    <xdr:clientData/>
  </xdr:twoCellAnchor>
  <xdr:twoCellAnchor>
    <xdr:from>
      <xdr:col>2</xdr:col>
      <xdr:colOff>2457450</xdr:colOff>
      <xdr:row>146</xdr:row>
      <xdr:rowOff>0</xdr:rowOff>
    </xdr:from>
    <xdr:to>
      <xdr:col>2</xdr:col>
      <xdr:colOff>2133600</xdr:colOff>
      <xdr:row>146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743200" y="22012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区　　分</a:t>
          </a:r>
        </a:p>
      </xdr:txBody>
    </xdr:sp>
    <xdr:clientData/>
  </xdr:twoCellAnchor>
  <xdr:twoCellAnchor>
    <xdr:from>
      <xdr:col>2</xdr:col>
      <xdr:colOff>2457450</xdr:colOff>
      <xdr:row>76</xdr:row>
      <xdr:rowOff>47625</xdr:rowOff>
    </xdr:from>
    <xdr:to>
      <xdr:col>2</xdr:col>
      <xdr:colOff>2457450</xdr:colOff>
      <xdr:row>77</xdr:row>
      <xdr:rowOff>104775</xdr:rowOff>
    </xdr:to>
    <xdr:sp>
      <xdr:nvSpPr>
        <xdr:cNvPr id="8" name="Rectangle 8"/>
        <xdr:cNvSpPr>
          <a:spLocks/>
        </xdr:cNvSpPr>
      </xdr:nvSpPr>
      <xdr:spPr>
        <a:xfrm>
          <a:off x="2743200" y="11239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区　　分</a:t>
          </a:r>
        </a:p>
      </xdr:txBody>
    </xdr:sp>
    <xdr:clientData/>
  </xdr:twoCellAnchor>
  <xdr:oneCellAnchor>
    <xdr:from>
      <xdr:col>2</xdr:col>
      <xdr:colOff>1476375</xdr:colOff>
      <xdr:row>2</xdr:row>
      <xdr:rowOff>104775</xdr:rowOff>
    </xdr:from>
    <xdr:ext cx="533400" cy="180975"/>
    <xdr:sp>
      <xdr:nvSpPr>
        <xdr:cNvPr id="9" name="Rectangle 9"/>
        <xdr:cNvSpPr>
          <a:spLocks/>
        </xdr:cNvSpPr>
      </xdr:nvSpPr>
      <xdr:spPr>
        <a:xfrm>
          <a:off x="1762125" y="504825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項　　目</a:t>
          </a:r>
        </a:p>
      </xdr:txBody>
    </xdr:sp>
    <xdr:clientData/>
  </xdr:oneCellAnchor>
  <xdr:twoCellAnchor>
    <xdr:from>
      <xdr:col>2</xdr:col>
      <xdr:colOff>2457450</xdr:colOff>
      <xdr:row>2</xdr:row>
      <xdr:rowOff>47625</xdr:rowOff>
    </xdr:from>
    <xdr:to>
      <xdr:col>2</xdr:col>
      <xdr:colOff>2457450</xdr:colOff>
      <xdr:row>3</xdr:row>
      <xdr:rowOff>104775</xdr:rowOff>
    </xdr:to>
    <xdr:sp>
      <xdr:nvSpPr>
        <xdr:cNvPr id="10" name="Rectangle 10"/>
        <xdr:cNvSpPr>
          <a:spLocks/>
        </xdr:cNvSpPr>
      </xdr:nvSpPr>
      <xdr:spPr>
        <a:xfrm>
          <a:off x="2743200" y="4476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区　　分</a:t>
          </a:r>
        </a:p>
      </xdr:txBody>
    </xdr:sp>
    <xdr:clientData/>
  </xdr:twoCellAnchor>
  <xdr:twoCellAnchor>
    <xdr:from>
      <xdr:col>2</xdr:col>
      <xdr:colOff>2457450</xdr:colOff>
      <xdr:row>65</xdr:row>
      <xdr:rowOff>0</xdr:rowOff>
    </xdr:from>
    <xdr:to>
      <xdr:col>2</xdr:col>
      <xdr:colOff>2171700</xdr:colOff>
      <xdr:row>65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2743200" y="9525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区　　分</a:t>
          </a:r>
        </a:p>
      </xdr:txBody>
    </xdr:sp>
    <xdr:clientData/>
  </xdr:twoCellAnchor>
  <xdr:twoCellAnchor>
    <xdr:from>
      <xdr:col>0</xdr:col>
      <xdr:colOff>114300</xdr:colOff>
      <xdr:row>131</xdr:row>
      <xdr:rowOff>0</xdr:rowOff>
    </xdr:from>
    <xdr:to>
      <xdr:col>2</xdr:col>
      <xdr:colOff>561975</xdr:colOff>
      <xdr:row>131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114300" y="19573875"/>
          <a:ext cx="73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　　業</a:t>
          </a:r>
        </a:p>
      </xdr:txBody>
    </xdr:sp>
    <xdr:clientData/>
  </xdr:twoCellAnchor>
  <xdr:twoCellAnchor>
    <xdr:from>
      <xdr:col>2</xdr:col>
      <xdr:colOff>2457450</xdr:colOff>
      <xdr:row>131</xdr:row>
      <xdr:rowOff>0</xdr:rowOff>
    </xdr:from>
    <xdr:to>
      <xdr:col>2</xdr:col>
      <xdr:colOff>2133600</xdr:colOff>
      <xdr:row>131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2743200" y="19573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区　　分</a:t>
          </a:r>
        </a:p>
      </xdr:txBody>
    </xdr:sp>
    <xdr:clientData/>
  </xdr:twoCellAnchor>
  <xdr:twoCellAnchor>
    <xdr:from>
      <xdr:col>0</xdr:col>
      <xdr:colOff>95250</xdr:colOff>
      <xdr:row>131</xdr:row>
      <xdr:rowOff>0</xdr:rowOff>
    </xdr:from>
    <xdr:to>
      <xdr:col>2</xdr:col>
      <xdr:colOff>542925</xdr:colOff>
      <xdr:row>131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95250" y="19573875"/>
          <a:ext cx="73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　　業</a:t>
          </a:r>
        </a:p>
      </xdr:txBody>
    </xdr:sp>
    <xdr:clientData/>
  </xdr:twoCellAnchor>
  <xdr:twoCellAnchor>
    <xdr:from>
      <xdr:col>2</xdr:col>
      <xdr:colOff>2457450</xdr:colOff>
      <xdr:row>131</xdr:row>
      <xdr:rowOff>0</xdr:rowOff>
    </xdr:from>
    <xdr:to>
      <xdr:col>2</xdr:col>
      <xdr:colOff>2133600</xdr:colOff>
      <xdr:row>131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2743200" y="19573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区　　分</a:t>
          </a:r>
        </a:p>
      </xdr:txBody>
    </xdr:sp>
    <xdr:clientData/>
  </xdr:twoCellAnchor>
  <xdr:twoCellAnchor>
    <xdr:from>
      <xdr:col>2</xdr:col>
      <xdr:colOff>2457450</xdr:colOff>
      <xdr:row>65</xdr:row>
      <xdr:rowOff>0</xdr:rowOff>
    </xdr:from>
    <xdr:to>
      <xdr:col>2</xdr:col>
      <xdr:colOff>2171700</xdr:colOff>
      <xdr:row>65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2743200" y="9525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区　　分</a:t>
          </a:r>
        </a:p>
      </xdr:txBody>
    </xdr:sp>
    <xdr:clientData/>
  </xdr:twoCellAnchor>
  <xdr:oneCellAnchor>
    <xdr:from>
      <xdr:col>1</xdr:col>
      <xdr:colOff>0</xdr:colOff>
      <xdr:row>69</xdr:row>
      <xdr:rowOff>104775</xdr:rowOff>
    </xdr:from>
    <xdr:ext cx="533400" cy="180975"/>
    <xdr:sp>
      <xdr:nvSpPr>
        <xdr:cNvPr id="17" name="Rectangle 17"/>
        <xdr:cNvSpPr>
          <a:spLocks/>
        </xdr:cNvSpPr>
      </xdr:nvSpPr>
      <xdr:spPr>
        <a:xfrm>
          <a:off x="142875" y="102298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産　　業</a:t>
          </a:r>
        </a:p>
      </xdr:txBody>
    </xdr:sp>
    <xdr:clientData/>
  </xdr:oneCellAnchor>
  <xdr:twoCellAnchor>
    <xdr:from>
      <xdr:col>2</xdr:col>
      <xdr:colOff>2457450</xdr:colOff>
      <xdr:row>67</xdr:row>
      <xdr:rowOff>47625</xdr:rowOff>
    </xdr:from>
    <xdr:to>
      <xdr:col>2</xdr:col>
      <xdr:colOff>2457450</xdr:colOff>
      <xdr:row>68</xdr:row>
      <xdr:rowOff>104775</xdr:rowOff>
    </xdr:to>
    <xdr:sp>
      <xdr:nvSpPr>
        <xdr:cNvPr id="18" name="Rectangle 18"/>
        <xdr:cNvSpPr>
          <a:spLocks/>
        </xdr:cNvSpPr>
      </xdr:nvSpPr>
      <xdr:spPr>
        <a:xfrm>
          <a:off x="2743200" y="98679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区　　分</a:t>
          </a:r>
        </a:p>
      </xdr:txBody>
    </xdr:sp>
    <xdr:clientData/>
  </xdr:twoCellAnchor>
  <xdr:oneCellAnchor>
    <xdr:from>
      <xdr:col>2</xdr:col>
      <xdr:colOff>1476375</xdr:colOff>
      <xdr:row>67</xdr:row>
      <xdr:rowOff>104775</xdr:rowOff>
    </xdr:from>
    <xdr:ext cx="533400" cy="180975"/>
    <xdr:sp>
      <xdr:nvSpPr>
        <xdr:cNvPr id="19" name="Rectangle 19"/>
        <xdr:cNvSpPr>
          <a:spLocks/>
        </xdr:cNvSpPr>
      </xdr:nvSpPr>
      <xdr:spPr>
        <a:xfrm>
          <a:off x="1762125" y="99250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項　　目</a:t>
          </a:r>
        </a:p>
      </xdr:txBody>
    </xdr:sp>
    <xdr:clientData/>
  </xdr:oneCellAnchor>
  <xdr:twoCellAnchor>
    <xdr:from>
      <xdr:col>2</xdr:col>
      <xdr:colOff>2457450</xdr:colOff>
      <xdr:row>67</xdr:row>
      <xdr:rowOff>47625</xdr:rowOff>
    </xdr:from>
    <xdr:to>
      <xdr:col>2</xdr:col>
      <xdr:colOff>2457450</xdr:colOff>
      <xdr:row>68</xdr:row>
      <xdr:rowOff>104775</xdr:rowOff>
    </xdr:to>
    <xdr:sp>
      <xdr:nvSpPr>
        <xdr:cNvPr id="20" name="Rectangle 20"/>
        <xdr:cNvSpPr>
          <a:spLocks/>
        </xdr:cNvSpPr>
      </xdr:nvSpPr>
      <xdr:spPr>
        <a:xfrm>
          <a:off x="2743200" y="98679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区　　分</a:t>
          </a:r>
        </a:p>
      </xdr:txBody>
    </xdr:sp>
    <xdr:clientData/>
  </xdr:twoCellAnchor>
  <xdr:twoCellAnchor>
    <xdr:from>
      <xdr:col>2</xdr:col>
      <xdr:colOff>2457450</xdr:colOff>
      <xdr:row>62</xdr:row>
      <xdr:rowOff>0</xdr:rowOff>
    </xdr:from>
    <xdr:to>
      <xdr:col>2</xdr:col>
      <xdr:colOff>2171700</xdr:colOff>
      <xdr:row>62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2743200" y="9096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区　　分</a:t>
          </a:r>
        </a:p>
      </xdr:txBody>
    </xdr:sp>
    <xdr:clientData/>
  </xdr:twoCellAnchor>
  <xdr:twoCellAnchor>
    <xdr:from>
      <xdr:col>2</xdr:col>
      <xdr:colOff>2457450</xdr:colOff>
      <xdr:row>62</xdr:row>
      <xdr:rowOff>0</xdr:rowOff>
    </xdr:from>
    <xdr:to>
      <xdr:col>2</xdr:col>
      <xdr:colOff>2171700</xdr:colOff>
      <xdr:row>62</xdr:row>
      <xdr:rowOff>0</xdr:rowOff>
    </xdr:to>
    <xdr:sp>
      <xdr:nvSpPr>
        <xdr:cNvPr id="22" name="Rectangle 23"/>
        <xdr:cNvSpPr>
          <a:spLocks/>
        </xdr:cNvSpPr>
      </xdr:nvSpPr>
      <xdr:spPr>
        <a:xfrm>
          <a:off x="2743200" y="9096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区　　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104775</xdr:rowOff>
    </xdr:from>
    <xdr:ext cx="533400" cy="180975"/>
    <xdr:sp>
      <xdr:nvSpPr>
        <xdr:cNvPr id="1" name="Rectangle 1"/>
        <xdr:cNvSpPr>
          <a:spLocks/>
        </xdr:cNvSpPr>
      </xdr:nvSpPr>
      <xdr:spPr>
        <a:xfrm>
          <a:off x="142875" y="771525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産　　業</a:t>
          </a:r>
        </a:p>
      </xdr:txBody>
    </xdr:sp>
    <xdr:clientData/>
  </xdr:oneCellAnchor>
  <xdr:twoCellAnchor>
    <xdr:from>
      <xdr:col>2</xdr:col>
      <xdr:colOff>2171700</xdr:colOff>
      <xdr:row>2</xdr:row>
      <xdr:rowOff>47625</xdr:rowOff>
    </xdr:from>
    <xdr:to>
      <xdr:col>2</xdr:col>
      <xdr:colOff>2171700</xdr:colOff>
      <xdr:row>3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2457450" y="4476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区　　分</a:t>
          </a:r>
        </a:p>
      </xdr:txBody>
    </xdr:sp>
    <xdr:clientData/>
  </xdr:twoCellAnchor>
  <xdr:twoCellAnchor>
    <xdr:from>
      <xdr:col>2</xdr:col>
      <xdr:colOff>2171700</xdr:colOff>
      <xdr:row>76</xdr:row>
      <xdr:rowOff>47625</xdr:rowOff>
    </xdr:from>
    <xdr:to>
      <xdr:col>2</xdr:col>
      <xdr:colOff>2171700</xdr:colOff>
      <xdr:row>77</xdr:row>
      <xdr:rowOff>104775</xdr:rowOff>
    </xdr:to>
    <xdr:sp>
      <xdr:nvSpPr>
        <xdr:cNvPr id="3" name="Rectangle 3"/>
        <xdr:cNvSpPr>
          <a:spLocks/>
        </xdr:cNvSpPr>
      </xdr:nvSpPr>
      <xdr:spPr>
        <a:xfrm>
          <a:off x="2457450" y="111442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区　　分</a:t>
          </a:r>
        </a:p>
      </xdr:txBody>
    </xdr:sp>
    <xdr:clientData/>
  </xdr:twoCellAnchor>
  <xdr:twoCellAnchor>
    <xdr:from>
      <xdr:col>0</xdr:col>
      <xdr:colOff>114300</xdr:colOff>
      <xdr:row>146</xdr:row>
      <xdr:rowOff>0</xdr:rowOff>
    </xdr:from>
    <xdr:to>
      <xdr:col>2</xdr:col>
      <xdr:colOff>561975</xdr:colOff>
      <xdr:row>146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14300" y="21917025"/>
          <a:ext cx="73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　　業</a:t>
          </a:r>
        </a:p>
      </xdr:txBody>
    </xdr:sp>
    <xdr:clientData/>
  </xdr:twoCellAnchor>
  <xdr:twoCellAnchor>
    <xdr:from>
      <xdr:col>2</xdr:col>
      <xdr:colOff>2171700</xdr:colOff>
      <xdr:row>146</xdr:row>
      <xdr:rowOff>0</xdr:rowOff>
    </xdr:from>
    <xdr:to>
      <xdr:col>2</xdr:col>
      <xdr:colOff>2133600</xdr:colOff>
      <xdr:row>146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457450" y="21917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区　　分</a:t>
          </a:r>
        </a:p>
      </xdr:txBody>
    </xdr:sp>
    <xdr:clientData/>
  </xdr:twoCellAnchor>
  <xdr:twoCellAnchor>
    <xdr:from>
      <xdr:col>0</xdr:col>
      <xdr:colOff>95250</xdr:colOff>
      <xdr:row>146</xdr:row>
      <xdr:rowOff>0</xdr:rowOff>
    </xdr:from>
    <xdr:to>
      <xdr:col>2</xdr:col>
      <xdr:colOff>542925</xdr:colOff>
      <xdr:row>146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95250" y="21917025"/>
          <a:ext cx="73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　　業</a:t>
          </a:r>
        </a:p>
      </xdr:txBody>
    </xdr:sp>
    <xdr:clientData/>
  </xdr:twoCellAnchor>
  <xdr:twoCellAnchor>
    <xdr:from>
      <xdr:col>2</xdr:col>
      <xdr:colOff>2171700</xdr:colOff>
      <xdr:row>146</xdr:row>
      <xdr:rowOff>0</xdr:rowOff>
    </xdr:from>
    <xdr:to>
      <xdr:col>2</xdr:col>
      <xdr:colOff>2133600</xdr:colOff>
      <xdr:row>146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457450" y="21917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区　　分</a:t>
          </a:r>
        </a:p>
      </xdr:txBody>
    </xdr:sp>
    <xdr:clientData/>
  </xdr:twoCellAnchor>
  <xdr:twoCellAnchor>
    <xdr:from>
      <xdr:col>2</xdr:col>
      <xdr:colOff>2171700</xdr:colOff>
      <xdr:row>76</xdr:row>
      <xdr:rowOff>47625</xdr:rowOff>
    </xdr:from>
    <xdr:to>
      <xdr:col>2</xdr:col>
      <xdr:colOff>2171700</xdr:colOff>
      <xdr:row>77</xdr:row>
      <xdr:rowOff>104775</xdr:rowOff>
    </xdr:to>
    <xdr:sp>
      <xdr:nvSpPr>
        <xdr:cNvPr id="8" name="Rectangle 8"/>
        <xdr:cNvSpPr>
          <a:spLocks/>
        </xdr:cNvSpPr>
      </xdr:nvSpPr>
      <xdr:spPr>
        <a:xfrm>
          <a:off x="2457450" y="111442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区　　分</a:t>
          </a:r>
        </a:p>
      </xdr:txBody>
    </xdr:sp>
    <xdr:clientData/>
  </xdr:twoCellAnchor>
  <xdr:oneCellAnchor>
    <xdr:from>
      <xdr:col>2</xdr:col>
      <xdr:colOff>1476375</xdr:colOff>
      <xdr:row>2</xdr:row>
      <xdr:rowOff>104775</xdr:rowOff>
    </xdr:from>
    <xdr:ext cx="533400" cy="180975"/>
    <xdr:sp>
      <xdr:nvSpPr>
        <xdr:cNvPr id="9" name="Rectangle 9"/>
        <xdr:cNvSpPr>
          <a:spLocks/>
        </xdr:cNvSpPr>
      </xdr:nvSpPr>
      <xdr:spPr>
        <a:xfrm>
          <a:off x="1762125" y="504825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項　　目</a:t>
          </a:r>
        </a:p>
      </xdr:txBody>
    </xdr:sp>
    <xdr:clientData/>
  </xdr:oneCellAnchor>
  <xdr:twoCellAnchor>
    <xdr:from>
      <xdr:col>2</xdr:col>
      <xdr:colOff>2171700</xdr:colOff>
      <xdr:row>2</xdr:row>
      <xdr:rowOff>47625</xdr:rowOff>
    </xdr:from>
    <xdr:to>
      <xdr:col>2</xdr:col>
      <xdr:colOff>2171700</xdr:colOff>
      <xdr:row>3</xdr:row>
      <xdr:rowOff>104775</xdr:rowOff>
    </xdr:to>
    <xdr:sp>
      <xdr:nvSpPr>
        <xdr:cNvPr id="10" name="Rectangle 10"/>
        <xdr:cNvSpPr>
          <a:spLocks/>
        </xdr:cNvSpPr>
      </xdr:nvSpPr>
      <xdr:spPr>
        <a:xfrm>
          <a:off x="2457450" y="4476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区　　分</a:t>
          </a:r>
        </a:p>
      </xdr:txBody>
    </xdr:sp>
    <xdr:clientData/>
  </xdr:twoCellAnchor>
  <xdr:twoCellAnchor>
    <xdr:from>
      <xdr:col>2</xdr:col>
      <xdr:colOff>2171700</xdr:colOff>
      <xdr:row>65</xdr:row>
      <xdr:rowOff>0</xdr:rowOff>
    </xdr:from>
    <xdr:to>
      <xdr:col>2</xdr:col>
      <xdr:colOff>2171700</xdr:colOff>
      <xdr:row>65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2457450" y="942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区　　分</a:t>
          </a:r>
        </a:p>
      </xdr:txBody>
    </xdr:sp>
    <xdr:clientData/>
  </xdr:twoCellAnchor>
  <xdr:twoCellAnchor>
    <xdr:from>
      <xdr:col>0</xdr:col>
      <xdr:colOff>114300</xdr:colOff>
      <xdr:row>131</xdr:row>
      <xdr:rowOff>0</xdr:rowOff>
    </xdr:from>
    <xdr:to>
      <xdr:col>2</xdr:col>
      <xdr:colOff>561975</xdr:colOff>
      <xdr:row>131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114300" y="19478625"/>
          <a:ext cx="73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　　業</a:t>
          </a:r>
        </a:p>
      </xdr:txBody>
    </xdr:sp>
    <xdr:clientData/>
  </xdr:twoCellAnchor>
  <xdr:twoCellAnchor>
    <xdr:from>
      <xdr:col>2</xdr:col>
      <xdr:colOff>2171700</xdr:colOff>
      <xdr:row>131</xdr:row>
      <xdr:rowOff>0</xdr:rowOff>
    </xdr:from>
    <xdr:to>
      <xdr:col>2</xdr:col>
      <xdr:colOff>2133600</xdr:colOff>
      <xdr:row>131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2457450" y="19478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区　　分</a:t>
          </a:r>
        </a:p>
      </xdr:txBody>
    </xdr:sp>
    <xdr:clientData/>
  </xdr:twoCellAnchor>
  <xdr:twoCellAnchor>
    <xdr:from>
      <xdr:col>0</xdr:col>
      <xdr:colOff>95250</xdr:colOff>
      <xdr:row>131</xdr:row>
      <xdr:rowOff>0</xdr:rowOff>
    </xdr:from>
    <xdr:to>
      <xdr:col>2</xdr:col>
      <xdr:colOff>542925</xdr:colOff>
      <xdr:row>131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95250" y="19478625"/>
          <a:ext cx="73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　　業</a:t>
          </a:r>
        </a:p>
      </xdr:txBody>
    </xdr:sp>
    <xdr:clientData/>
  </xdr:twoCellAnchor>
  <xdr:twoCellAnchor>
    <xdr:from>
      <xdr:col>2</xdr:col>
      <xdr:colOff>2171700</xdr:colOff>
      <xdr:row>131</xdr:row>
      <xdr:rowOff>0</xdr:rowOff>
    </xdr:from>
    <xdr:to>
      <xdr:col>2</xdr:col>
      <xdr:colOff>2133600</xdr:colOff>
      <xdr:row>131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2457450" y="19478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区　　分</a:t>
          </a:r>
        </a:p>
      </xdr:txBody>
    </xdr:sp>
    <xdr:clientData/>
  </xdr:twoCellAnchor>
  <xdr:twoCellAnchor>
    <xdr:from>
      <xdr:col>2</xdr:col>
      <xdr:colOff>2171700</xdr:colOff>
      <xdr:row>65</xdr:row>
      <xdr:rowOff>0</xdr:rowOff>
    </xdr:from>
    <xdr:to>
      <xdr:col>2</xdr:col>
      <xdr:colOff>2171700</xdr:colOff>
      <xdr:row>65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2457450" y="942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区　　分</a:t>
          </a:r>
        </a:p>
      </xdr:txBody>
    </xdr:sp>
    <xdr:clientData/>
  </xdr:twoCellAnchor>
  <xdr:oneCellAnchor>
    <xdr:from>
      <xdr:col>1</xdr:col>
      <xdr:colOff>0</xdr:colOff>
      <xdr:row>69</xdr:row>
      <xdr:rowOff>104775</xdr:rowOff>
    </xdr:from>
    <xdr:ext cx="533400" cy="180975"/>
    <xdr:sp>
      <xdr:nvSpPr>
        <xdr:cNvPr id="17" name="Rectangle 17"/>
        <xdr:cNvSpPr>
          <a:spLocks/>
        </xdr:cNvSpPr>
      </xdr:nvSpPr>
      <xdr:spPr>
        <a:xfrm>
          <a:off x="142875" y="1013460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産　　業</a:t>
          </a:r>
        </a:p>
      </xdr:txBody>
    </xdr:sp>
    <xdr:clientData/>
  </xdr:oneCellAnchor>
  <xdr:twoCellAnchor>
    <xdr:from>
      <xdr:col>2</xdr:col>
      <xdr:colOff>2171700</xdr:colOff>
      <xdr:row>67</xdr:row>
      <xdr:rowOff>47625</xdr:rowOff>
    </xdr:from>
    <xdr:to>
      <xdr:col>2</xdr:col>
      <xdr:colOff>2171700</xdr:colOff>
      <xdr:row>68</xdr:row>
      <xdr:rowOff>104775</xdr:rowOff>
    </xdr:to>
    <xdr:sp>
      <xdr:nvSpPr>
        <xdr:cNvPr id="18" name="Rectangle 18"/>
        <xdr:cNvSpPr>
          <a:spLocks/>
        </xdr:cNvSpPr>
      </xdr:nvSpPr>
      <xdr:spPr>
        <a:xfrm>
          <a:off x="2457450" y="9772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区　　分</a:t>
          </a:r>
        </a:p>
      </xdr:txBody>
    </xdr:sp>
    <xdr:clientData/>
  </xdr:twoCellAnchor>
  <xdr:oneCellAnchor>
    <xdr:from>
      <xdr:col>2</xdr:col>
      <xdr:colOff>1476375</xdr:colOff>
      <xdr:row>67</xdr:row>
      <xdr:rowOff>104775</xdr:rowOff>
    </xdr:from>
    <xdr:ext cx="533400" cy="180975"/>
    <xdr:sp>
      <xdr:nvSpPr>
        <xdr:cNvPr id="19" name="Rectangle 19"/>
        <xdr:cNvSpPr>
          <a:spLocks/>
        </xdr:cNvSpPr>
      </xdr:nvSpPr>
      <xdr:spPr>
        <a:xfrm>
          <a:off x="1762125" y="982980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項　　目</a:t>
          </a:r>
        </a:p>
      </xdr:txBody>
    </xdr:sp>
    <xdr:clientData/>
  </xdr:oneCellAnchor>
  <xdr:twoCellAnchor>
    <xdr:from>
      <xdr:col>2</xdr:col>
      <xdr:colOff>2171700</xdr:colOff>
      <xdr:row>67</xdr:row>
      <xdr:rowOff>47625</xdr:rowOff>
    </xdr:from>
    <xdr:to>
      <xdr:col>2</xdr:col>
      <xdr:colOff>2171700</xdr:colOff>
      <xdr:row>68</xdr:row>
      <xdr:rowOff>104775</xdr:rowOff>
    </xdr:to>
    <xdr:sp>
      <xdr:nvSpPr>
        <xdr:cNvPr id="20" name="Rectangle 20"/>
        <xdr:cNvSpPr>
          <a:spLocks/>
        </xdr:cNvSpPr>
      </xdr:nvSpPr>
      <xdr:spPr>
        <a:xfrm>
          <a:off x="2457450" y="9772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区　　分</a:t>
          </a:r>
        </a:p>
      </xdr:txBody>
    </xdr:sp>
    <xdr:clientData/>
  </xdr:twoCellAnchor>
  <xdr:twoCellAnchor>
    <xdr:from>
      <xdr:col>2</xdr:col>
      <xdr:colOff>2171700</xdr:colOff>
      <xdr:row>62</xdr:row>
      <xdr:rowOff>0</xdr:rowOff>
    </xdr:from>
    <xdr:to>
      <xdr:col>2</xdr:col>
      <xdr:colOff>2171700</xdr:colOff>
      <xdr:row>62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2457450" y="9001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区　　分</a:t>
          </a:r>
        </a:p>
      </xdr:txBody>
    </xdr:sp>
    <xdr:clientData/>
  </xdr:twoCellAnchor>
  <xdr:twoCellAnchor>
    <xdr:from>
      <xdr:col>2</xdr:col>
      <xdr:colOff>2171700</xdr:colOff>
      <xdr:row>62</xdr:row>
      <xdr:rowOff>0</xdr:rowOff>
    </xdr:from>
    <xdr:to>
      <xdr:col>2</xdr:col>
      <xdr:colOff>2171700</xdr:colOff>
      <xdr:row>62</xdr:row>
      <xdr:rowOff>0</xdr:rowOff>
    </xdr:to>
    <xdr:sp>
      <xdr:nvSpPr>
        <xdr:cNvPr id="22" name="Rectangle 23"/>
        <xdr:cNvSpPr>
          <a:spLocks/>
        </xdr:cNvSpPr>
      </xdr:nvSpPr>
      <xdr:spPr>
        <a:xfrm>
          <a:off x="2457450" y="9001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区　　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9"/>
  <sheetViews>
    <sheetView showGridLines="0" tabSelected="1" zoomScale="90" zoomScaleNormal="90" zoomScaleSheetLayoutView="100" zoomScalePageLayoutView="0" workbookViewId="0" topLeftCell="A1">
      <selection activeCell="L2" sqref="L2"/>
    </sheetView>
  </sheetViews>
  <sheetFormatPr defaultColWidth="9.00390625" defaultRowHeight="13.5"/>
  <cols>
    <col min="1" max="1" width="1.875" style="3" customWidth="1"/>
    <col min="2" max="2" width="1.875" style="4" customWidth="1"/>
    <col min="3" max="3" width="32.25390625" style="4" customWidth="1"/>
    <col min="4" max="4" width="6.875" style="4" customWidth="1"/>
    <col min="5" max="5" width="7.375" style="4" customWidth="1"/>
    <col min="6" max="6" width="6.25390625" style="4" customWidth="1"/>
    <col min="7" max="7" width="6.625" style="4" customWidth="1"/>
    <col min="8" max="8" width="6.25390625" style="4" customWidth="1"/>
    <col min="9" max="9" width="6.625" style="4" customWidth="1"/>
    <col min="10" max="10" width="6.25390625" style="4" customWidth="1"/>
    <col min="11" max="11" width="6.625" style="4" customWidth="1"/>
    <col min="12" max="12" width="6.625" style="3" customWidth="1"/>
    <col min="13" max="13" width="6.25390625" style="4" customWidth="1"/>
    <col min="14" max="14" width="6.625" style="4" customWidth="1"/>
    <col min="15" max="15" width="6.25390625" style="4" customWidth="1"/>
    <col min="16" max="16" width="6.625" style="4" customWidth="1"/>
    <col min="17" max="17" width="6.25390625" style="4" customWidth="1"/>
    <col min="18" max="18" width="6.625" style="4" customWidth="1"/>
    <col min="19" max="19" width="6.25390625" style="4" customWidth="1"/>
    <col min="20" max="20" width="6.625" style="4" customWidth="1"/>
    <col min="21" max="21" width="6.25390625" style="4" customWidth="1"/>
    <col min="22" max="22" width="6.625" style="4" customWidth="1"/>
    <col min="23" max="23" width="6.25390625" style="4" customWidth="1"/>
    <col min="24" max="24" width="6.625" style="4" customWidth="1"/>
    <col min="25" max="25" width="8.50390625" style="4" customWidth="1"/>
    <col min="26" max="26" width="2.25390625" style="4" customWidth="1"/>
    <col min="27" max="30" width="2.625" style="4" customWidth="1"/>
    <col min="31" max="32" width="9.00390625" style="4" customWidth="1"/>
    <col min="33" max="34" width="5.625" style="4" customWidth="1"/>
    <col min="35" max="16384" width="9.00390625" style="4" customWidth="1"/>
  </cols>
  <sheetData>
    <row r="1" spans="1:25" ht="19.5" customHeight="1">
      <c r="A1" s="64" t="s">
        <v>130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2" customHeight="1">
      <c r="A2" s="5"/>
      <c r="B2" s="1"/>
      <c r="C2" s="6"/>
      <c r="D2" s="1"/>
      <c r="E2" s="1"/>
      <c r="F2" s="1"/>
      <c r="G2" s="1"/>
      <c r="H2" s="1"/>
      <c r="I2" s="1"/>
      <c r="J2" s="1"/>
      <c r="K2" s="1"/>
      <c r="L2" s="5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7" t="s">
        <v>131</v>
      </c>
    </row>
    <row r="3" spans="1:25" s="12" customFormat="1" ht="11.25" customHeight="1">
      <c r="A3" s="77"/>
      <c r="B3" s="77"/>
      <c r="C3" s="78"/>
      <c r="D3" s="66" t="s">
        <v>9</v>
      </c>
      <c r="E3" s="72"/>
      <c r="F3" s="8"/>
      <c r="G3" s="9"/>
      <c r="H3" s="10" t="s">
        <v>6</v>
      </c>
      <c r="I3" s="9"/>
      <c r="J3" s="10" t="s">
        <v>5</v>
      </c>
      <c r="K3" s="10"/>
      <c r="L3" s="11"/>
      <c r="M3" s="9"/>
      <c r="N3" s="10"/>
      <c r="O3" s="9"/>
      <c r="P3" s="10" t="s">
        <v>7</v>
      </c>
      <c r="Q3" s="9"/>
      <c r="R3" s="9" t="s">
        <v>8</v>
      </c>
      <c r="S3" s="9"/>
      <c r="T3" s="9"/>
      <c r="U3" s="9"/>
      <c r="V3" s="9"/>
      <c r="W3" s="9"/>
      <c r="X3" s="9"/>
      <c r="Y3" s="51"/>
    </row>
    <row r="4" spans="1:25" s="12" customFormat="1" ht="12" customHeight="1">
      <c r="A4" s="79"/>
      <c r="B4" s="79"/>
      <c r="C4" s="80"/>
      <c r="D4" s="73"/>
      <c r="E4" s="74"/>
      <c r="F4" s="66" t="s">
        <v>10</v>
      </c>
      <c r="G4" s="67"/>
      <c r="H4" s="66" t="s">
        <v>11</v>
      </c>
      <c r="I4" s="67"/>
      <c r="J4" s="66" t="s">
        <v>12</v>
      </c>
      <c r="K4" s="67"/>
      <c r="L4" s="13"/>
      <c r="M4" s="66" t="s">
        <v>13</v>
      </c>
      <c r="N4" s="67"/>
      <c r="O4" s="66" t="s">
        <v>14</v>
      </c>
      <c r="P4" s="67"/>
      <c r="Q4" s="66" t="s">
        <v>15</v>
      </c>
      <c r="R4" s="67"/>
      <c r="S4" s="66" t="s">
        <v>16</v>
      </c>
      <c r="T4" s="67"/>
      <c r="U4" s="66" t="s">
        <v>129</v>
      </c>
      <c r="V4" s="67"/>
      <c r="W4" s="66" t="s">
        <v>127</v>
      </c>
      <c r="X4" s="67"/>
      <c r="Y4" s="53" t="s">
        <v>128</v>
      </c>
    </row>
    <row r="5" spans="1:25" s="12" customFormat="1" ht="12" customHeight="1">
      <c r="A5" s="79"/>
      <c r="B5" s="79"/>
      <c r="C5" s="80"/>
      <c r="D5" s="68"/>
      <c r="E5" s="69"/>
      <c r="F5" s="68"/>
      <c r="G5" s="69"/>
      <c r="H5" s="68"/>
      <c r="I5" s="69"/>
      <c r="J5" s="68"/>
      <c r="K5" s="69"/>
      <c r="L5" s="13"/>
      <c r="M5" s="68"/>
      <c r="N5" s="69"/>
      <c r="O5" s="68"/>
      <c r="P5" s="69"/>
      <c r="Q5" s="68"/>
      <c r="R5" s="69"/>
      <c r="S5" s="68"/>
      <c r="T5" s="69"/>
      <c r="U5" s="68"/>
      <c r="V5" s="69"/>
      <c r="W5" s="68"/>
      <c r="X5" s="69"/>
      <c r="Y5" s="52" t="s">
        <v>17</v>
      </c>
    </row>
    <row r="6" spans="1:25" s="12" customFormat="1" ht="12" customHeight="1">
      <c r="A6" s="79"/>
      <c r="B6" s="79"/>
      <c r="C6" s="80"/>
      <c r="D6" s="14" t="s">
        <v>18</v>
      </c>
      <c r="E6" s="15" t="s">
        <v>19</v>
      </c>
      <c r="F6" s="15" t="s">
        <v>18</v>
      </c>
      <c r="G6" s="15" t="s">
        <v>19</v>
      </c>
      <c r="H6" s="15" t="s">
        <v>20</v>
      </c>
      <c r="I6" s="15" t="s">
        <v>19</v>
      </c>
      <c r="J6" s="15" t="s">
        <v>20</v>
      </c>
      <c r="K6" s="15" t="s">
        <v>19</v>
      </c>
      <c r="L6" s="63"/>
      <c r="M6" s="14" t="s">
        <v>20</v>
      </c>
      <c r="N6" s="15" t="s">
        <v>19</v>
      </c>
      <c r="O6" s="15" t="s">
        <v>20</v>
      </c>
      <c r="P6" s="15" t="s">
        <v>19</v>
      </c>
      <c r="Q6" s="15" t="s">
        <v>20</v>
      </c>
      <c r="R6" s="15" t="s">
        <v>19</v>
      </c>
      <c r="S6" s="15" t="s">
        <v>20</v>
      </c>
      <c r="T6" s="15" t="s">
        <v>19</v>
      </c>
      <c r="U6" s="15" t="s">
        <v>20</v>
      </c>
      <c r="V6" s="15" t="s">
        <v>19</v>
      </c>
      <c r="W6" s="15" t="s">
        <v>20</v>
      </c>
      <c r="X6" s="15" t="s">
        <v>19</v>
      </c>
      <c r="Y6" s="43" t="s">
        <v>20</v>
      </c>
    </row>
    <row r="7" spans="1:25" s="12" customFormat="1" ht="12" customHeight="1">
      <c r="A7" s="81"/>
      <c r="B7" s="81"/>
      <c r="C7" s="82"/>
      <c r="D7" s="16" t="s">
        <v>21</v>
      </c>
      <c r="E7" s="17" t="s">
        <v>22</v>
      </c>
      <c r="F7" s="17" t="s">
        <v>21</v>
      </c>
      <c r="G7" s="17" t="s">
        <v>22</v>
      </c>
      <c r="H7" s="17" t="s">
        <v>21</v>
      </c>
      <c r="I7" s="17" t="s">
        <v>22</v>
      </c>
      <c r="J7" s="17" t="s">
        <v>21</v>
      </c>
      <c r="K7" s="17" t="s">
        <v>22</v>
      </c>
      <c r="L7" s="63"/>
      <c r="M7" s="16" t="s">
        <v>21</v>
      </c>
      <c r="N7" s="17" t="s">
        <v>22</v>
      </c>
      <c r="O7" s="17" t="s">
        <v>21</v>
      </c>
      <c r="P7" s="17" t="s">
        <v>22</v>
      </c>
      <c r="Q7" s="17" t="s">
        <v>21</v>
      </c>
      <c r="R7" s="17" t="s">
        <v>22</v>
      </c>
      <c r="S7" s="17" t="s">
        <v>21</v>
      </c>
      <c r="T7" s="17" t="s">
        <v>22</v>
      </c>
      <c r="U7" s="17" t="s">
        <v>21</v>
      </c>
      <c r="V7" s="17" t="s">
        <v>22</v>
      </c>
      <c r="W7" s="17" t="s">
        <v>21</v>
      </c>
      <c r="X7" s="17" t="s">
        <v>22</v>
      </c>
      <c r="Y7" s="44" t="s">
        <v>21</v>
      </c>
    </row>
    <row r="8" spans="1:34" s="20" customFormat="1" ht="18" customHeight="1">
      <c r="A8" s="75" t="s">
        <v>133</v>
      </c>
      <c r="B8" s="75"/>
      <c r="C8" s="76"/>
      <c r="D8" s="18">
        <v>27279</v>
      </c>
      <c r="E8" s="19">
        <v>274569</v>
      </c>
      <c r="F8" s="19">
        <v>15171</v>
      </c>
      <c r="G8" s="19">
        <v>32540</v>
      </c>
      <c r="H8" s="19">
        <v>5666</v>
      </c>
      <c r="I8" s="19">
        <v>37002</v>
      </c>
      <c r="J8" s="19">
        <v>3456</v>
      </c>
      <c r="K8" s="19">
        <v>46603</v>
      </c>
      <c r="L8" s="19"/>
      <c r="M8" s="19">
        <v>1183</v>
      </c>
      <c r="N8" s="19">
        <v>28416</v>
      </c>
      <c r="O8" s="19">
        <v>850</v>
      </c>
      <c r="P8" s="19">
        <v>32136</v>
      </c>
      <c r="Q8" s="19">
        <v>509</v>
      </c>
      <c r="R8" s="19">
        <v>34091</v>
      </c>
      <c r="S8" s="19">
        <v>192</v>
      </c>
      <c r="T8" s="19">
        <v>25827</v>
      </c>
      <c r="U8" s="19">
        <v>50</v>
      </c>
      <c r="V8" s="19">
        <v>11912</v>
      </c>
      <c r="W8" s="19">
        <v>43</v>
      </c>
      <c r="X8" s="19">
        <v>26042</v>
      </c>
      <c r="Y8" s="19">
        <v>159</v>
      </c>
      <c r="AA8" s="39"/>
      <c r="AB8" s="39"/>
      <c r="AE8" s="39"/>
      <c r="AF8" s="39"/>
      <c r="AG8" s="39"/>
      <c r="AH8" s="39"/>
    </row>
    <row r="9" spans="1:28" s="20" customFormat="1" ht="11.25" customHeight="1">
      <c r="A9" s="49"/>
      <c r="B9" s="70" t="s">
        <v>25</v>
      </c>
      <c r="C9" s="71"/>
      <c r="D9" s="19">
        <v>71</v>
      </c>
      <c r="E9" s="19">
        <v>477</v>
      </c>
      <c r="F9" s="19">
        <v>33</v>
      </c>
      <c r="G9" s="19">
        <v>74</v>
      </c>
      <c r="H9" s="19">
        <v>24</v>
      </c>
      <c r="I9" s="19">
        <v>166</v>
      </c>
      <c r="J9" s="19">
        <v>8</v>
      </c>
      <c r="K9" s="19">
        <v>113</v>
      </c>
      <c r="L9" s="19"/>
      <c r="M9" s="19">
        <v>4</v>
      </c>
      <c r="N9" s="19">
        <v>88</v>
      </c>
      <c r="O9" s="19">
        <v>1</v>
      </c>
      <c r="P9" s="19">
        <v>36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1</v>
      </c>
      <c r="AA9" s="39"/>
      <c r="AB9" s="39"/>
    </row>
    <row r="10" spans="1:28" ht="11.25" customHeight="1">
      <c r="A10" s="21"/>
      <c r="B10" s="21" t="s">
        <v>134</v>
      </c>
      <c r="C10" s="22" t="s">
        <v>26</v>
      </c>
      <c r="D10" s="23">
        <v>62</v>
      </c>
      <c r="E10" s="23">
        <v>364</v>
      </c>
      <c r="F10" s="23">
        <v>31</v>
      </c>
      <c r="G10" s="23">
        <v>71</v>
      </c>
      <c r="H10" s="23">
        <v>20</v>
      </c>
      <c r="I10" s="23">
        <v>133</v>
      </c>
      <c r="J10" s="23">
        <v>8</v>
      </c>
      <c r="K10" s="23">
        <v>113</v>
      </c>
      <c r="L10" s="23"/>
      <c r="M10" s="23">
        <v>2</v>
      </c>
      <c r="N10" s="23">
        <v>47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1</v>
      </c>
      <c r="AA10" s="39"/>
      <c r="AB10" s="39"/>
    </row>
    <row r="11" spans="1:28" s="20" customFormat="1" ht="11.25" customHeight="1">
      <c r="A11" s="24"/>
      <c r="B11" s="21" t="s">
        <v>134</v>
      </c>
      <c r="C11" s="22" t="s">
        <v>27</v>
      </c>
      <c r="D11" s="23">
        <v>9</v>
      </c>
      <c r="E11" s="23">
        <v>113</v>
      </c>
      <c r="F11" s="23">
        <v>2</v>
      </c>
      <c r="G11" s="23">
        <v>3</v>
      </c>
      <c r="H11" s="23">
        <v>4</v>
      </c>
      <c r="I11" s="23">
        <v>33</v>
      </c>
      <c r="J11" s="23">
        <v>0</v>
      </c>
      <c r="K11" s="23">
        <v>0</v>
      </c>
      <c r="L11" s="23"/>
      <c r="M11" s="23">
        <v>2</v>
      </c>
      <c r="N11" s="23">
        <v>41</v>
      </c>
      <c r="O11" s="23">
        <v>1</v>
      </c>
      <c r="P11" s="23">
        <v>36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AA11" s="39"/>
      <c r="AB11" s="39"/>
    </row>
    <row r="12" spans="1:28" ht="11.25" customHeight="1">
      <c r="A12" s="21"/>
      <c r="B12" s="70" t="s">
        <v>28</v>
      </c>
      <c r="C12" s="71"/>
      <c r="D12" s="19">
        <v>11</v>
      </c>
      <c r="E12" s="19">
        <v>160</v>
      </c>
      <c r="F12" s="19">
        <v>3</v>
      </c>
      <c r="G12" s="19">
        <v>6</v>
      </c>
      <c r="H12" s="19">
        <v>3</v>
      </c>
      <c r="I12" s="19">
        <v>21</v>
      </c>
      <c r="J12" s="19">
        <v>3</v>
      </c>
      <c r="K12" s="19">
        <v>38</v>
      </c>
      <c r="L12" s="19"/>
      <c r="M12" s="19">
        <v>0</v>
      </c>
      <c r="N12" s="19">
        <v>0</v>
      </c>
      <c r="O12" s="19">
        <v>1</v>
      </c>
      <c r="P12" s="19">
        <v>44</v>
      </c>
      <c r="Q12" s="19">
        <v>1</v>
      </c>
      <c r="R12" s="19">
        <v>51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AA12" s="39"/>
      <c r="AB12" s="39"/>
    </row>
    <row r="13" spans="1:28" s="20" customFormat="1" ht="11.25" customHeight="1">
      <c r="A13" s="24"/>
      <c r="B13" s="21" t="s">
        <v>134</v>
      </c>
      <c r="C13" s="22" t="s">
        <v>29</v>
      </c>
      <c r="D13" s="23">
        <v>2</v>
      </c>
      <c r="E13" s="23">
        <v>14</v>
      </c>
      <c r="F13" s="37">
        <v>0</v>
      </c>
      <c r="G13" s="37">
        <v>0</v>
      </c>
      <c r="H13" s="23">
        <v>2</v>
      </c>
      <c r="I13" s="23">
        <v>14</v>
      </c>
      <c r="J13" s="23">
        <v>0</v>
      </c>
      <c r="K13" s="23">
        <v>0</v>
      </c>
      <c r="L13" s="23"/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AA13" s="39"/>
      <c r="AB13" s="39"/>
    </row>
    <row r="14" spans="1:28" ht="11.25" customHeight="1">
      <c r="A14" s="21"/>
      <c r="B14" s="21" t="s">
        <v>134</v>
      </c>
      <c r="C14" s="22" t="s">
        <v>30</v>
      </c>
      <c r="D14" s="23">
        <v>9</v>
      </c>
      <c r="E14" s="23">
        <v>146</v>
      </c>
      <c r="F14" s="23">
        <v>3</v>
      </c>
      <c r="G14" s="23">
        <v>6</v>
      </c>
      <c r="H14" s="23">
        <v>1</v>
      </c>
      <c r="I14" s="23">
        <v>7</v>
      </c>
      <c r="J14" s="23">
        <v>3</v>
      </c>
      <c r="K14" s="23">
        <v>38</v>
      </c>
      <c r="L14" s="23"/>
      <c r="M14" s="23">
        <v>0</v>
      </c>
      <c r="N14" s="23">
        <v>0</v>
      </c>
      <c r="O14" s="23">
        <v>1</v>
      </c>
      <c r="P14" s="23">
        <v>44</v>
      </c>
      <c r="Q14" s="23">
        <v>1</v>
      </c>
      <c r="R14" s="23">
        <v>51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AA14" s="39"/>
      <c r="AB14" s="39"/>
    </row>
    <row r="15" spans="1:28" ht="11.25" customHeight="1">
      <c r="A15" s="21"/>
      <c r="B15" s="70" t="s">
        <v>31</v>
      </c>
      <c r="C15" s="71"/>
      <c r="D15" s="19">
        <v>7</v>
      </c>
      <c r="E15" s="19">
        <v>70</v>
      </c>
      <c r="F15" s="19">
        <v>1</v>
      </c>
      <c r="G15" s="19">
        <v>2</v>
      </c>
      <c r="H15" s="19">
        <v>3</v>
      </c>
      <c r="I15" s="19">
        <v>23</v>
      </c>
      <c r="J15" s="19">
        <v>2</v>
      </c>
      <c r="K15" s="19">
        <v>23</v>
      </c>
      <c r="L15" s="19"/>
      <c r="M15" s="19">
        <v>1</v>
      </c>
      <c r="N15" s="19">
        <v>22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AA15" s="39"/>
      <c r="AB15" s="39"/>
    </row>
    <row r="16" spans="1:28" s="20" customFormat="1" ht="11.25" customHeight="1">
      <c r="A16" s="24"/>
      <c r="B16" s="21" t="s">
        <v>134</v>
      </c>
      <c r="C16" s="22" t="s">
        <v>31</v>
      </c>
      <c r="D16" s="23">
        <v>7</v>
      </c>
      <c r="E16" s="23">
        <v>70</v>
      </c>
      <c r="F16" s="23">
        <v>1</v>
      </c>
      <c r="G16" s="23">
        <v>2</v>
      </c>
      <c r="H16" s="23">
        <v>3</v>
      </c>
      <c r="I16" s="23">
        <v>23</v>
      </c>
      <c r="J16" s="23">
        <v>2</v>
      </c>
      <c r="K16" s="23">
        <v>23</v>
      </c>
      <c r="L16" s="23"/>
      <c r="M16" s="23">
        <v>1</v>
      </c>
      <c r="N16" s="23">
        <v>22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AA16" s="39"/>
      <c r="AB16" s="39"/>
    </row>
    <row r="17" spans="1:28" ht="11.25" customHeight="1">
      <c r="A17" s="21"/>
      <c r="B17" s="70" t="s">
        <v>32</v>
      </c>
      <c r="C17" s="71"/>
      <c r="D17" s="19">
        <v>2308</v>
      </c>
      <c r="E17" s="19">
        <v>19092</v>
      </c>
      <c r="F17" s="19">
        <v>1143</v>
      </c>
      <c r="G17" s="19">
        <v>2727</v>
      </c>
      <c r="H17" s="19">
        <v>649</v>
      </c>
      <c r="I17" s="19">
        <v>4301</v>
      </c>
      <c r="J17" s="19">
        <v>317</v>
      </c>
      <c r="K17" s="19">
        <v>4211</v>
      </c>
      <c r="L17" s="19"/>
      <c r="M17" s="19">
        <v>91</v>
      </c>
      <c r="N17" s="19">
        <v>2194</v>
      </c>
      <c r="O17" s="19">
        <v>67</v>
      </c>
      <c r="P17" s="19">
        <v>2476</v>
      </c>
      <c r="Q17" s="19">
        <v>26</v>
      </c>
      <c r="R17" s="19">
        <v>1818</v>
      </c>
      <c r="S17" s="19">
        <v>9</v>
      </c>
      <c r="T17" s="19">
        <v>1091</v>
      </c>
      <c r="U17" s="19">
        <v>1</v>
      </c>
      <c r="V17" s="19">
        <v>274</v>
      </c>
      <c r="W17" s="19">
        <v>0</v>
      </c>
      <c r="X17" s="19">
        <v>0</v>
      </c>
      <c r="Y17" s="19">
        <v>5</v>
      </c>
      <c r="AA17" s="39"/>
      <c r="AB17" s="39"/>
    </row>
    <row r="18" spans="1:28" s="20" customFormat="1" ht="11.25" customHeight="1">
      <c r="A18" s="24"/>
      <c r="B18" s="21" t="s">
        <v>134</v>
      </c>
      <c r="C18" s="22" t="s">
        <v>33</v>
      </c>
      <c r="D18" s="23">
        <v>1004</v>
      </c>
      <c r="E18" s="23">
        <v>9454</v>
      </c>
      <c r="F18" s="23">
        <v>457</v>
      </c>
      <c r="G18" s="23">
        <v>1094</v>
      </c>
      <c r="H18" s="23">
        <v>292</v>
      </c>
      <c r="I18" s="23">
        <v>1973</v>
      </c>
      <c r="J18" s="23">
        <v>146</v>
      </c>
      <c r="K18" s="23">
        <v>1952</v>
      </c>
      <c r="L18" s="23"/>
      <c r="M18" s="23">
        <v>43</v>
      </c>
      <c r="N18" s="23">
        <v>1033</v>
      </c>
      <c r="O18" s="23">
        <v>45</v>
      </c>
      <c r="P18" s="23">
        <v>1715</v>
      </c>
      <c r="Q18" s="23">
        <v>17</v>
      </c>
      <c r="R18" s="23">
        <v>1196</v>
      </c>
      <c r="S18" s="23">
        <v>4</v>
      </c>
      <c r="T18" s="23">
        <v>491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AA18" s="39"/>
      <c r="AB18" s="39"/>
    </row>
    <row r="19" spans="1:28" ht="11.25" customHeight="1">
      <c r="A19" s="21"/>
      <c r="B19" s="21" t="s">
        <v>134</v>
      </c>
      <c r="C19" s="22" t="s">
        <v>34</v>
      </c>
      <c r="D19" s="23">
        <v>680</v>
      </c>
      <c r="E19" s="23">
        <v>4072</v>
      </c>
      <c r="F19" s="23">
        <v>373</v>
      </c>
      <c r="G19" s="23">
        <v>868</v>
      </c>
      <c r="H19" s="23">
        <v>190</v>
      </c>
      <c r="I19" s="23">
        <v>1227</v>
      </c>
      <c r="J19" s="23">
        <v>87</v>
      </c>
      <c r="K19" s="23">
        <v>1160</v>
      </c>
      <c r="L19" s="23"/>
      <c r="M19" s="23">
        <v>21</v>
      </c>
      <c r="N19" s="23">
        <v>516</v>
      </c>
      <c r="O19" s="23">
        <v>6</v>
      </c>
      <c r="P19" s="23">
        <v>201</v>
      </c>
      <c r="Q19" s="23">
        <v>0</v>
      </c>
      <c r="R19" s="23">
        <v>0</v>
      </c>
      <c r="S19" s="23">
        <v>1</v>
      </c>
      <c r="T19" s="23">
        <v>100</v>
      </c>
      <c r="U19" s="23">
        <v>0</v>
      </c>
      <c r="V19" s="23">
        <v>0</v>
      </c>
      <c r="W19" s="23">
        <v>0</v>
      </c>
      <c r="X19" s="23">
        <v>0</v>
      </c>
      <c r="Y19" s="23">
        <v>2</v>
      </c>
      <c r="AA19" s="39"/>
      <c r="AB19" s="39"/>
    </row>
    <row r="20" spans="1:28" ht="11.25" customHeight="1">
      <c r="A20" s="21"/>
      <c r="B20" s="21" t="s">
        <v>134</v>
      </c>
      <c r="C20" s="22" t="s">
        <v>35</v>
      </c>
      <c r="D20" s="23">
        <v>623</v>
      </c>
      <c r="E20" s="23">
        <v>5562</v>
      </c>
      <c r="F20" s="23">
        <v>312</v>
      </c>
      <c r="G20" s="23">
        <v>761</v>
      </c>
      <c r="H20" s="23">
        <v>167</v>
      </c>
      <c r="I20" s="23">
        <v>1101</v>
      </c>
      <c r="J20" s="23">
        <v>84</v>
      </c>
      <c r="K20" s="23">
        <v>1099</v>
      </c>
      <c r="L20" s="23"/>
      <c r="M20" s="23">
        <v>27</v>
      </c>
      <c r="N20" s="23">
        <v>645</v>
      </c>
      <c r="O20" s="23">
        <v>16</v>
      </c>
      <c r="P20" s="23">
        <v>560</v>
      </c>
      <c r="Q20" s="23">
        <v>9</v>
      </c>
      <c r="R20" s="23">
        <v>622</v>
      </c>
      <c r="S20" s="23">
        <v>4</v>
      </c>
      <c r="T20" s="23">
        <v>500</v>
      </c>
      <c r="U20" s="23">
        <v>1</v>
      </c>
      <c r="V20" s="23">
        <v>274</v>
      </c>
      <c r="W20" s="23">
        <v>0</v>
      </c>
      <c r="X20" s="23">
        <v>0</v>
      </c>
      <c r="Y20" s="23">
        <v>3</v>
      </c>
      <c r="AA20" s="39"/>
      <c r="AB20" s="39"/>
    </row>
    <row r="21" spans="1:28" ht="11.25" customHeight="1">
      <c r="A21" s="21"/>
      <c r="B21" s="70" t="s">
        <v>36</v>
      </c>
      <c r="C21" s="71"/>
      <c r="D21" s="19">
        <v>1155</v>
      </c>
      <c r="E21" s="19">
        <v>16588</v>
      </c>
      <c r="F21" s="19">
        <v>550</v>
      </c>
      <c r="G21" s="19">
        <v>1275</v>
      </c>
      <c r="H21" s="19">
        <v>233</v>
      </c>
      <c r="I21" s="19">
        <v>1533</v>
      </c>
      <c r="J21" s="19">
        <v>160</v>
      </c>
      <c r="K21" s="19">
        <v>2212</v>
      </c>
      <c r="L21" s="19"/>
      <c r="M21" s="19">
        <v>73</v>
      </c>
      <c r="N21" s="19">
        <v>1759</v>
      </c>
      <c r="O21" s="19">
        <v>74</v>
      </c>
      <c r="P21" s="19">
        <v>2889</v>
      </c>
      <c r="Q21" s="19">
        <v>46</v>
      </c>
      <c r="R21" s="19">
        <v>3065</v>
      </c>
      <c r="S21" s="19">
        <v>12</v>
      </c>
      <c r="T21" s="19">
        <v>1583</v>
      </c>
      <c r="U21" s="19">
        <v>3</v>
      </c>
      <c r="V21" s="19">
        <v>679</v>
      </c>
      <c r="W21" s="19">
        <v>3</v>
      </c>
      <c r="X21" s="19">
        <v>1593</v>
      </c>
      <c r="Y21" s="19">
        <v>1</v>
      </c>
      <c r="AA21" s="39"/>
      <c r="AB21" s="39"/>
    </row>
    <row r="22" spans="1:28" s="20" customFormat="1" ht="11.25" customHeight="1">
      <c r="A22" s="24"/>
      <c r="B22" s="21" t="s">
        <v>134</v>
      </c>
      <c r="C22" s="22" t="s">
        <v>37</v>
      </c>
      <c r="D22" s="23">
        <v>248</v>
      </c>
      <c r="E22" s="23">
        <v>8079</v>
      </c>
      <c r="F22" s="23">
        <v>53</v>
      </c>
      <c r="G22" s="23">
        <v>135</v>
      </c>
      <c r="H22" s="23">
        <v>51</v>
      </c>
      <c r="I22" s="23">
        <v>354</v>
      </c>
      <c r="J22" s="23">
        <v>40</v>
      </c>
      <c r="K22" s="23">
        <v>557</v>
      </c>
      <c r="L22" s="23"/>
      <c r="M22" s="23">
        <v>36</v>
      </c>
      <c r="N22" s="23">
        <v>879</v>
      </c>
      <c r="O22" s="23">
        <v>27</v>
      </c>
      <c r="P22" s="23">
        <v>1038</v>
      </c>
      <c r="Q22" s="23">
        <v>27</v>
      </c>
      <c r="R22" s="23">
        <v>1848</v>
      </c>
      <c r="S22" s="23">
        <v>9</v>
      </c>
      <c r="T22" s="23">
        <v>1198</v>
      </c>
      <c r="U22" s="23">
        <v>2</v>
      </c>
      <c r="V22" s="23">
        <v>477</v>
      </c>
      <c r="W22" s="23">
        <v>3</v>
      </c>
      <c r="X22" s="23">
        <v>1593</v>
      </c>
      <c r="Y22" s="23">
        <v>0</v>
      </c>
      <c r="AA22" s="39"/>
      <c r="AB22" s="39"/>
    </row>
    <row r="23" spans="1:28" ht="11.25" customHeight="1">
      <c r="A23" s="21"/>
      <c r="B23" s="21" t="s">
        <v>134</v>
      </c>
      <c r="C23" s="22" t="s">
        <v>38</v>
      </c>
      <c r="D23" s="23">
        <v>65</v>
      </c>
      <c r="E23" s="23">
        <v>1062</v>
      </c>
      <c r="F23" s="23">
        <v>20</v>
      </c>
      <c r="G23" s="23">
        <v>54</v>
      </c>
      <c r="H23" s="23">
        <v>16</v>
      </c>
      <c r="I23" s="23">
        <v>108</v>
      </c>
      <c r="J23" s="23">
        <v>9</v>
      </c>
      <c r="K23" s="23">
        <v>122</v>
      </c>
      <c r="L23" s="23"/>
      <c r="M23" s="23">
        <v>6</v>
      </c>
      <c r="N23" s="23">
        <v>141</v>
      </c>
      <c r="O23" s="23">
        <v>10</v>
      </c>
      <c r="P23" s="23">
        <v>417</v>
      </c>
      <c r="Q23" s="23">
        <v>4</v>
      </c>
      <c r="R23" s="23">
        <v>220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AA23" s="39"/>
      <c r="AB23" s="39"/>
    </row>
    <row r="24" spans="1:28" ht="11.25" customHeight="1">
      <c r="A24" s="21"/>
      <c r="B24" s="21" t="s">
        <v>134</v>
      </c>
      <c r="C24" s="22" t="s">
        <v>39</v>
      </c>
      <c r="D24" s="23">
        <v>123</v>
      </c>
      <c r="E24" s="23">
        <v>836</v>
      </c>
      <c r="F24" s="23">
        <v>89</v>
      </c>
      <c r="G24" s="23">
        <v>184</v>
      </c>
      <c r="H24" s="23">
        <v>16</v>
      </c>
      <c r="I24" s="23">
        <v>110</v>
      </c>
      <c r="J24" s="23">
        <v>12</v>
      </c>
      <c r="K24" s="23">
        <v>154</v>
      </c>
      <c r="L24" s="23"/>
      <c r="M24" s="23">
        <v>2</v>
      </c>
      <c r="N24" s="23">
        <v>48</v>
      </c>
      <c r="O24" s="23">
        <v>2</v>
      </c>
      <c r="P24" s="23">
        <v>81</v>
      </c>
      <c r="Q24" s="23">
        <v>1</v>
      </c>
      <c r="R24" s="23">
        <v>57</v>
      </c>
      <c r="S24" s="23">
        <v>0</v>
      </c>
      <c r="T24" s="23">
        <v>0</v>
      </c>
      <c r="U24" s="23">
        <v>1</v>
      </c>
      <c r="V24" s="23">
        <v>202</v>
      </c>
      <c r="W24" s="23">
        <v>0</v>
      </c>
      <c r="X24" s="23">
        <v>0</v>
      </c>
      <c r="Y24" s="23">
        <v>0</v>
      </c>
      <c r="AA24" s="39"/>
      <c r="AB24" s="39"/>
    </row>
    <row r="25" spans="1:28" ht="11.25" customHeight="1">
      <c r="A25" s="21"/>
      <c r="B25" s="21" t="s">
        <v>134</v>
      </c>
      <c r="C25" s="22" t="s">
        <v>40</v>
      </c>
      <c r="D25" s="23">
        <v>44</v>
      </c>
      <c r="E25" s="23">
        <v>322</v>
      </c>
      <c r="F25" s="23">
        <v>24</v>
      </c>
      <c r="G25" s="23">
        <v>60</v>
      </c>
      <c r="H25" s="23">
        <v>10</v>
      </c>
      <c r="I25" s="23">
        <v>60</v>
      </c>
      <c r="J25" s="23">
        <v>7</v>
      </c>
      <c r="K25" s="23">
        <v>102</v>
      </c>
      <c r="L25" s="23"/>
      <c r="M25" s="23">
        <v>0</v>
      </c>
      <c r="N25" s="23">
        <v>0</v>
      </c>
      <c r="O25" s="23">
        <v>3</v>
      </c>
      <c r="P25" s="23">
        <v>100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AA25" s="39"/>
      <c r="AB25" s="39"/>
    </row>
    <row r="26" spans="1:28" ht="11.25" customHeight="1">
      <c r="A26" s="21"/>
      <c r="B26" s="21" t="s">
        <v>134</v>
      </c>
      <c r="C26" s="22" t="s">
        <v>41</v>
      </c>
      <c r="D26" s="23">
        <v>95</v>
      </c>
      <c r="E26" s="23">
        <v>417</v>
      </c>
      <c r="F26" s="23">
        <v>65</v>
      </c>
      <c r="G26" s="23">
        <v>152</v>
      </c>
      <c r="H26" s="23">
        <v>21</v>
      </c>
      <c r="I26" s="23">
        <v>127</v>
      </c>
      <c r="J26" s="23">
        <v>8</v>
      </c>
      <c r="K26" s="23">
        <v>118</v>
      </c>
      <c r="L26" s="23"/>
      <c r="M26" s="23">
        <v>1</v>
      </c>
      <c r="N26" s="23">
        <v>20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AA26" s="39"/>
      <c r="AB26" s="39"/>
    </row>
    <row r="27" spans="1:28" ht="11.25" customHeight="1">
      <c r="A27" s="21"/>
      <c r="B27" s="21" t="s">
        <v>134</v>
      </c>
      <c r="C27" s="22" t="s">
        <v>42</v>
      </c>
      <c r="D27" s="23">
        <v>12</v>
      </c>
      <c r="E27" s="23">
        <v>199</v>
      </c>
      <c r="F27" s="23">
        <v>4</v>
      </c>
      <c r="G27" s="23">
        <v>12</v>
      </c>
      <c r="H27" s="23">
        <v>4</v>
      </c>
      <c r="I27" s="23">
        <v>29</v>
      </c>
      <c r="J27" s="23">
        <v>1</v>
      </c>
      <c r="K27" s="23">
        <v>13</v>
      </c>
      <c r="L27" s="23"/>
      <c r="M27" s="23">
        <v>1</v>
      </c>
      <c r="N27" s="23">
        <v>20</v>
      </c>
      <c r="O27" s="23">
        <v>1</v>
      </c>
      <c r="P27" s="23">
        <v>40</v>
      </c>
      <c r="Q27" s="23">
        <v>1</v>
      </c>
      <c r="R27" s="23">
        <v>85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AA27" s="39"/>
      <c r="AB27" s="39"/>
    </row>
    <row r="28" spans="1:28" ht="11.25" customHeight="1">
      <c r="A28" s="21"/>
      <c r="B28" s="21" t="s">
        <v>134</v>
      </c>
      <c r="C28" s="22" t="s">
        <v>43</v>
      </c>
      <c r="D28" s="23">
        <v>127</v>
      </c>
      <c r="E28" s="23">
        <v>1618</v>
      </c>
      <c r="F28" s="23">
        <v>57</v>
      </c>
      <c r="G28" s="23">
        <v>137</v>
      </c>
      <c r="H28" s="23">
        <v>30</v>
      </c>
      <c r="I28" s="23">
        <v>182</v>
      </c>
      <c r="J28" s="23">
        <v>18</v>
      </c>
      <c r="K28" s="23">
        <v>243</v>
      </c>
      <c r="L28" s="23"/>
      <c r="M28" s="23">
        <v>6</v>
      </c>
      <c r="N28" s="23">
        <v>144</v>
      </c>
      <c r="O28" s="23">
        <v>10</v>
      </c>
      <c r="P28" s="23">
        <v>385</v>
      </c>
      <c r="Q28" s="23">
        <v>5</v>
      </c>
      <c r="R28" s="23">
        <v>398</v>
      </c>
      <c r="S28" s="23">
        <v>1</v>
      </c>
      <c r="T28" s="23">
        <v>129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AA28" s="39"/>
      <c r="AB28" s="39"/>
    </row>
    <row r="29" spans="1:28" ht="11.25" customHeight="1">
      <c r="A29" s="21"/>
      <c r="B29" s="21" t="s">
        <v>134</v>
      </c>
      <c r="C29" s="22" t="s">
        <v>44</v>
      </c>
      <c r="D29" s="23">
        <v>14</v>
      </c>
      <c r="E29" s="23">
        <v>161</v>
      </c>
      <c r="F29" s="23">
        <v>5</v>
      </c>
      <c r="G29" s="23">
        <v>11</v>
      </c>
      <c r="H29" s="23">
        <v>3</v>
      </c>
      <c r="I29" s="23">
        <v>20</v>
      </c>
      <c r="J29" s="23">
        <v>4</v>
      </c>
      <c r="K29" s="23">
        <v>59</v>
      </c>
      <c r="L29" s="23"/>
      <c r="M29" s="23">
        <v>1</v>
      </c>
      <c r="N29" s="23">
        <v>27</v>
      </c>
      <c r="O29" s="23">
        <v>1</v>
      </c>
      <c r="P29" s="23">
        <v>44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AA29" s="39"/>
      <c r="AB29" s="39"/>
    </row>
    <row r="30" spans="1:28" ht="11.25" customHeight="1">
      <c r="A30" s="21"/>
      <c r="B30" s="21" t="s">
        <v>134</v>
      </c>
      <c r="C30" s="22" t="s">
        <v>45</v>
      </c>
      <c r="D30" s="23">
        <v>11</v>
      </c>
      <c r="E30" s="23">
        <v>59</v>
      </c>
      <c r="F30" s="23">
        <v>7</v>
      </c>
      <c r="G30" s="23">
        <v>13</v>
      </c>
      <c r="H30" s="23">
        <v>2</v>
      </c>
      <c r="I30" s="23">
        <v>12</v>
      </c>
      <c r="J30" s="23">
        <v>1</v>
      </c>
      <c r="K30" s="23">
        <v>13</v>
      </c>
      <c r="L30" s="23"/>
      <c r="M30" s="23">
        <v>1</v>
      </c>
      <c r="N30" s="23">
        <v>21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AA30" s="39"/>
      <c r="AB30" s="39"/>
    </row>
    <row r="31" spans="1:28" ht="11.25" customHeight="1">
      <c r="A31" s="21"/>
      <c r="B31" s="21" t="s">
        <v>134</v>
      </c>
      <c r="C31" s="50" t="s">
        <v>135</v>
      </c>
      <c r="D31" s="23">
        <v>15</v>
      </c>
      <c r="E31" s="23">
        <v>185</v>
      </c>
      <c r="F31" s="23">
        <v>8</v>
      </c>
      <c r="G31" s="23">
        <v>17</v>
      </c>
      <c r="H31" s="23">
        <v>2</v>
      </c>
      <c r="I31" s="23">
        <v>12</v>
      </c>
      <c r="J31" s="23">
        <v>2</v>
      </c>
      <c r="K31" s="23">
        <v>26</v>
      </c>
      <c r="L31" s="23"/>
      <c r="M31" s="23">
        <v>0</v>
      </c>
      <c r="N31" s="23">
        <v>0</v>
      </c>
      <c r="O31" s="23">
        <v>3</v>
      </c>
      <c r="P31" s="23">
        <v>130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AA31" s="39"/>
      <c r="AB31" s="39"/>
    </row>
    <row r="32" spans="1:28" ht="11.25" customHeight="1">
      <c r="A32" s="21"/>
      <c r="B32" s="21" t="s">
        <v>134</v>
      </c>
      <c r="C32" s="22" t="s">
        <v>46</v>
      </c>
      <c r="D32" s="23">
        <v>3</v>
      </c>
      <c r="E32" s="23">
        <v>21</v>
      </c>
      <c r="F32" s="23">
        <v>2</v>
      </c>
      <c r="G32" s="23">
        <v>8</v>
      </c>
      <c r="H32" s="23">
        <v>0</v>
      </c>
      <c r="I32" s="23">
        <v>0</v>
      </c>
      <c r="J32" s="23">
        <v>1</v>
      </c>
      <c r="K32" s="23">
        <v>13</v>
      </c>
      <c r="L32" s="23"/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AA32" s="39"/>
      <c r="AB32" s="39"/>
    </row>
    <row r="33" spans="1:28" ht="11.25" customHeight="1">
      <c r="A33" s="21"/>
      <c r="B33" s="21" t="s">
        <v>134</v>
      </c>
      <c r="C33" s="22" t="s">
        <v>47</v>
      </c>
      <c r="D33" s="23">
        <v>4</v>
      </c>
      <c r="E33" s="23">
        <v>7</v>
      </c>
      <c r="F33" s="23">
        <v>4</v>
      </c>
      <c r="G33" s="23">
        <v>7</v>
      </c>
      <c r="H33" s="23">
        <v>0</v>
      </c>
      <c r="I33" s="23">
        <v>0</v>
      </c>
      <c r="J33" s="37">
        <v>0</v>
      </c>
      <c r="K33" s="37">
        <v>0</v>
      </c>
      <c r="L33" s="37"/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AA33" s="39"/>
      <c r="AB33" s="39"/>
    </row>
    <row r="34" spans="1:28" ht="11.25" customHeight="1">
      <c r="A34" s="21"/>
      <c r="B34" s="21" t="s">
        <v>134</v>
      </c>
      <c r="C34" s="22" t="s">
        <v>48</v>
      </c>
      <c r="D34" s="23">
        <v>79</v>
      </c>
      <c r="E34" s="23">
        <v>758</v>
      </c>
      <c r="F34" s="23">
        <v>42</v>
      </c>
      <c r="G34" s="23">
        <v>99</v>
      </c>
      <c r="H34" s="23">
        <v>11</v>
      </c>
      <c r="I34" s="23">
        <v>80</v>
      </c>
      <c r="J34" s="23">
        <v>14</v>
      </c>
      <c r="K34" s="23">
        <v>195</v>
      </c>
      <c r="L34" s="23"/>
      <c r="M34" s="23">
        <v>5</v>
      </c>
      <c r="N34" s="23">
        <v>120</v>
      </c>
      <c r="O34" s="23">
        <v>4</v>
      </c>
      <c r="P34" s="23">
        <v>137</v>
      </c>
      <c r="Q34" s="23">
        <v>2</v>
      </c>
      <c r="R34" s="23">
        <v>127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1</v>
      </c>
      <c r="AA34" s="39"/>
      <c r="AB34" s="39"/>
    </row>
    <row r="35" spans="1:28" ht="11.25" customHeight="1">
      <c r="A35" s="21"/>
      <c r="B35" s="21" t="s">
        <v>134</v>
      </c>
      <c r="C35" s="22" t="s">
        <v>49</v>
      </c>
      <c r="D35" s="23">
        <v>8</v>
      </c>
      <c r="E35" s="23">
        <v>94</v>
      </c>
      <c r="F35" s="23">
        <v>3</v>
      </c>
      <c r="G35" s="23">
        <v>9</v>
      </c>
      <c r="H35" s="37">
        <v>1</v>
      </c>
      <c r="I35" s="37">
        <v>6</v>
      </c>
      <c r="J35" s="37">
        <v>3</v>
      </c>
      <c r="K35" s="37">
        <v>44</v>
      </c>
      <c r="L35" s="37"/>
      <c r="M35" s="23">
        <v>0</v>
      </c>
      <c r="N35" s="23">
        <v>0</v>
      </c>
      <c r="O35" s="23">
        <v>1</v>
      </c>
      <c r="P35" s="23">
        <v>35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AA35" s="39"/>
      <c r="AB35" s="39"/>
    </row>
    <row r="36" spans="1:28" ht="11.25" customHeight="1">
      <c r="A36" s="21"/>
      <c r="B36" s="21" t="s">
        <v>134</v>
      </c>
      <c r="C36" s="22" t="s">
        <v>50</v>
      </c>
      <c r="D36" s="23">
        <v>1</v>
      </c>
      <c r="E36" s="23">
        <v>4</v>
      </c>
      <c r="F36" s="23">
        <v>1</v>
      </c>
      <c r="G36" s="23">
        <v>4</v>
      </c>
      <c r="H36" s="23">
        <v>0</v>
      </c>
      <c r="I36" s="23">
        <v>0</v>
      </c>
      <c r="J36" s="23">
        <v>0</v>
      </c>
      <c r="K36" s="23">
        <v>0</v>
      </c>
      <c r="L36" s="23"/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AA36" s="39"/>
      <c r="AB36" s="39"/>
    </row>
    <row r="37" spans="1:28" ht="11.25" customHeight="1">
      <c r="A37" s="21"/>
      <c r="B37" s="21" t="s">
        <v>134</v>
      </c>
      <c r="C37" s="22" t="s">
        <v>51</v>
      </c>
      <c r="D37" s="23">
        <v>95</v>
      </c>
      <c r="E37" s="23">
        <v>912</v>
      </c>
      <c r="F37" s="23">
        <v>44</v>
      </c>
      <c r="G37" s="23">
        <v>99</v>
      </c>
      <c r="H37" s="23">
        <v>25</v>
      </c>
      <c r="I37" s="23">
        <v>166</v>
      </c>
      <c r="J37" s="23">
        <v>15</v>
      </c>
      <c r="K37" s="23">
        <v>195</v>
      </c>
      <c r="L37" s="23"/>
      <c r="M37" s="23">
        <v>5</v>
      </c>
      <c r="N37" s="23">
        <v>131</v>
      </c>
      <c r="O37" s="23">
        <v>3</v>
      </c>
      <c r="P37" s="23">
        <v>113</v>
      </c>
      <c r="Q37" s="23">
        <v>2</v>
      </c>
      <c r="R37" s="23">
        <v>102</v>
      </c>
      <c r="S37" s="23">
        <v>1</v>
      </c>
      <c r="T37" s="23">
        <v>106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AA37" s="39"/>
      <c r="AB37" s="39"/>
    </row>
    <row r="38" spans="1:28" ht="11.25" customHeight="1">
      <c r="A38" s="21"/>
      <c r="B38" s="21" t="s">
        <v>134</v>
      </c>
      <c r="C38" s="22" t="s">
        <v>52</v>
      </c>
      <c r="D38" s="23">
        <v>16</v>
      </c>
      <c r="E38" s="23">
        <v>96</v>
      </c>
      <c r="F38" s="23">
        <v>9</v>
      </c>
      <c r="G38" s="23">
        <v>25</v>
      </c>
      <c r="H38" s="23">
        <v>5</v>
      </c>
      <c r="I38" s="23">
        <v>30</v>
      </c>
      <c r="J38" s="23">
        <v>1</v>
      </c>
      <c r="K38" s="23">
        <v>17</v>
      </c>
      <c r="L38" s="23"/>
      <c r="M38" s="23">
        <v>1</v>
      </c>
      <c r="N38" s="23">
        <v>24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AA38" s="39"/>
      <c r="AB38" s="39"/>
    </row>
    <row r="39" spans="1:28" ht="11.25" customHeight="1">
      <c r="A39" s="21"/>
      <c r="B39" s="21" t="s">
        <v>134</v>
      </c>
      <c r="C39" s="22" t="s">
        <v>53</v>
      </c>
      <c r="D39" s="23">
        <v>37</v>
      </c>
      <c r="E39" s="23">
        <v>428</v>
      </c>
      <c r="F39" s="23">
        <v>21</v>
      </c>
      <c r="G39" s="23">
        <v>47</v>
      </c>
      <c r="H39" s="23">
        <v>3</v>
      </c>
      <c r="I39" s="23">
        <v>23</v>
      </c>
      <c r="J39" s="23">
        <v>5</v>
      </c>
      <c r="K39" s="23">
        <v>70</v>
      </c>
      <c r="L39" s="23"/>
      <c r="M39" s="23">
        <v>4</v>
      </c>
      <c r="N39" s="23">
        <v>87</v>
      </c>
      <c r="O39" s="23">
        <v>2</v>
      </c>
      <c r="P39" s="23">
        <v>76</v>
      </c>
      <c r="Q39" s="23">
        <v>2</v>
      </c>
      <c r="R39" s="23">
        <v>125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AA39" s="39"/>
      <c r="AB39" s="39"/>
    </row>
    <row r="40" spans="1:28" ht="11.25" customHeight="1">
      <c r="A40" s="21"/>
      <c r="B40" s="21" t="s">
        <v>134</v>
      </c>
      <c r="C40" s="22" t="s">
        <v>54</v>
      </c>
      <c r="D40" s="23">
        <v>12</v>
      </c>
      <c r="E40" s="23">
        <v>139</v>
      </c>
      <c r="F40" s="23">
        <v>4</v>
      </c>
      <c r="G40" s="23">
        <v>8</v>
      </c>
      <c r="H40" s="23">
        <v>3</v>
      </c>
      <c r="I40" s="23">
        <v>25</v>
      </c>
      <c r="J40" s="23">
        <v>3</v>
      </c>
      <c r="K40" s="23">
        <v>41</v>
      </c>
      <c r="L40" s="23"/>
      <c r="M40" s="23">
        <v>1</v>
      </c>
      <c r="N40" s="23">
        <v>20</v>
      </c>
      <c r="O40" s="23">
        <v>1</v>
      </c>
      <c r="P40" s="23">
        <v>45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AA40" s="39"/>
      <c r="AB40" s="39"/>
    </row>
    <row r="41" spans="1:28" ht="11.25" customHeight="1">
      <c r="A41" s="21"/>
      <c r="B41" s="21" t="s">
        <v>134</v>
      </c>
      <c r="C41" s="22" t="s">
        <v>55</v>
      </c>
      <c r="D41" s="23">
        <v>4</v>
      </c>
      <c r="E41" s="23">
        <v>207</v>
      </c>
      <c r="F41" s="23">
        <v>0</v>
      </c>
      <c r="G41" s="23">
        <v>0</v>
      </c>
      <c r="H41" s="23">
        <v>0</v>
      </c>
      <c r="I41" s="23">
        <v>0</v>
      </c>
      <c r="J41" s="23">
        <v>2</v>
      </c>
      <c r="K41" s="23">
        <v>34</v>
      </c>
      <c r="L41" s="23"/>
      <c r="M41" s="23">
        <v>1</v>
      </c>
      <c r="N41" s="23">
        <v>23</v>
      </c>
      <c r="O41" s="23">
        <v>0</v>
      </c>
      <c r="P41" s="23">
        <v>0</v>
      </c>
      <c r="Q41" s="23">
        <v>0</v>
      </c>
      <c r="R41" s="23">
        <v>0</v>
      </c>
      <c r="S41" s="23">
        <v>1</v>
      </c>
      <c r="T41" s="23">
        <v>150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AA41" s="39"/>
      <c r="AB41" s="39"/>
    </row>
    <row r="42" spans="1:28" ht="11.25" customHeight="1">
      <c r="A42" s="21"/>
      <c r="B42" s="21" t="s">
        <v>134</v>
      </c>
      <c r="C42" s="22" t="s">
        <v>56</v>
      </c>
      <c r="D42" s="23">
        <v>16</v>
      </c>
      <c r="E42" s="23">
        <v>174</v>
      </c>
      <c r="F42" s="23">
        <v>7</v>
      </c>
      <c r="G42" s="23">
        <v>14</v>
      </c>
      <c r="H42" s="23">
        <v>2</v>
      </c>
      <c r="I42" s="23">
        <v>15</v>
      </c>
      <c r="J42" s="23">
        <v>5</v>
      </c>
      <c r="K42" s="23">
        <v>66</v>
      </c>
      <c r="L42" s="23"/>
      <c r="M42" s="23">
        <v>1</v>
      </c>
      <c r="N42" s="23">
        <v>28</v>
      </c>
      <c r="O42" s="23">
        <v>0</v>
      </c>
      <c r="P42" s="23">
        <v>0</v>
      </c>
      <c r="Q42" s="23">
        <v>1</v>
      </c>
      <c r="R42" s="23">
        <v>51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AA42" s="39"/>
      <c r="AB42" s="39"/>
    </row>
    <row r="43" spans="1:28" ht="11.25" customHeight="1">
      <c r="A43" s="21"/>
      <c r="B43" s="21" t="s">
        <v>134</v>
      </c>
      <c r="C43" s="22" t="s">
        <v>57</v>
      </c>
      <c r="D43" s="23">
        <v>1</v>
      </c>
      <c r="E43" s="23">
        <v>26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/>
      <c r="M43" s="23">
        <v>1</v>
      </c>
      <c r="N43" s="23">
        <v>26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AA43" s="39"/>
      <c r="AB43" s="39"/>
    </row>
    <row r="44" spans="1:28" ht="11.25" customHeight="1">
      <c r="A44" s="21"/>
      <c r="B44" s="21" t="s">
        <v>134</v>
      </c>
      <c r="C44" s="22" t="s">
        <v>58</v>
      </c>
      <c r="D44" s="23">
        <v>20</v>
      </c>
      <c r="E44" s="23">
        <v>215</v>
      </c>
      <c r="F44" s="23">
        <v>7</v>
      </c>
      <c r="G44" s="23">
        <v>18</v>
      </c>
      <c r="H44" s="23">
        <v>8</v>
      </c>
      <c r="I44" s="23">
        <v>55</v>
      </c>
      <c r="J44" s="23">
        <v>2</v>
      </c>
      <c r="K44" s="23">
        <v>29</v>
      </c>
      <c r="L44" s="23"/>
      <c r="M44" s="23">
        <v>0</v>
      </c>
      <c r="N44" s="23">
        <v>0</v>
      </c>
      <c r="O44" s="23">
        <v>3</v>
      </c>
      <c r="P44" s="23">
        <v>113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AA44" s="39"/>
      <c r="AB44" s="39"/>
    </row>
    <row r="45" spans="1:28" ht="11.25" customHeight="1">
      <c r="A45" s="21"/>
      <c r="B45" s="21" t="s">
        <v>134</v>
      </c>
      <c r="C45" s="22" t="s">
        <v>59</v>
      </c>
      <c r="D45" s="23">
        <v>100</v>
      </c>
      <c r="E45" s="23">
        <v>460</v>
      </c>
      <c r="F45" s="23">
        <v>72</v>
      </c>
      <c r="G45" s="23">
        <v>157</v>
      </c>
      <c r="H45" s="23">
        <v>19</v>
      </c>
      <c r="I45" s="23">
        <v>111</v>
      </c>
      <c r="J45" s="23">
        <v>7</v>
      </c>
      <c r="K45" s="23">
        <v>101</v>
      </c>
      <c r="L45" s="23"/>
      <c r="M45" s="23">
        <v>0</v>
      </c>
      <c r="N45" s="23">
        <v>0</v>
      </c>
      <c r="O45" s="23">
        <v>1</v>
      </c>
      <c r="P45" s="23">
        <v>39</v>
      </c>
      <c r="Q45" s="23">
        <v>1</v>
      </c>
      <c r="R45" s="23">
        <v>52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AA45" s="39"/>
      <c r="AB45" s="39"/>
    </row>
    <row r="46" spans="1:28" ht="11.25" customHeight="1">
      <c r="A46" s="21"/>
      <c r="B46" s="70" t="s">
        <v>60</v>
      </c>
      <c r="C46" s="71"/>
      <c r="D46" s="19">
        <v>27</v>
      </c>
      <c r="E46" s="19">
        <v>1409</v>
      </c>
      <c r="F46" s="19">
        <v>7</v>
      </c>
      <c r="G46" s="19">
        <v>16</v>
      </c>
      <c r="H46" s="19">
        <v>5</v>
      </c>
      <c r="I46" s="19">
        <v>36</v>
      </c>
      <c r="J46" s="19">
        <v>2</v>
      </c>
      <c r="K46" s="19">
        <v>24</v>
      </c>
      <c r="L46" s="19"/>
      <c r="M46" s="19">
        <v>4</v>
      </c>
      <c r="N46" s="19">
        <v>97</v>
      </c>
      <c r="O46" s="19">
        <v>1</v>
      </c>
      <c r="P46" s="19">
        <v>40</v>
      </c>
      <c r="Q46" s="19">
        <v>3</v>
      </c>
      <c r="R46" s="19">
        <v>242</v>
      </c>
      <c r="S46" s="19">
        <v>2</v>
      </c>
      <c r="T46" s="19">
        <v>295</v>
      </c>
      <c r="U46" s="19">
        <v>3</v>
      </c>
      <c r="V46" s="19">
        <v>659</v>
      </c>
      <c r="W46" s="19">
        <v>0</v>
      </c>
      <c r="X46" s="19">
        <v>0</v>
      </c>
      <c r="Y46" s="19">
        <v>0</v>
      </c>
      <c r="AA46" s="39"/>
      <c r="AB46" s="39"/>
    </row>
    <row r="47" spans="1:28" s="20" customFormat="1" ht="11.25" customHeight="1">
      <c r="A47" s="24"/>
      <c r="B47" s="21" t="s">
        <v>134</v>
      </c>
      <c r="C47" s="22" t="s">
        <v>61</v>
      </c>
      <c r="D47" s="23">
        <v>17</v>
      </c>
      <c r="E47" s="23">
        <v>1038</v>
      </c>
      <c r="F47" s="23">
        <v>3</v>
      </c>
      <c r="G47" s="23">
        <v>5</v>
      </c>
      <c r="H47" s="23">
        <v>4</v>
      </c>
      <c r="I47" s="23">
        <v>28</v>
      </c>
      <c r="J47" s="23">
        <v>0</v>
      </c>
      <c r="K47" s="23">
        <v>0</v>
      </c>
      <c r="L47" s="23"/>
      <c r="M47" s="23">
        <v>3</v>
      </c>
      <c r="N47" s="23">
        <v>74</v>
      </c>
      <c r="O47" s="23">
        <v>1</v>
      </c>
      <c r="P47" s="23">
        <v>40</v>
      </c>
      <c r="Q47" s="23">
        <v>2</v>
      </c>
      <c r="R47" s="23">
        <v>151</v>
      </c>
      <c r="S47" s="23">
        <v>2</v>
      </c>
      <c r="T47" s="23">
        <v>295</v>
      </c>
      <c r="U47" s="23">
        <v>2</v>
      </c>
      <c r="V47" s="23">
        <v>445</v>
      </c>
      <c r="W47" s="23">
        <v>0</v>
      </c>
      <c r="X47" s="23">
        <v>0</v>
      </c>
      <c r="Y47" s="23">
        <v>0</v>
      </c>
      <c r="AA47" s="39"/>
      <c r="AB47" s="39"/>
    </row>
    <row r="48" spans="1:28" ht="11.25" customHeight="1">
      <c r="A48" s="21"/>
      <c r="B48" s="21" t="s">
        <v>134</v>
      </c>
      <c r="C48" s="22" t="s">
        <v>62</v>
      </c>
      <c r="D48" s="23">
        <v>6</v>
      </c>
      <c r="E48" s="23">
        <v>257</v>
      </c>
      <c r="F48" s="23">
        <v>3</v>
      </c>
      <c r="G48" s="23">
        <v>8</v>
      </c>
      <c r="H48" s="23">
        <v>0</v>
      </c>
      <c r="I48" s="23">
        <v>0</v>
      </c>
      <c r="J48" s="23">
        <v>1</v>
      </c>
      <c r="K48" s="23">
        <v>12</v>
      </c>
      <c r="L48" s="23"/>
      <c r="M48" s="23">
        <v>1</v>
      </c>
      <c r="N48" s="23">
        <v>23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1</v>
      </c>
      <c r="V48" s="23">
        <v>214</v>
      </c>
      <c r="W48" s="23">
        <v>0</v>
      </c>
      <c r="X48" s="23">
        <v>0</v>
      </c>
      <c r="Y48" s="23">
        <v>0</v>
      </c>
      <c r="AA48" s="39"/>
      <c r="AB48" s="39"/>
    </row>
    <row r="49" spans="1:28" ht="11.25" customHeight="1">
      <c r="A49" s="21"/>
      <c r="B49" s="21" t="s">
        <v>134</v>
      </c>
      <c r="C49" s="22" t="s">
        <v>63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/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AA49" s="39"/>
      <c r="AB49" s="39"/>
    </row>
    <row r="50" spans="1:28" ht="11.25" customHeight="1">
      <c r="A50" s="21"/>
      <c r="B50" s="21" t="s">
        <v>134</v>
      </c>
      <c r="C50" s="22" t="s">
        <v>64</v>
      </c>
      <c r="D50" s="23">
        <v>4</v>
      </c>
      <c r="E50" s="23">
        <v>114</v>
      </c>
      <c r="F50" s="23">
        <v>1</v>
      </c>
      <c r="G50" s="25">
        <v>3</v>
      </c>
      <c r="H50" s="23">
        <v>1</v>
      </c>
      <c r="I50" s="23">
        <v>8</v>
      </c>
      <c r="J50" s="23">
        <v>1</v>
      </c>
      <c r="K50" s="23">
        <v>12</v>
      </c>
      <c r="L50" s="23"/>
      <c r="M50" s="23">
        <v>0</v>
      </c>
      <c r="N50" s="23">
        <v>0</v>
      </c>
      <c r="O50" s="23">
        <v>0</v>
      </c>
      <c r="P50" s="23">
        <v>0</v>
      </c>
      <c r="Q50" s="23">
        <v>1</v>
      </c>
      <c r="R50" s="23">
        <v>91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AA50" s="39"/>
      <c r="AB50" s="39"/>
    </row>
    <row r="51" spans="1:28" ht="11.25" customHeight="1">
      <c r="A51" s="21"/>
      <c r="B51" s="70" t="s">
        <v>65</v>
      </c>
      <c r="C51" s="71"/>
      <c r="D51" s="19">
        <v>281</v>
      </c>
      <c r="E51" s="19">
        <v>5040</v>
      </c>
      <c r="F51" s="19">
        <v>118</v>
      </c>
      <c r="G51" s="19">
        <v>276</v>
      </c>
      <c r="H51" s="19">
        <v>57</v>
      </c>
      <c r="I51" s="19">
        <v>377</v>
      </c>
      <c r="J51" s="19">
        <v>52</v>
      </c>
      <c r="K51" s="19">
        <v>702</v>
      </c>
      <c r="L51" s="19"/>
      <c r="M51" s="19">
        <v>12</v>
      </c>
      <c r="N51" s="19">
        <v>266</v>
      </c>
      <c r="O51" s="19">
        <v>17</v>
      </c>
      <c r="P51" s="19">
        <v>705</v>
      </c>
      <c r="Q51" s="19">
        <v>13</v>
      </c>
      <c r="R51" s="19">
        <v>883</v>
      </c>
      <c r="S51" s="19">
        <v>7</v>
      </c>
      <c r="T51" s="19">
        <v>952</v>
      </c>
      <c r="U51" s="19">
        <v>1</v>
      </c>
      <c r="V51" s="19">
        <v>220</v>
      </c>
      <c r="W51" s="19">
        <v>2</v>
      </c>
      <c r="X51" s="19">
        <v>659</v>
      </c>
      <c r="Y51" s="19">
        <v>2</v>
      </c>
      <c r="AA51" s="39"/>
      <c r="AB51" s="39"/>
    </row>
    <row r="52" spans="1:28" s="20" customFormat="1" ht="11.25" customHeight="1">
      <c r="A52" s="24"/>
      <c r="B52" s="21" t="s">
        <v>134</v>
      </c>
      <c r="C52" s="22" t="s">
        <v>66</v>
      </c>
      <c r="D52" s="23">
        <v>19</v>
      </c>
      <c r="E52" s="23">
        <v>535</v>
      </c>
      <c r="F52" s="23">
        <v>6</v>
      </c>
      <c r="G52" s="23">
        <v>13</v>
      </c>
      <c r="H52" s="23">
        <v>4</v>
      </c>
      <c r="I52" s="23">
        <v>27</v>
      </c>
      <c r="J52" s="23">
        <v>3</v>
      </c>
      <c r="K52" s="23">
        <v>39</v>
      </c>
      <c r="L52" s="23"/>
      <c r="M52" s="23">
        <v>0</v>
      </c>
      <c r="N52" s="23">
        <v>0</v>
      </c>
      <c r="O52" s="23">
        <v>2</v>
      </c>
      <c r="P52" s="23">
        <v>84</v>
      </c>
      <c r="Q52" s="23">
        <v>1</v>
      </c>
      <c r="R52" s="23">
        <v>68</v>
      </c>
      <c r="S52" s="23">
        <v>2</v>
      </c>
      <c r="T52" s="23">
        <v>304</v>
      </c>
      <c r="U52" s="23">
        <v>0</v>
      </c>
      <c r="V52" s="23">
        <v>0</v>
      </c>
      <c r="W52" s="23">
        <v>0</v>
      </c>
      <c r="X52" s="23">
        <v>0</v>
      </c>
      <c r="Y52" s="23">
        <v>1</v>
      </c>
      <c r="AA52" s="39"/>
      <c r="AB52" s="39"/>
    </row>
    <row r="53" spans="1:28" ht="11.25" customHeight="1">
      <c r="A53" s="21"/>
      <c r="B53" s="21" t="s">
        <v>134</v>
      </c>
      <c r="C53" s="22" t="s">
        <v>67</v>
      </c>
      <c r="D53" s="23">
        <v>14</v>
      </c>
      <c r="E53" s="23">
        <v>704</v>
      </c>
      <c r="F53" s="23">
        <v>2</v>
      </c>
      <c r="G53" s="23">
        <v>4</v>
      </c>
      <c r="H53" s="23">
        <v>2</v>
      </c>
      <c r="I53" s="23">
        <v>11</v>
      </c>
      <c r="J53" s="23">
        <v>2</v>
      </c>
      <c r="K53" s="23">
        <v>22</v>
      </c>
      <c r="L53" s="23"/>
      <c r="M53" s="23">
        <v>2</v>
      </c>
      <c r="N53" s="23">
        <v>45</v>
      </c>
      <c r="O53" s="23">
        <v>1</v>
      </c>
      <c r="P53" s="23">
        <v>47</v>
      </c>
      <c r="Q53" s="23">
        <v>2</v>
      </c>
      <c r="R53" s="23">
        <v>149</v>
      </c>
      <c r="S53" s="23">
        <v>3</v>
      </c>
      <c r="T53" s="23">
        <v>426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AA53" s="39"/>
      <c r="AB53" s="39"/>
    </row>
    <row r="54" spans="1:28" ht="11.25" customHeight="1">
      <c r="A54" s="21"/>
      <c r="B54" s="21" t="s">
        <v>134</v>
      </c>
      <c r="C54" s="22" t="s">
        <v>70</v>
      </c>
      <c r="D54" s="23">
        <v>64</v>
      </c>
      <c r="E54" s="23">
        <v>916</v>
      </c>
      <c r="F54" s="23">
        <v>34</v>
      </c>
      <c r="G54" s="23">
        <v>80</v>
      </c>
      <c r="H54" s="23">
        <v>13</v>
      </c>
      <c r="I54" s="23">
        <v>84</v>
      </c>
      <c r="J54" s="23">
        <v>9</v>
      </c>
      <c r="K54" s="23">
        <v>118</v>
      </c>
      <c r="L54" s="23"/>
      <c r="M54" s="23">
        <v>2</v>
      </c>
      <c r="N54" s="23">
        <v>44</v>
      </c>
      <c r="O54" s="23">
        <v>2</v>
      </c>
      <c r="P54" s="23">
        <v>75</v>
      </c>
      <c r="Q54" s="23">
        <v>3</v>
      </c>
      <c r="R54" s="23">
        <v>189</v>
      </c>
      <c r="S54" s="23">
        <v>0</v>
      </c>
      <c r="T54" s="23">
        <v>0</v>
      </c>
      <c r="U54" s="23">
        <v>0</v>
      </c>
      <c r="V54" s="23">
        <v>0</v>
      </c>
      <c r="W54" s="23">
        <v>1</v>
      </c>
      <c r="X54" s="23">
        <v>326</v>
      </c>
      <c r="Y54" s="23">
        <v>0</v>
      </c>
      <c r="AA54" s="39"/>
      <c r="AB54" s="39"/>
    </row>
    <row r="55" spans="1:28" ht="11.25" customHeight="1">
      <c r="A55" s="21"/>
      <c r="B55" s="21" t="s">
        <v>134</v>
      </c>
      <c r="C55" s="22" t="s">
        <v>68</v>
      </c>
      <c r="D55" s="23">
        <v>153</v>
      </c>
      <c r="E55" s="23">
        <v>2572</v>
      </c>
      <c r="F55" s="23">
        <v>60</v>
      </c>
      <c r="G55" s="23">
        <v>144</v>
      </c>
      <c r="H55" s="23">
        <v>31</v>
      </c>
      <c r="I55" s="23">
        <v>206</v>
      </c>
      <c r="J55" s="23">
        <v>34</v>
      </c>
      <c r="K55" s="23">
        <v>465</v>
      </c>
      <c r="L55" s="23"/>
      <c r="M55" s="23">
        <v>6</v>
      </c>
      <c r="N55" s="23">
        <v>130</v>
      </c>
      <c r="O55" s="23">
        <v>12</v>
      </c>
      <c r="P55" s="23">
        <v>499</v>
      </c>
      <c r="Q55" s="23">
        <v>5</v>
      </c>
      <c r="R55" s="23">
        <v>353</v>
      </c>
      <c r="S55" s="23">
        <v>2</v>
      </c>
      <c r="T55" s="23">
        <v>222</v>
      </c>
      <c r="U55" s="23">
        <v>1</v>
      </c>
      <c r="V55" s="23">
        <v>220</v>
      </c>
      <c r="W55" s="23">
        <v>1</v>
      </c>
      <c r="X55" s="23">
        <v>333</v>
      </c>
      <c r="Y55" s="23">
        <v>1</v>
      </c>
      <c r="AA55" s="39"/>
      <c r="AB55" s="39"/>
    </row>
    <row r="56" spans="1:28" ht="11.25" customHeight="1">
      <c r="A56" s="21"/>
      <c r="B56" s="21" t="s">
        <v>134</v>
      </c>
      <c r="C56" s="22" t="s">
        <v>69</v>
      </c>
      <c r="D56" s="23">
        <v>31</v>
      </c>
      <c r="E56" s="23">
        <v>313</v>
      </c>
      <c r="F56" s="23">
        <v>16</v>
      </c>
      <c r="G56" s="23">
        <v>35</v>
      </c>
      <c r="H56" s="23">
        <v>7</v>
      </c>
      <c r="I56" s="23">
        <v>49</v>
      </c>
      <c r="J56" s="23">
        <v>4</v>
      </c>
      <c r="K56" s="23">
        <v>58</v>
      </c>
      <c r="L56" s="23"/>
      <c r="M56" s="23">
        <v>2</v>
      </c>
      <c r="N56" s="23">
        <v>47</v>
      </c>
      <c r="O56" s="23">
        <v>0</v>
      </c>
      <c r="P56" s="23">
        <v>0</v>
      </c>
      <c r="Q56" s="23">
        <v>2</v>
      </c>
      <c r="R56" s="23">
        <v>124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AA56" s="39"/>
      <c r="AB56" s="39"/>
    </row>
    <row r="57" spans="1:28" ht="11.25" customHeight="1">
      <c r="A57" s="21"/>
      <c r="B57" s="70" t="s">
        <v>71</v>
      </c>
      <c r="C57" s="71"/>
      <c r="D57" s="19">
        <v>724</v>
      </c>
      <c r="E57" s="19">
        <v>15383</v>
      </c>
      <c r="F57" s="19">
        <v>267</v>
      </c>
      <c r="G57" s="19">
        <v>449</v>
      </c>
      <c r="H57" s="19">
        <v>96</v>
      </c>
      <c r="I57" s="19">
        <v>652</v>
      </c>
      <c r="J57" s="19">
        <v>123</v>
      </c>
      <c r="K57" s="19">
        <v>1664</v>
      </c>
      <c r="L57" s="19"/>
      <c r="M57" s="19">
        <v>76</v>
      </c>
      <c r="N57" s="19">
        <v>1823</v>
      </c>
      <c r="O57" s="19">
        <v>70</v>
      </c>
      <c r="P57" s="19">
        <v>2737</v>
      </c>
      <c r="Q57" s="19">
        <v>58</v>
      </c>
      <c r="R57" s="19">
        <v>3862</v>
      </c>
      <c r="S57" s="19">
        <v>25</v>
      </c>
      <c r="T57" s="19">
        <v>3476</v>
      </c>
      <c r="U57" s="19">
        <v>3</v>
      </c>
      <c r="V57" s="19">
        <v>720</v>
      </c>
      <c r="W57" s="19">
        <v>0</v>
      </c>
      <c r="X57" s="19">
        <v>0</v>
      </c>
      <c r="Y57" s="19">
        <v>6</v>
      </c>
      <c r="AA57" s="39"/>
      <c r="AB57" s="39"/>
    </row>
    <row r="58" spans="1:28" s="20" customFormat="1" ht="11.25" customHeight="1">
      <c r="A58" s="24"/>
      <c r="B58" s="21" t="s">
        <v>134</v>
      </c>
      <c r="C58" s="22" t="s">
        <v>72</v>
      </c>
      <c r="D58" s="23">
        <v>10</v>
      </c>
      <c r="E58" s="23">
        <v>492</v>
      </c>
      <c r="F58" s="23">
        <v>2</v>
      </c>
      <c r="G58" s="23">
        <v>3</v>
      </c>
      <c r="H58" s="23">
        <v>1</v>
      </c>
      <c r="I58" s="23">
        <v>7</v>
      </c>
      <c r="J58" s="23">
        <v>1</v>
      </c>
      <c r="K58" s="23">
        <v>16</v>
      </c>
      <c r="L58" s="23"/>
      <c r="M58" s="23">
        <v>1</v>
      </c>
      <c r="N58" s="23">
        <v>23</v>
      </c>
      <c r="O58" s="23">
        <v>1</v>
      </c>
      <c r="P58" s="23">
        <v>33</v>
      </c>
      <c r="Q58" s="23">
        <v>3</v>
      </c>
      <c r="R58" s="23">
        <v>214</v>
      </c>
      <c r="S58" s="23">
        <v>1</v>
      </c>
      <c r="T58" s="23">
        <v>196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AA58" s="39"/>
      <c r="AB58" s="39"/>
    </row>
    <row r="59" spans="1:28" ht="11.25" customHeight="1">
      <c r="A59" s="21"/>
      <c r="B59" s="21" t="s">
        <v>134</v>
      </c>
      <c r="C59" s="22" t="s">
        <v>73</v>
      </c>
      <c r="D59" s="23">
        <v>220</v>
      </c>
      <c r="E59" s="23">
        <v>3606</v>
      </c>
      <c r="F59" s="23">
        <v>140</v>
      </c>
      <c r="G59" s="23">
        <v>175</v>
      </c>
      <c r="H59" s="23">
        <v>4</v>
      </c>
      <c r="I59" s="23">
        <v>28</v>
      </c>
      <c r="J59" s="23">
        <v>10</v>
      </c>
      <c r="K59" s="23">
        <v>145</v>
      </c>
      <c r="L59" s="23"/>
      <c r="M59" s="23">
        <v>17</v>
      </c>
      <c r="N59" s="23">
        <v>403</v>
      </c>
      <c r="O59" s="23">
        <v>27</v>
      </c>
      <c r="P59" s="23">
        <v>1068</v>
      </c>
      <c r="Q59" s="23">
        <v>15</v>
      </c>
      <c r="R59" s="23">
        <v>917</v>
      </c>
      <c r="S59" s="23">
        <v>5</v>
      </c>
      <c r="T59" s="23">
        <v>658</v>
      </c>
      <c r="U59" s="23">
        <v>1</v>
      </c>
      <c r="V59" s="23">
        <v>212</v>
      </c>
      <c r="W59" s="23">
        <v>0</v>
      </c>
      <c r="X59" s="23">
        <v>0</v>
      </c>
      <c r="Y59" s="23">
        <v>1</v>
      </c>
      <c r="AA59" s="39"/>
      <c r="AB59" s="39"/>
    </row>
    <row r="60" spans="1:28" ht="11.25" customHeight="1">
      <c r="A60" s="21"/>
      <c r="B60" s="21" t="s">
        <v>134</v>
      </c>
      <c r="C60" s="22" t="s">
        <v>74</v>
      </c>
      <c r="D60" s="23">
        <v>340</v>
      </c>
      <c r="E60" s="23">
        <v>8528</v>
      </c>
      <c r="F60" s="23">
        <v>70</v>
      </c>
      <c r="G60" s="23">
        <v>145</v>
      </c>
      <c r="H60" s="23">
        <v>59</v>
      </c>
      <c r="I60" s="23">
        <v>400</v>
      </c>
      <c r="J60" s="23">
        <v>84</v>
      </c>
      <c r="K60" s="23">
        <v>1143</v>
      </c>
      <c r="L60" s="23"/>
      <c r="M60" s="23">
        <v>48</v>
      </c>
      <c r="N60" s="23">
        <v>1149</v>
      </c>
      <c r="O60" s="23">
        <v>29</v>
      </c>
      <c r="P60" s="23">
        <v>1146</v>
      </c>
      <c r="Q60" s="23">
        <v>33</v>
      </c>
      <c r="R60" s="23">
        <v>2225</v>
      </c>
      <c r="S60" s="23">
        <v>15</v>
      </c>
      <c r="T60" s="23">
        <v>2077</v>
      </c>
      <c r="U60" s="23">
        <v>1</v>
      </c>
      <c r="V60" s="23">
        <v>243</v>
      </c>
      <c r="W60" s="23">
        <v>0</v>
      </c>
      <c r="X60" s="23">
        <v>0</v>
      </c>
      <c r="Y60" s="23">
        <v>1</v>
      </c>
      <c r="AA60" s="39"/>
      <c r="AB60" s="39"/>
    </row>
    <row r="61" spans="1:28" ht="11.25" customHeight="1">
      <c r="A61" s="21"/>
      <c r="B61" s="21" t="s">
        <v>134</v>
      </c>
      <c r="C61" s="22" t="s">
        <v>75</v>
      </c>
      <c r="D61" s="23">
        <v>29</v>
      </c>
      <c r="E61" s="23">
        <v>647</v>
      </c>
      <c r="F61" s="23">
        <v>8</v>
      </c>
      <c r="G61" s="23">
        <v>14</v>
      </c>
      <c r="H61" s="23">
        <v>6</v>
      </c>
      <c r="I61" s="23">
        <v>42</v>
      </c>
      <c r="J61" s="23">
        <v>6</v>
      </c>
      <c r="K61" s="23">
        <v>71</v>
      </c>
      <c r="L61" s="23"/>
      <c r="M61" s="23">
        <v>2</v>
      </c>
      <c r="N61" s="23">
        <v>49</v>
      </c>
      <c r="O61" s="23">
        <v>3</v>
      </c>
      <c r="P61" s="23">
        <v>109</v>
      </c>
      <c r="Q61" s="23">
        <v>1</v>
      </c>
      <c r="R61" s="23">
        <v>69</v>
      </c>
      <c r="S61" s="23">
        <v>2</v>
      </c>
      <c r="T61" s="23">
        <v>293</v>
      </c>
      <c r="U61" s="23">
        <v>0</v>
      </c>
      <c r="V61" s="23">
        <v>0</v>
      </c>
      <c r="W61" s="23">
        <v>0</v>
      </c>
      <c r="X61" s="23">
        <v>0</v>
      </c>
      <c r="Y61" s="23">
        <v>1</v>
      </c>
      <c r="AA61" s="39"/>
      <c r="AB61" s="39"/>
    </row>
    <row r="62" spans="1:28" ht="11.25" customHeight="1">
      <c r="A62" s="21"/>
      <c r="B62" s="21" t="s">
        <v>134</v>
      </c>
      <c r="C62" s="22" t="s">
        <v>76</v>
      </c>
      <c r="D62" s="23">
        <v>4</v>
      </c>
      <c r="E62" s="23">
        <v>13</v>
      </c>
      <c r="F62" s="23">
        <v>3</v>
      </c>
      <c r="G62" s="23">
        <v>6</v>
      </c>
      <c r="H62" s="23">
        <v>1</v>
      </c>
      <c r="I62" s="23">
        <v>7</v>
      </c>
      <c r="J62" s="23">
        <v>0</v>
      </c>
      <c r="K62" s="23">
        <v>0</v>
      </c>
      <c r="L62" s="23"/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AA62" s="39"/>
      <c r="AB62" s="39"/>
    </row>
    <row r="63" spans="1:28" ht="11.25" customHeight="1">
      <c r="A63" s="21"/>
      <c r="B63" s="21" t="s">
        <v>134</v>
      </c>
      <c r="C63" s="22" t="s">
        <v>77</v>
      </c>
      <c r="D63" s="23">
        <v>38</v>
      </c>
      <c r="E63" s="23">
        <v>484</v>
      </c>
      <c r="F63" s="23">
        <v>14</v>
      </c>
      <c r="G63" s="23">
        <v>33</v>
      </c>
      <c r="H63" s="23">
        <v>10</v>
      </c>
      <c r="I63" s="23">
        <v>67</v>
      </c>
      <c r="J63" s="23">
        <v>5</v>
      </c>
      <c r="K63" s="23">
        <v>61</v>
      </c>
      <c r="L63" s="23"/>
      <c r="M63" s="23">
        <v>2</v>
      </c>
      <c r="N63" s="23">
        <v>45</v>
      </c>
      <c r="O63" s="23">
        <v>2</v>
      </c>
      <c r="P63" s="23">
        <v>65</v>
      </c>
      <c r="Q63" s="23">
        <v>1</v>
      </c>
      <c r="R63" s="23">
        <v>84</v>
      </c>
      <c r="S63" s="23">
        <v>1</v>
      </c>
      <c r="T63" s="23">
        <v>129</v>
      </c>
      <c r="U63" s="23">
        <v>0</v>
      </c>
      <c r="V63" s="23">
        <v>0</v>
      </c>
      <c r="W63" s="23">
        <v>0</v>
      </c>
      <c r="X63" s="23">
        <v>0</v>
      </c>
      <c r="Y63" s="23">
        <v>3</v>
      </c>
      <c r="AA63" s="39"/>
      <c r="AB63" s="39"/>
    </row>
    <row r="64" spans="1:28" ht="11.25" customHeight="1">
      <c r="A64" s="21"/>
      <c r="B64" s="21" t="s">
        <v>134</v>
      </c>
      <c r="C64" s="22" t="s">
        <v>78</v>
      </c>
      <c r="D64" s="23">
        <v>82</v>
      </c>
      <c r="E64" s="23">
        <v>1348</v>
      </c>
      <c r="F64" s="23">
        <v>30</v>
      </c>
      <c r="G64" s="23">
        <v>73</v>
      </c>
      <c r="H64" s="23">
        <v>15</v>
      </c>
      <c r="I64" s="23">
        <v>101</v>
      </c>
      <c r="J64" s="23">
        <v>17</v>
      </c>
      <c r="K64" s="23">
        <v>228</v>
      </c>
      <c r="L64" s="23"/>
      <c r="M64" s="23">
        <v>6</v>
      </c>
      <c r="N64" s="23">
        <v>154</v>
      </c>
      <c r="O64" s="23">
        <v>8</v>
      </c>
      <c r="P64" s="23">
        <v>316</v>
      </c>
      <c r="Q64" s="23">
        <v>5</v>
      </c>
      <c r="R64" s="23">
        <v>353</v>
      </c>
      <c r="S64" s="23">
        <v>1</v>
      </c>
      <c r="T64" s="23">
        <v>123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AA64" s="39"/>
      <c r="AB64" s="39"/>
    </row>
    <row r="65" spans="1:28" s="20" customFormat="1" ht="11.25" customHeight="1">
      <c r="A65" s="26"/>
      <c r="B65" s="27" t="s">
        <v>134</v>
      </c>
      <c r="C65" s="28" t="s">
        <v>79</v>
      </c>
      <c r="D65" s="29">
        <v>1</v>
      </c>
      <c r="E65" s="29">
        <v>265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3"/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1</v>
      </c>
      <c r="V65" s="29">
        <v>265</v>
      </c>
      <c r="W65" s="29">
        <v>0</v>
      </c>
      <c r="X65" s="29">
        <v>0</v>
      </c>
      <c r="Y65" s="29">
        <v>0</v>
      </c>
      <c r="AA65" s="39"/>
      <c r="AB65" s="39"/>
    </row>
    <row r="66" spans="1:28" ht="12">
      <c r="A66" s="36" t="s">
        <v>132</v>
      </c>
      <c r="AA66" s="39"/>
      <c r="AB66" s="39"/>
    </row>
    <row r="67" spans="1:28" ht="11.25" customHeight="1">
      <c r="A67" s="21"/>
      <c r="B67" s="21"/>
      <c r="C67" s="21"/>
      <c r="D67" s="30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AA67" s="39"/>
      <c r="AB67" s="39"/>
    </row>
    <row r="68" spans="1:28" s="12" customFormat="1" ht="12" customHeight="1">
      <c r="A68" s="77"/>
      <c r="B68" s="77"/>
      <c r="C68" s="78"/>
      <c r="D68" s="66" t="s">
        <v>9</v>
      </c>
      <c r="E68" s="72"/>
      <c r="F68" s="8"/>
      <c r="G68" s="9"/>
      <c r="H68" s="9"/>
      <c r="I68" s="10"/>
      <c r="J68" s="10" t="s">
        <v>6</v>
      </c>
      <c r="K68" s="10"/>
      <c r="L68" s="11"/>
      <c r="M68" s="10" t="s">
        <v>5</v>
      </c>
      <c r="N68" s="10"/>
      <c r="O68" s="9"/>
      <c r="P68" s="10" t="s">
        <v>7</v>
      </c>
      <c r="Q68" s="9"/>
      <c r="R68" s="9" t="s">
        <v>8</v>
      </c>
      <c r="S68" s="9"/>
      <c r="T68" s="9"/>
      <c r="U68" s="9"/>
      <c r="V68" s="9"/>
      <c r="W68" s="9"/>
      <c r="X68" s="9"/>
      <c r="Y68" s="45"/>
      <c r="AA68" s="39"/>
      <c r="AB68" s="39"/>
    </row>
    <row r="69" spans="1:28" s="12" customFormat="1" ht="12" customHeight="1">
      <c r="A69" s="79"/>
      <c r="B69" s="79"/>
      <c r="C69" s="80"/>
      <c r="D69" s="73"/>
      <c r="E69" s="74"/>
      <c r="F69" s="66" t="s">
        <v>10</v>
      </c>
      <c r="G69" s="67"/>
      <c r="H69" s="66" t="s">
        <v>11</v>
      </c>
      <c r="I69" s="67"/>
      <c r="J69" s="66" t="s">
        <v>12</v>
      </c>
      <c r="K69" s="67"/>
      <c r="L69" s="13"/>
      <c r="M69" s="66" t="s">
        <v>13</v>
      </c>
      <c r="N69" s="67"/>
      <c r="O69" s="66" t="s">
        <v>14</v>
      </c>
      <c r="P69" s="67"/>
      <c r="Q69" s="66" t="s">
        <v>15</v>
      </c>
      <c r="R69" s="67"/>
      <c r="S69" s="66" t="s">
        <v>16</v>
      </c>
      <c r="T69" s="67"/>
      <c r="U69" s="66" t="s">
        <v>129</v>
      </c>
      <c r="V69" s="67"/>
      <c r="W69" s="66" t="s">
        <v>127</v>
      </c>
      <c r="X69" s="67"/>
      <c r="Y69" s="46" t="s">
        <v>128</v>
      </c>
      <c r="AA69" s="39"/>
      <c r="AB69" s="39"/>
    </row>
    <row r="70" spans="1:28" s="12" customFormat="1" ht="12" customHeight="1">
      <c r="A70" s="79"/>
      <c r="B70" s="79"/>
      <c r="C70" s="80"/>
      <c r="D70" s="68"/>
      <c r="E70" s="69"/>
      <c r="F70" s="68"/>
      <c r="G70" s="69"/>
      <c r="H70" s="68"/>
      <c r="I70" s="69"/>
      <c r="J70" s="68"/>
      <c r="K70" s="69"/>
      <c r="L70" s="13"/>
      <c r="M70" s="68"/>
      <c r="N70" s="69"/>
      <c r="O70" s="68"/>
      <c r="P70" s="69"/>
      <c r="Q70" s="68"/>
      <c r="R70" s="69"/>
      <c r="S70" s="68"/>
      <c r="T70" s="69"/>
      <c r="U70" s="68"/>
      <c r="V70" s="69"/>
      <c r="W70" s="68"/>
      <c r="X70" s="69"/>
      <c r="Y70" s="42" t="s">
        <v>17</v>
      </c>
      <c r="AA70" s="39"/>
      <c r="AB70" s="39"/>
    </row>
    <row r="71" spans="1:28" s="12" customFormat="1" ht="12" customHeight="1">
      <c r="A71" s="79"/>
      <c r="B71" s="79"/>
      <c r="C71" s="80"/>
      <c r="D71" s="14" t="s">
        <v>18</v>
      </c>
      <c r="E71" s="15" t="s">
        <v>19</v>
      </c>
      <c r="F71" s="15" t="s">
        <v>18</v>
      </c>
      <c r="G71" s="15" t="s">
        <v>19</v>
      </c>
      <c r="H71" s="15" t="s">
        <v>20</v>
      </c>
      <c r="I71" s="15" t="s">
        <v>19</v>
      </c>
      <c r="J71" s="15" t="s">
        <v>20</v>
      </c>
      <c r="K71" s="15" t="s">
        <v>19</v>
      </c>
      <c r="L71" s="63"/>
      <c r="M71" s="14" t="s">
        <v>20</v>
      </c>
      <c r="N71" s="15" t="s">
        <v>19</v>
      </c>
      <c r="O71" s="15" t="s">
        <v>20</v>
      </c>
      <c r="P71" s="15" t="s">
        <v>19</v>
      </c>
      <c r="Q71" s="15" t="s">
        <v>20</v>
      </c>
      <c r="R71" s="15" t="s">
        <v>19</v>
      </c>
      <c r="S71" s="15" t="s">
        <v>20</v>
      </c>
      <c r="T71" s="15" t="s">
        <v>19</v>
      </c>
      <c r="U71" s="15" t="s">
        <v>20</v>
      </c>
      <c r="V71" s="15" t="s">
        <v>19</v>
      </c>
      <c r="W71" s="15" t="s">
        <v>20</v>
      </c>
      <c r="X71" s="15" t="s">
        <v>19</v>
      </c>
      <c r="Y71" s="43" t="s">
        <v>20</v>
      </c>
      <c r="AA71" s="39"/>
      <c r="AB71" s="39"/>
    </row>
    <row r="72" spans="1:28" s="12" customFormat="1" ht="12" customHeight="1">
      <c r="A72" s="81"/>
      <c r="B72" s="81"/>
      <c r="C72" s="82"/>
      <c r="D72" s="16" t="s">
        <v>21</v>
      </c>
      <c r="E72" s="17" t="s">
        <v>22</v>
      </c>
      <c r="F72" s="17" t="s">
        <v>21</v>
      </c>
      <c r="G72" s="17" t="s">
        <v>22</v>
      </c>
      <c r="H72" s="17" t="s">
        <v>21</v>
      </c>
      <c r="I72" s="17" t="s">
        <v>22</v>
      </c>
      <c r="J72" s="17" t="s">
        <v>21</v>
      </c>
      <c r="K72" s="17" t="s">
        <v>22</v>
      </c>
      <c r="L72" s="63"/>
      <c r="M72" s="16" t="s">
        <v>21</v>
      </c>
      <c r="N72" s="17" t="s">
        <v>22</v>
      </c>
      <c r="O72" s="17" t="s">
        <v>21</v>
      </c>
      <c r="P72" s="17" t="s">
        <v>22</v>
      </c>
      <c r="Q72" s="17" t="s">
        <v>21</v>
      </c>
      <c r="R72" s="17" t="s">
        <v>22</v>
      </c>
      <c r="S72" s="17" t="s">
        <v>21</v>
      </c>
      <c r="T72" s="17" t="s">
        <v>22</v>
      </c>
      <c r="U72" s="17" t="s">
        <v>21</v>
      </c>
      <c r="V72" s="17" t="s">
        <v>22</v>
      </c>
      <c r="W72" s="17" t="s">
        <v>21</v>
      </c>
      <c r="X72" s="17" t="s">
        <v>22</v>
      </c>
      <c r="Y72" s="44" t="s">
        <v>21</v>
      </c>
      <c r="AA72" s="39"/>
      <c r="AB72" s="39"/>
    </row>
    <row r="73" spans="1:28" s="20" customFormat="1" ht="12" customHeight="1">
      <c r="A73" s="24"/>
      <c r="B73" s="75" t="s">
        <v>80</v>
      </c>
      <c r="C73" s="76"/>
      <c r="D73" s="19">
        <v>7673</v>
      </c>
      <c r="E73" s="19">
        <v>68866</v>
      </c>
      <c r="F73" s="19">
        <v>4236</v>
      </c>
      <c r="G73" s="19">
        <v>9662</v>
      </c>
      <c r="H73" s="19">
        <v>1690</v>
      </c>
      <c r="I73" s="19">
        <v>11049</v>
      </c>
      <c r="J73" s="19">
        <v>1046</v>
      </c>
      <c r="K73" s="19">
        <v>14022</v>
      </c>
      <c r="L73" s="19"/>
      <c r="M73" s="19">
        <v>298</v>
      </c>
      <c r="N73" s="19">
        <v>7139</v>
      </c>
      <c r="O73" s="19">
        <v>170</v>
      </c>
      <c r="P73" s="19">
        <v>6373</v>
      </c>
      <c r="Q73" s="19">
        <v>114</v>
      </c>
      <c r="R73" s="19">
        <v>7572</v>
      </c>
      <c r="S73" s="19">
        <v>41</v>
      </c>
      <c r="T73" s="19">
        <v>5396</v>
      </c>
      <c r="U73" s="19">
        <v>13</v>
      </c>
      <c r="V73" s="19">
        <v>3074</v>
      </c>
      <c r="W73" s="19">
        <v>9</v>
      </c>
      <c r="X73" s="19">
        <v>4579</v>
      </c>
      <c r="Y73" s="19">
        <v>56</v>
      </c>
      <c r="AA73" s="39"/>
      <c r="AB73" s="39"/>
    </row>
    <row r="74" spans="1:28" ht="12" customHeight="1">
      <c r="A74" s="21"/>
      <c r="B74" s="21" t="s">
        <v>134</v>
      </c>
      <c r="C74" s="22" t="s">
        <v>81</v>
      </c>
      <c r="D74" s="23">
        <v>12</v>
      </c>
      <c r="E74" s="23">
        <v>125</v>
      </c>
      <c r="F74" s="23">
        <v>4</v>
      </c>
      <c r="G74" s="23">
        <v>13</v>
      </c>
      <c r="H74" s="23">
        <v>4</v>
      </c>
      <c r="I74" s="23">
        <v>29</v>
      </c>
      <c r="J74" s="23">
        <v>1</v>
      </c>
      <c r="K74" s="23">
        <v>10</v>
      </c>
      <c r="L74" s="23"/>
      <c r="M74" s="23">
        <v>3</v>
      </c>
      <c r="N74" s="23">
        <v>73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AA74" s="39"/>
      <c r="AB74" s="39"/>
    </row>
    <row r="75" spans="1:28" ht="12" customHeight="1">
      <c r="A75" s="21"/>
      <c r="B75" s="21" t="s">
        <v>134</v>
      </c>
      <c r="C75" s="22" t="s">
        <v>82</v>
      </c>
      <c r="D75" s="23">
        <v>73</v>
      </c>
      <c r="E75" s="23">
        <v>620</v>
      </c>
      <c r="F75" s="23">
        <v>38</v>
      </c>
      <c r="G75" s="23">
        <v>87</v>
      </c>
      <c r="H75" s="23">
        <v>16</v>
      </c>
      <c r="I75" s="23">
        <v>105</v>
      </c>
      <c r="J75" s="23">
        <v>14</v>
      </c>
      <c r="K75" s="23">
        <v>194</v>
      </c>
      <c r="L75" s="23"/>
      <c r="M75" s="23">
        <v>2</v>
      </c>
      <c r="N75" s="23">
        <v>51</v>
      </c>
      <c r="O75" s="23">
        <v>2</v>
      </c>
      <c r="P75" s="23">
        <v>76</v>
      </c>
      <c r="Q75" s="23">
        <v>0</v>
      </c>
      <c r="R75" s="23">
        <v>0</v>
      </c>
      <c r="S75" s="23">
        <v>1</v>
      </c>
      <c r="T75" s="23">
        <v>107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  <c r="AA75" s="39"/>
      <c r="AB75" s="39"/>
    </row>
    <row r="76" spans="1:28" ht="12" customHeight="1">
      <c r="A76" s="21"/>
      <c r="B76" s="21" t="s">
        <v>134</v>
      </c>
      <c r="C76" s="22" t="s">
        <v>83</v>
      </c>
      <c r="D76" s="23">
        <v>565</v>
      </c>
      <c r="E76" s="23">
        <v>7412</v>
      </c>
      <c r="F76" s="23">
        <v>253</v>
      </c>
      <c r="G76" s="23">
        <v>655</v>
      </c>
      <c r="H76" s="23">
        <v>126</v>
      </c>
      <c r="I76" s="23">
        <v>829</v>
      </c>
      <c r="J76" s="23">
        <v>94</v>
      </c>
      <c r="K76" s="23">
        <v>1234</v>
      </c>
      <c r="L76" s="23"/>
      <c r="M76" s="23">
        <v>30</v>
      </c>
      <c r="N76" s="23">
        <v>704</v>
      </c>
      <c r="O76" s="23">
        <v>28</v>
      </c>
      <c r="P76" s="23">
        <v>1059</v>
      </c>
      <c r="Q76" s="23">
        <v>20</v>
      </c>
      <c r="R76" s="23">
        <v>1449</v>
      </c>
      <c r="S76" s="23">
        <v>5</v>
      </c>
      <c r="T76" s="23">
        <v>577</v>
      </c>
      <c r="U76" s="23">
        <v>1</v>
      </c>
      <c r="V76" s="23">
        <v>228</v>
      </c>
      <c r="W76" s="23">
        <v>2</v>
      </c>
      <c r="X76" s="23">
        <v>677</v>
      </c>
      <c r="Y76" s="23">
        <v>6</v>
      </c>
      <c r="AA76" s="39"/>
      <c r="AB76" s="39"/>
    </row>
    <row r="77" spans="1:28" ht="12" customHeight="1">
      <c r="A77" s="21"/>
      <c r="B77" s="21" t="s">
        <v>134</v>
      </c>
      <c r="C77" s="22" t="s">
        <v>84</v>
      </c>
      <c r="D77" s="23">
        <v>499</v>
      </c>
      <c r="E77" s="23">
        <v>4062</v>
      </c>
      <c r="F77" s="23">
        <v>238</v>
      </c>
      <c r="G77" s="23">
        <v>567</v>
      </c>
      <c r="H77" s="23">
        <v>137</v>
      </c>
      <c r="I77" s="23">
        <v>873</v>
      </c>
      <c r="J77" s="23">
        <v>85</v>
      </c>
      <c r="K77" s="23">
        <v>1135</v>
      </c>
      <c r="L77" s="23"/>
      <c r="M77" s="23">
        <v>18</v>
      </c>
      <c r="N77" s="23">
        <v>440</v>
      </c>
      <c r="O77" s="23">
        <v>12</v>
      </c>
      <c r="P77" s="23">
        <v>471</v>
      </c>
      <c r="Q77" s="23">
        <v>6</v>
      </c>
      <c r="R77" s="23">
        <v>389</v>
      </c>
      <c r="S77" s="23">
        <v>1</v>
      </c>
      <c r="T77" s="23">
        <v>187</v>
      </c>
      <c r="U77" s="23">
        <v>0</v>
      </c>
      <c r="V77" s="23">
        <v>0</v>
      </c>
      <c r="W77" s="23">
        <v>0</v>
      </c>
      <c r="X77" s="23">
        <v>0</v>
      </c>
      <c r="Y77" s="23">
        <v>2</v>
      </c>
      <c r="AA77" s="39"/>
      <c r="AB77" s="39"/>
    </row>
    <row r="78" spans="1:28" ht="12" customHeight="1">
      <c r="A78" s="21"/>
      <c r="B78" s="21" t="s">
        <v>134</v>
      </c>
      <c r="C78" s="22" t="s">
        <v>85</v>
      </c>
      <c r="D78" s="23">
        <v>699</v>
      </c>
      <c r="E78" s="23">
        <v>6021</v>
      </c>
      <c r="F78" s="23">
        <v>333</v>
      </c>
      <c r="G78" s="23">
        <v>839</v>
      </c>
      <c r="H78" s="23">
        <v>204</v>
      </c>
      <c r="I78" s="23">
        <v>1349</v>
      </c>
      <c r="J78" s="23">
        <v>97</v>
      </c>
      <c r="K78" s="23">
        <v>1249</v>
      </c>
      <c r="L78" s="23"/>
      <c r="M78" s="23">
        <v>31</v>
      </c>
      <c r="N78" s="23">
        <v>756</v>
      </c>
      <c r="O78" s="23">
        <v>15</v>
      </c>
      <c r="P78" s="23">
        <v>616</v>
      </c>
      <c r="Q78" s="23">
        <v>13</v>
      </c>
      <c r="R78" s="23">
        <v>874</v>
      </c>
      <c r="S78" s="23">
        <v>3</v>
      </c>
      <c r="T78" s="23">
        <v>338</v>
      </c>
      <c r="U78" s="23">
        <v>0</v>
      </c>
      <c r="V78" s="23">
        <v>0</v>
      </c>
      <c r="W78" s="23">
        <v>0</v>
      </c>
      <c r="X78" s="23">
        <v>0</v>
      </c>
      <c r="Y78" s="23">
        <v>3</v>
      </c>
      <c r="AA78" s="39"/>
      <c r="AB78" s="39"/>
    </row>
    <row r="79" spans="1:28" ht="12" customHeight="1">
      <c r="A79" s="21"/>
      <c r="B79" s="21" t="s">
        <v>134</v>
      </c>
      <c r="C79" s="22" t="s">
        <v>86</v>
      </c>
      <c r="D79" s="23">
        <v>555</v>
      </c>
      <c r="E79" s="23">
        <v>4882</v>
      </c>
      <c r="F79" s="23">
        <v>274</v>
      </c>
      <c r="G79" s="23">
        <v>686</v>
      </c>
      <c r="H79" s="23">
        <v>129</v>
      </c>
      <c r="I79" s="23">
        <v>840</v>
      </c>
      <c r="J79" s="23">
        <v>88</v>
      </c>
      <c r="K79" s="23">
        <v>1191</v>
      </c>
      <c r="L79" s="23"/>
      <c r="M79" s="23">
        <v>33</v>
      </c>
      <c r="N79" s="23">
        <v>795</v>
      </c>
      <c r="O79" s="23">
        <v>13</v>
      </c>
      <c r="P79" s="23">
        <v>450</v>
      </c>
      <c r="Q79" s="23">
        <v>11</v>
      </c>
      <c r="R79" s="23">
        <v>642</v>
      </c>
      <c r="S79" s="23">
        <v>2</v>
      </c>
      <c r="T79" s="23">
        <v>278</v>
      </c>
      <c r="U79" s="23">
        <v>0</v>
      </c>
      <c r="V79" s="23">
        <v>0</v>
      </c>
      <c r="W79" s="23">
        <v>0</v>
      </c>
      <c r="X79" s="23">
        <v>0</v>
      </c>
      <c r="Y79" s="23">
        <v>5</v>
      </c>
      <c r="AA79" s="39"/>
      <c r="AB79" s="39"/>
    </row>
    <row r="80" spans="1:28" ht="12" customHeight="1">
      <c r="A80" s="21"/>
      <c r="B80" s="21" t="s">
        <v>134</v>
      </c>
      <c r="C80" s="22" t="s">
        <v>87</v>
      </c>
      <c r="D80" s="23">
        <v>10</v>
      </c>
      <c r="E80" s="23">
        <v>2343</v>
      </c>
      <c r="F80" s="23">
        <v>1</v>
      </c>
      <c r="G80" s="23">
        <v>2</v>
      </c>
      <c r="H80" s="23">
        <v>0</v>
      </c>
      <c r="I80" s="23">
        <v>0</v>
      </c>
      <c r="J80" s="23">
        <v>2</v>
      </c>
      <c r="K80" s="23">
        <v>29</v>
      </c>
      <c r="L80" s="23"/>
      <c r="M80" s="23">
        <v>0</v>
      </c>
      <c r="N80" s="23">
        <v>0</v>
      </c>
      <c r="O80" s="23">
        <v>1</v>
      </c>
      <c r="P80" s="23">
        <v>34</v>
      </c>
      <c r="Q80" s="23">
        <v>1</v>
      </c>
      <c r="R80" s="23">
        <v>76</v>
      </c>
      <c r="S80" s="23">
        <v>2</v>
      </c>
      <c r="T80" s="23">
        <v>256</v>
      </c>
      <c r="U80" s="23">
        <v>1</v>
      </c>
      <c r="V80" s="23">
        <v>288</v>
      </c>
      <c r="W80" s="23">
        <v>2</v>
      </c>
      <c r="X80" s="23">
        <v>1658</v>
      </c>
      <c r="Y80" s="23">
        <v>0</v>
      </c>
      <c r="AA80" s="39"/>
      <c r="AB80" s="39"/>
    </row>
    <row r="81" spans="1:28" ht="12" customHeight="1">
      <c r="A81" s="21"/>
      <c r="B81" s="21" t="s">
        <v>134</v>
      </c>
      <c r="C81" s="22" t="s">
        <v>88</v>
      </c>
      <c r="D81" s="23">
        <v>763</v>
      </c>
      <c r="E81" s="23">
        <v>3542</v>
      </c>
      <c r="F81" s="23">
        <v>477</v>
      </c>
      <c r="G81" s="23">
        <v>1100</v>
      </c>
      <c r="H81" s="23">
        <v>189</v>
      </c>
      <c r="I81" s="23">
        <v>1178</v>
      </c>
      <c r="J81" s="23">
        <v>44</v>
      </c>
      <c r="K81" s="23">
        <v>547</v>
      </c>
      <c r="L81" s="23"/>
      <c r="M81" s="23">
        <v>8</v>
      </c>
      <c r="N81" s="23">
        <v>180</v>
      </c>
      <c r="O81" s="23">
        <v>8</v>
      </c>
      <c r="P81" s="23">
        <v>283</v>
      </c>
      <c r="Q81" s="23">
        <v>4</v>
      </c>
      <c r="R81" s="23">
        <v>254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33</v>
      </c>
      <c r="AA81" s="39"/>
      <c r="AB81" s="39"/>
    </row>
    <row r="82" spans="1:28" ht="12" customHeight="1">
      <c r="A82" s="21"/>
      <c r="B82" s="21" t="s">
        <v>134</v>
      </c>
      <c r="C82" s="22" t="s">
        <v>89</v>
      </c>
      <c r="D82" s="23">
        <v>1564</v>
      </c>
      <c r="E82" s="23">
        <v>19077</v>
      </c>
      <c r="F82" s="23">
        <v>839</v>
      </c>
      <c r="G82" s="23">
        <v>1858</v>
      </c>
      <c r="H82" s="23">
        <v>239</v>
      </c>
      <c r="I82" s="23">
        <v>1578</v>
      </c>
      <c r="J82" s="23">
        <v>292</v>
      </c>
      <c r="K82" s="23">
        <v>4063</v>
      </c>
      <c r="L82" s="23"/>
      <c r="M82" s="23">
        <v>90</v>
      </c>
      <c r="N82" s="23">
        <v>2135</v>
      </c>
      <c r="O82" s="23">
        <v>42</v>
      </c>
      <c r="P82" s="23">
        <v>1549</v>
      </c>
      <c r="Q82" s="23">
        <v>30</v>
      </c>
      <c r="R82" s="23">
        <v>2048</v>
      </c>
      <c r="S82" s="23">
        <v>20</v>
      </c>
      <c r="T82" s="23">
        <v>2667</v>
      </c>
      <c r="U82" s="23">
        <v>7</v>
      </c>
      <c r="V82" s="23">
        <v>1657</v>
      </c>
      <c r="W82" s="23">
        <v>3</v>
      </c>
      <c r="X82" s="23">
        <v>1522</v>
      </c>
      <c r="Y82" s="23">
        <v>2</v>
      </c>
      <c r="AA82" s="39"/>
      <c r="AB82" s="39"/>
    </row>
    <row r="83" spans="1:28" ht="12" customHeight="1">
      <c r="A83" s="21"/>
      <c r="B83" s="21" t="s">
        <v>134</v>
      </c>
      <c r="C83" s="22" t="s">
        <v>90</v>
      </c>
      <c r="D83" s="23">
        <v>779</v>
      </c>
      <c r="E83" s="23">
        <v>4826</v>
      </c>
      <c r="F83" s="23">
        <v>507</v>
      </c>
      <c r="G83" s="23">
        <v>1052</v>
      </c>
      <c r="H83" s="23">
        <v>134</v>
      </c>
      <c r="I83" s="23">
        <v>898</v>
      </c>
      <c r="J83" s="23">
        <v>91</v>
      </c>
      <c r="K83" s="23">
        <v>1282</v>
      </c>
      <c r="L83" s="23"/>
      <c r="M83" s="23">
        <v>25</v>
      </c>
      <c r="N83" s="23">
        <v>610</v>
      </c>
      <c r="O83" s="23">
        <v>12</v>
      </c>
      <c r="P83" s="23">
        <v>446</v>
      </c>
      <c r="Q83" s="23">
        <v>9</v>
      </c>
      <c r="R83" s="23">
        <v>538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3">
        <v>1</v>
      </c>
      <c r="AA83" s="39"/>
      <c r="AB83" s="39"/>
    </row>
    <row r="84" spans="1:28" ht="12" customHeight="1">
      <c r="A84" s="21"/>
      <c r="B84" s="21" t="s">
        <v>134</v>
      </c>
      <c r="C84" s="22" t="s">
        <v>91</v>
      </c>
      <c r="D84" s="23">
        <v>1908</v>
      </c>
      <c r="E84" s="23">
        <v>12958</v>
      </c>
      <c r="F84" s="23">
        <v>1135</v>
      </c>
      <c r="G84" s="23">
        <v>2552</v>
      </c>
      <c r="H84" s="23">
        <v>461</v>
      </c>
      <c r="I84" s="23">
        <v>3030</v>
      </c>
      <c r="J84" s="23">
        <v>212</v>
      </c>
      <c r="K84" s="23">
        <v>2729</v>
      </c>
      <c r="L84" s="23"/>
      <c r="M84" s="23">
        <v>45</v>
      </c>
      <c r="N84" s="23">
        <v>1078</v>
      </c>
      <c r="O84" s="23">
        <v>27</v>
      </c>
      <c r="P84" s="23">
        <v>1005</v>
      </c>
      <c r="Q84" s="23">
        <v>16</v>
      </c>
      <c r="R84" s="23">
        <v>1039</v>
      </c>
      <c r="S84" s="23">
        <v>6</v>
      </c>
      <c r="T84" s="23">
        <v>864</v>
      </c>
      <c r="U84" s="23">
        <v>3</v>
      </c>
      <c r="V84" s="23">
        <v>661</v>
      </c>
      <c r="W84" s="23">
        <v>0</v>
      </c>
      <c r="X84" s="23">
        <v>0</v>
      </c>
      <c r="Y84" s="23">
        <v>3</v>
      </c>
      <c r="AA84" s="39"/>
      <c r="AB84" s="39"/>
    </row>
    <row r="85" spans="1:28" ht="12" customHeight="1">
      <c r="A85" s="21"/>
      <c r="B85" s="21" t="s">
        <v>134</v>
      </c>
      <c r="C85" s="22" t="s">
        <v>92</v>
      </c>
      <c r="D85" s="23">
        <v>245</v>
      </c>
      <c r="E85" s="23">
        <v>2996</v>
      </c>
      <c r="F85" s="23">
        <v>136</v>
      </c>
      <c r="G85" s="23">
        <v>249</v>
      </c>
      <c r="H85" s="23">
        <v>51</v>
      </c>
      <c r="I85" s="23">
        <v>340</v>
      </c>
      <c r="J85" s="23">
        <v>26</v>
      </c>
      <c r="K85" s="23">
        <v>359</v>
      </c>
      <c r="L85" s="23"/>
      <c r="M85" s="23">
        <v>13</v>
      </c>
      <c r="N85" s="23">
        <v>317</v>
      </c>
      <c r="O85" s="23">
        <v>10</v>
      </c>
      <c r="P85" s="23">
        <v>384</v>
      </c>
      <c r="Q85" s="23">
        <v>4</v>
      </c>
      <c r="R85" s="23">
        <v>263</v>
      </c>
      <c r="S85" s="23">
        <v>1</v>
      </c>
      <c r="T85" s="23">
        <v>122</v>
      </c>
      <c r="U85" s="23">
        <v>1</v>
      </c>
      <c r="V85" s="23">
        <v>240</v>
      </c>
      <c r="W85" s="23">
        <v>2</v>
      </c>
      <c r="X85" s="23">
        <v>722</v>
      </c>
      <c r="Y85" s="23">
        <v>1</v>
      </c>
      <c r="AA85" s="39"/>
      <c r="AB85" s="39"/>
    </row>
    <row r="86" spans="1:28" s="20" customFormat="1" ht="12" customHeight="1">
      <c r="A86" s="24"/>
      <c r="B86" s="70" t="s">
        <v>93</v>
      </c>
      <c r="C86" s="71"/>
      <c r="D86" s="19">
        <v>566</v>
      </c>
      <c r="E86" s="19">
        <v>8936</v>
      </c>
      <c r="F86" s="19">
        <v>192</v>
      </c>
      <c r="G86" s="19">
        <v>461</v>
      </c>
      <c r="H86" s="19">
        <v>133</v>
      </c>
      <c r="I86" s="19">
        <v>913</v>
      </c>
      <c r="J86" s="19">
        <v>132</v>
      </c>
      <c r="K86" s="19">
        <v>1715</v>
      </c>
      <c r="L86" s="19"/>
      <c r="M86" s="19">
        <v>43</v>
      </c>
      <c r="N86" s="19">
        <v>1032</v>
      </c>
      <c r="O86" s="19">
        <v>35</v>
      </c>
      <c r="P86" s="19">
        <v>1358</v>
      </c>
      <c r="Q86" s="19">
        <v>19</v>
      </c>
      <c r="R86" s="19">
        <v>1183</v>
      </c>
      <c r="S86" s="19">
        <v>2</v>
      </c>
      <c r="T86" s="19">
        <v>258</v>
      </c>
      <c r="U86" s="19">
        <v>3</v>
      </c>
      <c r="V86" s="19">
        <v>745</v>
      </c>
      <c r="W86" s="19">
        <v>1</v>
      </c>
      <c r="X86" s="19">
        <v>1271</v>
      </c>
      <c r="Y86" s="19">
        <v>6</v>
      </c>
      <c r="AA86" s="39"/>
      <c r="AB86" s="39"/>
    </row>
    <row r="87" spans="1:28" ht="12" customHeight="1">
      <c r="A87" s="21"/>
      <c r="B87" s="21" t="s">
        <v>134</v>
      </c>
      <c r="C87" s="22" t="s">
        <v>94</v>
      </c>
      <c r="D87" s="23">
        <v>91</v>
      </c>
      <c r="E87" s="23">
        <v>3074</v>
      </c>
      <c r="F87" s="23">
        <v>0</v>
      </c>
      <c r="G87" s="23">
        <v>0</v>
      </c>
      <c r="H87" s="23">
        <v>20</v>
      </c>
      <c r="I87" s="23">
        <v>157</v>
      </c>
      <c r="J87" s="23">
        <v>46</v>
      </c>
      <c r="K87" s="23">
        <v>617</v>
      </c>
      <c r="L87" s="23"/>
      <c r="M87" s="23">
        <v>12</v>
      </c>
      <c r="N87" s="23">
        <v>293</v>
      </c>
      <c r="O87" s="23">
        <v>8</v>
      </c>
      <c r="P87" s="23">
        <v>297</v>
      </c>
      <c r="Q87" s="23">
        <v>3</v>
      </c>
      <c r="R87" s="23">
        <v>152</v>
      </c>
      <c r="S87" s="23">
        <v>0</v>
      </c>
      <c r="T87" s="23">
        <v>0</v>
      </c>
      <c r="U87" s="23">
        <v>1</v>
      </c>
      <c r="V87" s="23">
        <v>287</v>
      </c>
      <c r="W87" s="23">
        <v>1</v>
      </c>
      <c r="X87" s="23">
        <v>1271</v>
      </c>
      <c r="Y87" s="23">
        <v>0</v>
      </c>
      <c r="AA87" s="39"/>
      <c r="AB87" s="39"/>
    </row>
    <row r="88" spans="1:28" ht="12" customHeight="1">
      <c r="A88" s="21"/>
      <c r="B88" s="21" t="s">
        <v>134</v>
      </c>
      <c r="C88" s="22" t="s">
        <v>95</v>
      </c>
      <c r="D88" s="23">
        <v>68</v>
      </c>
      <c r="E88" s="23">
        <v>1184</v>
      </c>
      <c r="F88" s="23">
        <v>3</v>
      </c>
      <c r="G88" s="23">
        <v>4</v>
      </c>
      <c r="H88" s="23">
        <v>24</v>
      </c>
      <c r="I88" s="23">
        <v>181</v>
      </c>
      <c r="J88" s="23">
        <v>32</v>
      </c>
      <c r="K88" s="23">
        <v>352</v>
      </c>
      <c r="L88" s="23"/>
      <c r="M88" s="23">
        <v>1</v>
      </c>
      <c r="N88" s="23">
        <v>21</v>
      </c>
      <c r="O88" s="23">
        <v>3</v>
      </c>
      <c r="P88" s="23">
        <v>118</v>
      </c>
      <c r="Q88" s="23">
        <v>3</v>
      </c>
      <c r="R88" s="23">
        <v>162</v>
      </c>
      <c r="S88" s="23">
        <v>1</v>
      </c>
      <c r="T88" s="23">
        <v>130</v>
      </c>
      <c r="U88" s="23">
        <v>1</v>
      </c>
      <c r="V88" s="23">
        <v>216</v>
      </c>
      <c r="W88" s="23">
        <v>0</v>
      </c>
      <c r="X88" s="23">
        <v>0</v>
      </c>
      <c r="Y88" s="23">
        <v>0</v>
      </c>
      <c r="AA88" s="39"/>
      <c r="AB88" s="39"/>
    </row>
    <row r="89" spans="1:28" ht="12" customHeight="1">
      <c r="A89" s="21"/>
      <c r="B89" s="21" t="s">
        <v>134</v>
      </c>
      <c r="C89" s="38" t="s">
        <v>136</v>
      </c>
      <c r="D89" s="23">
        <v>46</v>
      </c>
      <c r="E89" s="23">
        <v>482</v>
      </c>
      <c r="F89" s="23">
        <v>20</v>
      </c>
      <c r="G89" s="23">
        <v>58</v>
      </c>
      <c r="H89" s="23">
        <v>10</v>
      </c>
      <c r="I89" s="23">
        <v>60</v>
      </c>
      <c r="J89" s="23">
        <v>9</v>
      </c>
      <c r="K89" s="23">
        <v>125</v>
      </c>
      <c r="L89" s="23"/>
      <c r="M89" s="23">
        <v>3</v>
      </c>
      <c r="N89" s="23">
        <v>72</v>
      </c>
      <c r="O89" s="23">
        <v>2</v>
      </c>
      <c r="P89" s="23">
        <v>87</v>
      </c>
      <c r="Q89" s="23">
        <v>1</v>
      </c>
      <c r="R89" s="23">
        <v>80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1</v>
      </c>
      <c r="AA89" s="39"/>
      <c r="AB89" s="39"/>
    </row>
    <row r="90" spans="1:28" ht="12" customHeight="1">
      <c r="A90" s="21"/>
      <c r="B90" s="21" t="s">
        <v>134</v>
      </c>
      <c r="C90" s="22" t="s">
        <v>96</v>
      </c>
      <c r="D90" s="23">
        <v>11</v>
      </c>
      <c r="E90" s="23">
        <v>154</v>
      </c>
      <c r="F90" s="23">
        <v>5</v>
      </c>
      <c r="G90" s="23">
        <v>10</v>
      </c>
      <c r="H90" s="23">
        <v>1</v>
      </c>
      <c r="I90" s="23">
        <v>5</v>
      </c>
      <c r="J90" s="23">
        <v>1</v>
      </c>
      <c r="K90" s="23">
        <v>16</v>
      </c>
      <c r="L90" s="23"/>
      <c r="M90" s="23">
        <v>1</v>
      </c>
      <c r="N90" s="23">
        <v>20</v>
      </c>
      <c r="O90" s="23">
        <v>1</v>
      </c>
      <c r="P90" s="23">
        <v>31</v>
      </c>
      <c r="Q90" s="23">
        <v>1</v>
      </c>
      <c r="R90" s="23">
        <v>72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1</v>
      </c>
      <c r="AA90" s="39"/>
      <c r="AB90" s="39"/>
    </row>
    <row r="91" spans="1:28" ht="12" customHeight="1">
      <c r="A91" s="21"/>
      <c r="B91" s="21" t="s">
        <v>134</v>
      </c>
      <c r="C91" s="22" t="s">
        <v>97</v>
      </c>
      <c r="D91" s="23">
        <v>14</v>
      </c>
      <c r="E91" s="23">
        <v>191</v>
      </c>
      <c r="F91" s="23">
        <v>4</v>
      </c>
      <c r="G91" s="23">
        <v>10</v>
      </c>
      <c r="H91" s="23">
        <v>3</v>
      </c>
      <c r="I91" s="23">
        <v>22</v>
      </c>
      <c r="J91" s="23">
        <v>2</v>
      </c>
      <c r="K91" s="23">
        <v>21</v>
      </c>
      <c r="L91" s="23"/>
      <c r="M91" s="23">
        <v>3</v>
      </c>
      <c r="N91" s="23">
        <v>70</v>
      </c>
      <c r="O91" s="23">
        <v>0</v>
      </c>
      <c r="P91" s="23">
        <v>0</v>
      </c>
      <c r="Q91" s="23">
        <v>1</v>
      </c>
      <c r="R91" s="23">
        <v>68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1</v>
      </c>
      <c r="AA91" s="39"/>
      <c r="AB91" s="39"/>
    </row>
    <row r="92" spans="1:28" ht="12" customHeight="1">
      <c r="A92" s="21"/>
      <c r="B92" s="21" t="s">
        <v>134</v>
      </c>
      <c r="C92" s="54" t="s">
        <v>137</v>
      </c>
      <c r="D92" s="23">
        <v>335</v>
      </c>
      <c r="E92" s="23">
        <v>3837</v>
      </c>
      <c r="F92" s="23">
        <v>160</v>
      </c>
      <c r="G92" s="23">
        <v>379</v>
      </c>
      <c r="H92" s="23">
        <v>75</v>
      </c>
      <c r="I92" s="23">
        <v>488</v>
      </c>
      <c r="J92" s="23">
        <v>41</v>
      </c>
      <c r="K92" s="23">
        <v>570</v>
      </c>
      <c r="L92" s="23"/>
      <c r="M92" s="23">
        <v>23</v>
      </c>
      <c r="N92" s="23">
        <v>556</v>
      </c>
      <c r="O92" s="23">
        <v>21</v>
      </c>
      <c r="P92" s="23">
        <v>825</v>
      </c>
      <c r="Q92" s="23">
        <v>10</v>
      </c>
      <c r="R92" s="23">
        <v>649</v>
      </c>
      <c r="S92" s="23">
        <v>1</v>
      </c>
      <c r="T92" s="23">
        <v>128</v>
      </c>
      <c r="U92" s="23">
        <v>1</v>
      </c>
      <c r="V92" s="23">
        <v>242</v>
      </c>
      <c r="W92" s="23">
        <v>0</v>
      </c>
      <c r="X92" s="23">
        <v>0</v>
      </c>
      <c r="Y92" s="23">
        <v>3</v>
      </c>
      <c r="AA92" s="39"/>
      <c r="AB92" s="39"/>
    </row>
    <row r="93" spans="1:28" ht="12" customHeight="1">
      <c r="A93" s="21"/>
      <c r="B93" s="70" t="s">
        <v>98</v>
      </c>
      <c r="C93" s="71"/>
      <c r="D93" s="19">
        <v>1706</v>
      </c>
      <c r="E93" s="19">
        <v>6270</v>
      </c>
      <c r="F93" s="19">
        <v>1389</v>
      </c>
      <c r="G93" s="19">
        <v>2614</v>
      </c>
      <c r="H93" s="19">
        <v>197</v>
      </c>
      <c r="I93" s="19">
        <v>1217</v>
      </c>
      <c r="J93" s="19">
        <v>71</v>
      </c>
      <c r="K93" s="19">
        <v>938</v>
      </c>
      <c r="L93" s="19"/>
      <c r="M93" s="19">
        <v>15</v>
      </c>
      <c r="N93" s="19">
        <v>357</v>
      </c>
      <c r="O93" s="19">
        <v>18</v>
      </c>
      <c r="P93" s="19">
        <v>674</v>
      </c>
      <c r="Q93" s="19">
        <v>7</v>
      </c>
      <c r="R93" s="19">
        <v>470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9</v>
      </c>
      <c r="AA93" s="39"/>
      <c r="AB93" s="39"/>
    </row>
    <row r="94" spans="1:28" s="20" customFormat="1" ht="12" customHeight="1">
      <c r="A94" s="24"/>
      <c r="B94" s="21" t="s">
        <v>134</v>
      </c>
      <c r="C94" s="22" t="s">
        <v>99</v>
      </c>
      <c r="D94" s="23">
        <v>469</v>
      </c>
      <c r="E94" s="23">
        <v>1786</v>
      </c>
      <c r="F94" s="23">
        <v>381</v>
      </c>
      <c r="G94" s="23">
        <v>813</v>
      </c>
      <c r="H94" s="23">
        <v>64</v>
      </c>
      <c r="I94" s="23">
        <v>400</v>
      </c>
      <c r="J94" s="23">
        <v>16</v>
      </c>
      <c r="K94" s="23">
        <v>211</v>
      </c>
      <c r="L94" s="23"/>
      <c r="M94" s="23">
        <v>2</v>
      </c>
      <c r="N94" s="23">
        <v>47</v>
      </c>
      <c r="O94" s="23">
        <v>4</v>
      </c>
      <c r="P94" s="23">
        <v>152</v>
      </c>
      <c r="Q94" s="23">
        <v>2</v>
      </c>
      <c r="R94" s="23">
        <v>163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AA94" s="39"/>
      <c r="AB94" s="39"/>
    </row>
    <row r="95" spans="1:28" ht="12" customHeight="1">
      <c r="A95" s="21"/>
      <c r="B95" s="21" t="s">
        <v>134</v>
      </c>
      <c r="C95" s="22" t="s">
        <v>100</v>
      </c>
      <c r="D95" s="23">
        <v>1053</v>
      </c>
      <c r="E95" s="23">
        <v>3025</v>
      </c>
      <c r="F95" s="23">
        <v>926</v>
      </c>
      <c r="G95" s="23">
        <v>1596</v>
      </c>
      <c r="H95" s="23">
        <v>75</v>
      </c>
      <c r="I95" s="23">
        <v>459</v>
      </c>
      <c r="J95" s="23">
        <v>27</v>
      </c>
      <c r="K95" s="23">
        <v>371</v>
      </c>
      <c r="L95" s="23"/>
      <c r="M95" s="23">
        <v>8</v>
      </c>
      <c r="N95" s="23">
        <v>194</v>
      </c>
      <c r="O95" s="23">
        <v>4</v>
      </c>
      <c r="P95" s="23">
        <v>167</v>
      </c>
      <c r="Q95" s="23">
        <v>4</v>
      </c>
      <c r="R95" s="23">
        <v>238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3">
        <v>9</v>
      </c>
      <c r="AA95" s="39"/>
      <c r="AB95" s="39"/>
    </row>
    <row r="96" spans="1:28" ht="12" customHeight="1">
      <c r="A96" s="21"/>
      <c r="B96" s="21" t="s">
        <v>134</v>
      </c>
      <c r="C96" s="22" t="s">
        <v>101</v>
      </c>
      <c r="D96" s="23">
        <v>180</v>
      </c>
      <c r="E96" s="23">
        <v>1434</v>
      </c>
      <c r="F96" s="23">
        <v>81</v>
      </c>
      <c r="G96" s="23">
        <v>204</v>
      </c>
      <c r="H96" s="23">
        <v>56</v>
      </c>
      <c r="I96" s="23">
        <v>346</v>
      </c>
      <c r="J96" s="23">
        <v>27</v>
      </c>
      <c r="K96" s="23">
        <v>344</v>
      </c>
      <c r="L96" s="23"/>
      <c r="M96" s="23">
        <v>5</v>
      </c>
      <c r="N96" s="23">
        <v>116</v>
      </c>
      <c r="O96" s="23">
        <v>10</v>
      </c>
      <c r="P96" s="23">
        <v>355</v>
      </c>
      <c r="Q96" s="23">
        <v>1</v>
      </c>
      <c r="R96" s="23">
        <v>69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AA96" s="39"/>
      <c r="AB96" s="39"/>
    </row>
    <row r="97" spans="1:28" s="20" customFormat="1" ht="12" customHeight="1">
      <c r="A97" s="24"/>
      <c r="B97" s="70" t="s">
        <v>102</v>
      </c>
      <c r="C97" s="71"/>
      <c r="D97" s="19">
        <v>1392</v>
      </c>
      <c r="E97" s="19">
        <v>8103</v>
      </c>
      <c r="F97" s="19">
        <v>891</v>
      </c>
      <c r="G97" s="19">
        <v>1949</v>
      </c>
      <c r="H97" s="19">
        <v>304</v>
      </c>
      <c r="I97" s="19">
        <v>1948</v>
      </c>
      <c r="J97" s="19">
        <v>127</v>
      </c>
      <c r="K97" s="19">
        <v>1671</v>
      </c>
      <c r="L97" s="19"/>
      <c r="M97" s="19">
        <v>32</v>
      </c>
      <c r="N97" s="19">
        <v>754</v>
      </c>
      <c r="O97" s="19">
        <v>17</v>
      </c>
      <c r="P97" s="19">
        <v>633</v>
      </c>
      <c r="Q97" s="19">
        <v>12</v>
      </c>
      <c r="R97" s="19">
        <v>778</v>
      </c>
      <c r="S97" s="19">
        <v>3</v>
      </c>
      <c r="T97" s="19">
        <v>370</v>
      </c>
      <c r="U97" s="19">
        <v>0</v>
      </c>
      <c r="V97" s="19">
        <v>0</v>
      </c>
      <c r="W97" s="19">
        <v>0</v>
      </c>
      <c r="X97" s="19">
        <v>0</v>
      </c>
      <c r="Y97" s="19">
        <v>6</v>
      </c>
      <c r="AA97" s="39"/>
      <c r="AB97" s="39"/>
    </row>
    <row r="98" spans="1:28" ht="12" customHeight="1">
      <c r="A98" s="21"/>
      <c r="B98" s="21" t="s">
        <v>134</v>
      </c>
      <c r="C98" s="22" t="s">
        <v>103</v>
      </c>
      <c r="D98" s="23">
        <v>20</v>
      </c>
      <c r="E98" s="23">
        <v>289</v>
      </c>
      <c r="F98" s="23">
        <v>3</v>
      </c>
      <c r="G98" s="23">
        <v>9</v>
      </c>
      <c r="H98" s="23">
        <v>8</v>
      </c>
      <c r="I98" s="23">
        <v>48</v>
      </c>
      <c r="J98" s="23">
        <v>7</v>
      </c>
      <c r="K98" s="23">
        <v>95</v>
      </c>
      <c r="L98" s="23"/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1</v>
      </c>
      <c r="T98" s="23">
        <v>137</v>
      </c>
      <c r="U98" s="23">
        <v>0</v>
      </c>
      <c r="V98" s="23">
        <v>0</v>
      </c>
      <c r="W98" s="23">
        <v>0</v>
      </c>
      <c r="X98" s="23">
        <v>0</v>
      </c>
      <c r="Y98" s="23">
        <v>1</v>
      </c>
      <c r="AA98" s="39"/>
      <c r="AB98" s="39"/>
    </row>
    <row r="99" spans="1:28" ht="12" customHeight="1">
      <c r="A99" s="21"/>
      <c r="B99" s="21" t="s">
        <v>134</v>
      </c>
      <c r="C99" s="40" t="s">
        <v>138</v>
      </c>
      <c r="D99" s="23">
        <v>698</v>
      </c>
      <c r="E99" s="23">
        <v>3296</v>
      </c>
      <c r="F99" s="23">
        <v>489</v>
      </c>
      <c r="G99" s="23">
        <v>1083</v>
      </c>
      <c r="H99" s="23">
        <v>141</v>
      </c>
      <c r="I99" s="23">
        <v>894</v>
      </c>
      <c r="J99" s="23">
        <v>49</v>
      </c>
      <c r="K99" s="23">
        <v>637</v>
      </c>
      <c r="L99" s="23"/>
      <c r="M99" s="23">
        <v>9</v>
      </c>
      <c r="N99" s="23">
        <v>201</v>
      </c>
      <c r="O99" s="23">
        <v>6</v>
      </c>
      <c r="P99" s="23">
        <v>229</v>
      </c>
      <c r="Q99" s="23">
        <v>2</v>
      </c>
      <c r="R99" s="23">
        <v>143</v>
      </c>
      <c r="S99" s="23">
        <v>1</v>
      </c>
      <c r="T99" s="23">
        <v>109</v>
      </c>
      <c r="U99" s="23">
        <v>0</v>
      </c>
      <c r="V99" s="23">
        <v>0</v>
      </c>
      <c r="W99" s="23">
        <v>0</v>
      </c>
      <c r="X99" s="23">
        <v>0</v>
      </c>
      <c r="Y99" s="23">
        <v>1</v>
      </c>
      <c r="AA99" s="39"/>
      <c r="AB99" s="39"/>
    </row>
    <row r="100" spans="1:28" ht="12" customHeight="1">
      <c r="A100" s="21"/>
      <c r="B100" s="21" t="s">
        <v>134</v>
      </c>
      <c r="C100" s="22" t="s">
        <v>104</v>
      </c>
      <c r="D100" s="23">
        <v>75</v>
      </c>
      <c r="E100" s="23">
        <v>594</v>
      </c>
      <c r="F100" s="23">
        <v>38</v>
      </c>
      <c r="G100" s="23">
        <v>83</v>
      </c>
      <c r="H100" s="23">
        <v>17</v>
      </c>
      <c r="I100" s="23">
        <v>112</v>
      </c>
      <c r="J100" s="23">
        <v>11</v>
      </c>
      <c r="K100" s="23">
        <v>148</v>
      </c>
      <c r="L100" s="23"/>
      <c r="M100" s="23">
        <v>4</v>
      </c>
      <c r="N100" s="23">
        <v>94</v>
      </c>
      <c r="O100" s="23">
        <v>1</v>
      </c>
      <c r="P100" s="23">
        <v>33</v>
      </c>
      <c r="Q100" s="23">
        <v>0</v>
      </c>
      <c r="R100" s="23">
        <v>0</v>
      </c>
      <c r="S100" s="23">
        <v>1</v>
      </c>
      <c r="T100" s="23">
        <v>124</v>
      </c>
      <c r="U100" s="23">
        <v>0</v>
      </c>
      <c r="V100" s="23">
        <v>0</v>
      </c>
      <c r="W100" s="23">
        <v>0</v>
      </c>
      <c r="X100" s="23">
        <v>0</v>
      </c>
      <c r="Y100" s="23">
        <v>3</v>
      </c>
      <c r="AA100" s="39"/>
      <c r="AB100" s="39"/>
    </row>
    <row r="101" spans="1:28" s="20" customFormat="1" ht="12" customHeight="1">
      <c r="A101" s="24"/>
      <c r="B101" s="21" t="s">
        <v>134</v>
      </c>
      <c r="C101" s="38" t="s">
        <v>139</v>
      </c>
      <c r="D101" s="23">
        <v>599</v>
      </c>
      <c r="E101" s="23">
        <v>3924</v>
      </c>
      <c r="F101" s="23">
        <v>361</v>
      </c>
      <c r="G101" s="23">
        <v>774</v>
      </c>
      <c r="H101" s="23">
        <v>138</v>
      </c>
      <c r="I101" s="23">
        <v>894</v>
      </c>
      <c r="J101" s="23">
        <v>60</v>
      </c>
      <c r="K101" s="23">
        <v>791</v>
      </c>
      <c r="L101" s="23"/>
      <c r="M101" s="23">
        <v>19</v>
      </c>
      <c r="N101" s="23">
        <v>459</v>
      </c>
      <c r="O101" s="23">
        <v>10</v>
      </c>
      <c r="P101" s="23">
        <v>371</v>
      </c>
      <c r="Q101" s="23">
        <v>10</v>
      </c>
      <c r="R101" s="23">
        <v>635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3">
        <v>1</v>
      </c>
      <c r="AA101" s="39"/>
      <c r="AB101" s="39"/>
    </row>
    <row r="102" spans="1:28" ht="12" customHeight="1">
      <c r="A102" s="21"/>
      <c r="B102" s="70" t="s">
        <v>105</v>
      </c>
      <c r="C102" s="71"/>
      <c r="D102" s="19">
        <v>3484</v>
      </c>
      <c r="E102" s="19">
        <v>26896</v>
      </c>
      <c r="F102" s="19">
        <v>1965</v>
      </c>
      <c r="G102" s="19">
        <v>4319</v>
      </c>
      <c r="H102" s="19">
        <v>751</v>
      </c>
      <c r="I102" s="19">
        <v>4872</v>
      </c>
      <c r="J102" s="19">
        <v>445</v>
      </c>
      <c r="K102" s="19">
        <v>5970</v>
      </c>
      <c r="L102" s="19"/>
      <c r="M102" s="19">
        <v>188</v>
      </c>
      <c r="N102" s="19">
        <v>4537</v>
      </c>
      <c r="O102" s="19">
        <v>88</v>
      </c>
      <c r="P102" s="19">
        <v>3223</v>
      </c>
      <c r="Q102" s="19">
        <v>37</v>
      </c>
      <c r="R102" s="19">
        <v>2485</v>
      </c>
      <c r="S102" s="19">
        <v>2</v>
      </c>
      <c r="T102" s="19">
        <v>227</v>
      </c>
      <c r="U102" s="19">
        <v>2</v>
      </c>
      <c r="V102" s="19">
        <v>498</v>
      </c>
      <c r="W102" s="19">
        <v>1</v>
      </c>
      <c r="X102" s="19">
        <v>765</v>
      </c>
      <c r="Y102" s="19">
        <v>5</v>
      </c>
      <c r="AA102" s="39"/>
      <c r="AB102" s="39"/>
    </row>
    <row r="103" spans="1:28" ht="12" customHeight="1">
      <c r="A103" s="21"/>
      <c r="B103" s="21" t="s">
        <v>134</v>
      </c>
      <c r="C103" s="22" t="s">
        <v>0</v>
      </c>
      <c r="D103" s="23">
        <v>155</v>
      </c>
      <c r="E103" s="23">
        <v>3440</v>
      </c>
      <c r="F103" s="23">
        <v>60</v>
      </c>
      <c r="G103" s="23">
        <v>123</v>
      </c>
      <c r="H103" s="23">
        <v>24</v>
      </c>
      <c r="I103" s="23">
        <v>173</v>
      </c>
      <c r="J103" s="23">
        <v>29</v>
      </c>
      <c r="K103" s="23">
        <v>402</v>
      </c>
      <c r="L103" s="23"/>
      <c r="M103" s="23">
        <v>18</v>
      </c>
      <c r="N103" s="23">
        <v>436</v>
      </c>
      <c r="O103" s="23">
        <v>10</v>
      </c>
      <c r="P103" s="23">
        <v>401</v>
      </c>
      <c r="Q103" s="23">
        <v>11</v>
      </c>
      <c r="R103" s="23">
        <v>716</v>
      </c>
      <c r="S103" s="23">
        <v>1</v>
      </c>
      <c r="T103" s="23">
        <v>127</v>
      </c>
      <c r="U103" s="23">
        <v>1</v>
      </c>
      <c r="V103" s="23">
        <v>297</v>
      </c>
      <c r="W103" s="23">
        <v>1</v>
      </c>
      <c r="X103" s="23">
        <v>765</v>
      </c>
      <c r="Y103" s="23">
        <v>0</v>
      </c>
      <c r="AA103" s="39"/>
      <c r="AB103" s="39"/>
    </row>
    <row r="104" spans="1:28" ht="12" customHeight="1">
      <c r="A104" s="21"/>
      <c r="B104" s="21" t="s">
        <v>134</v>
      </c>
      <c r="C104" s="22" t="s">
        <v>106</v>
      </c>
      <c r="D104" s="23">
        <v>3029</v>
      </c>
      <c r="E104" s="23">
        <v>20800</v>
      </c>
      <c r="F104" s="23">
        <v>1784</v>
      </c>
      <c r="G104" s="23">
        <v>3886</v>
      </c>
      <c r="H104" s="23">
        <v>649</v>
      </c>
      <c r="I104" s="23">
        <v>4193</v>
      </c>
      <c r="J104" s="23">
        <v>345</v>
      </c>
      <c r="K104" s="23">
        <v>4622</v>
      </c>
      <c r="L104" s="23"/>
      <c r="M104" s="23">
        <v>151</v>
      </c>
      <c r="N104" s="23">
        <v>3651</v>
      </c>
      <c r="O104" s="23">
        <v>75</v>
      </c>
      <c r="P104" s="23">
        <v>2710</v>
      </c>
      <c r="Q104" s="23">
        <v>22</v>
      </c>
      <c r="R104" s="23">
        <v>1437</v>
      </c>
      <c r="S104" s="23">
        <v>1</v>
      </c>
      <c r="T104" s="23">
        <v>100</v>
      </c>
      <c r="U104" s="23">
        <v>1</v>
      </c>
      <c r="V104" s="23">
        <v>201</v>
      </c>
      <c r="W104" s="23">
        <v>0</v>
      </c>
      <c r="X104" s="23">
        <v>0</v>
      </c>
      <c r="Y104" s="23">
        <v>1</v>
      </c>
      <c r="AA104" s="39"/>
      <c r="AB104" s="39"/>
    </row>
    <row r="105" spans="1:28" s="20" customFormat="1" ht="12" customHeight="1">
      <c r="A105" s="24"/>
      <c r="B105" s="21" t="s">
        <v>134</v>
      </c>
      <c r="C105" s="22" t="s">
        <v>107</v>
      </c>
      <c r="D105" s="23">
        <v>297</v>
      </c>
      <c r="E105" s="23">
        <v>2644</v>
      </c>
      <c r="F105" s="23">
        <v>119</v>
      </c>
      <c r="G105" s="23">
        <v>307</v>
      </c>
      <c r="H105" s="23">
        <v>77</v>
      </c>
      <c r="I105" s="23">
        <v>497</v>
      </c>
      <c r="J105" s="23">
        <v>71</v>
      </c>
      <c r="K105" s="23">
        <v>946</v>
      </c>
      <c r="L105" s="23"/>
      <c r="M105" s="23">
        <v>19</v>
      </c>
      <c r="N105" s="23">
        <v>450</v>
      </c>
      <c r="O105" s="23">
        <v>3</v>
      </c>
      <c r="P105" s="23">
        <v>112</v>
      </c>
      <c r="Q105" s="23">
        <v>4</v>
      </c>
      <c r="R105" s="23">
        <v>332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4</v>
      </c>
      <c r="AA105" s="39"/>
      <c r="AB105" s="39"/>
    </row>
    <row r="106" spans="1:28" ht="12" customHeight="1">
      <c r="A106" s="21"/>
      <c r="B106" s="70" t="s">
        <v>108</v>
      </c>
      <c r="C106" s="71"/>
      <c r="D106" s="19">
        <v>2397</v>
      </c>
      <c r="E106" s="19">
        <v>12284</v>
      </c>
      <c r="F106" s="19">
        <v>1864</v>
      </c>
      <c r="G106" s="19">
        <v>3364</v>
      </c>
      <c r="H106" s="19">
        <v>264</v>
      </c>
      <c r="I106" s="19">
        <v>1686</v>
      </c>
      <c r="J106" s="19">
        <v>134</v>
      </c>
      <c r="K106" s="19">
        <v>1848</v>
      </c>
      <c r="L106" s="19"/>
      <c r="M106" s="19">
        <v>52</v>
      </c>
      <c r="N106" s="19">
        <v>1257</v>
      </c>
      <c r="O106" s="19">
        <v>41</v>
      </c>
      <c r="P106" s="19">
        <v>1549</v>
      </c>
      <c r="Q106" s="19">
        <v>18</v>
      </c>
      <c r="R106" s="19">
        <v>1112</v>
      </c>
      <c r="S106" s="19">
        <v>6</v>
      </c>
      <c r="T106" s="19">
        <v>857</v>
      </c>
      <c r="U106" s="19">
        <v>1</v>
      </c>
      <c r="V106" s="19">
        <v>255</v>
      </c>
      <c r="W106" s="19">
        <v>1</v>
      </c>
      <c r="X106" s="19">
        <v>356</v>
      </c>
      <c r="Y106" s="19">
        <v>16</v>
      </c>
      <c r="AA106" s="39"/>
      <c r="AB106" s="39"/>
    </row>
    <row r="107" spans="1:28" ht="12" customHeight="1">
      <c r="A107" s="21"/>
      <c r="B107" s="21" t="s">
        <v>134</v>
      </c>
      <c r="C107" s="22" t="s">
        <v>4</v>
      </c>
      <c r="D107" s="23">
        <v>1851</v>
      </c>
      <c r="E107" s="23">
        <v>5983</v>
      </c>
      <c r="F107" s="23">
        <v>1594</v>
      </c>
      <c r="G107" s="23">
        <v>2824</v>
      </c>
      <c r="H107" s="23">
        <v>165</v>
      </c>
      <c r="I107" s="23">
        <v>1030</v>
      </c>
      <c r="J107" s="23">
        <v>58</v>
      </c>
      <c r="K107" s="23">
        <v>758</v>
      </c>
      <c r="L107" s="23"/>
      <c r="M107" s="23">
        <v>12</v>
      </c>
      <c r="N107" s="23">
        <v>298</v>
      </c>
      <c r="O107" s="23">
        <v>10</v>
      </c>
      <c r="P107" s="23">
        <v>348</v>
      </c>
      <c r="Q107" s="23">
        <v>1</v>
      </c>
      <c r="R107" s="23">
        <v>65</v>
      </c>
      <c r="S107" s="23">
        <v>2</v>
      </c>
      <c r="T107" s="23">
        <v>304</v>
      </c>
      <c r="U107" s="23">
        <v>0</v>
      </c>
      <c r="V107" s="23">
        <v>0</v>
      </c>
      <c r="W107" s="23">
        <v>1</v>
      </c>
      <c r="X107" s="23">
        <v>356</v>
      </c>
      <c r="Y107" s="23">
        <v>8</v>
      </c>
      <c r="AA107" s="39"/>
      <c r="AB107" s="39"/>
    </row>
    <row r="108" spans="1:28" s="20" customFormat="1" ht="12" customHeight="1">
      <c r="A108" s="24"/>
      <c r="B108" s="21" t="s">
        <v>134</v>
      </c>
      <c r="C108" s="22" t="s">
        <v>109</v>
      </c>
      <c r="D108" s="23">
        <v>264</v>
      </c>
      <c r="E108" s="23">
        <v>1819</v>
      </c>
      <c r="F108" s="23">
        <v>155</v>
      </c>
      <c r="G108" s="23">
        <v>310</v>
      </c>
      <c r="H108" s="23">
        <v>57</v>
      </c>
      <c r="I108" s="23">
        <v>357</v>
      </c>
      <c r="J108" s="23">
        <v>25</v>
      </c>
      <c r="K108" s="23">
        <v>355</v>
      </c>
      <c r="L108" s="23"/>
      <c r="M108" s="23">
        <v>12</v>
      </c>
      <c r="N108" s="23">
        <v>284</v>
      </c>
      <c r="O108" s="23">
        <v>5</v>
      </c>
      <c r="P108" s="23">
        <v>172</v>
      </c>
      <c r="Q108" s="23">
        <v>6</v>
      </c>
      <c r="R108" s="23">
        <v>341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4</v>
      </c>
      <c r="AA108" s="39"/>
      <c r="AB108" s="39"/>
    </row>
    <row r="109" spans="1:28" ht="12" customHeight="1">
      <c r="A109" s="21"/>
      <c r="B109" s="21" t="s">
        <v>134</v>
      </c>
      <c r="C109" s="22" t="s">
        <v>110</v>
      </c>
      <c r="D109" s="23">
        <v>282</v>
      </c>
      <c r="E109" s="23">
        <v>4482</v>
      </c>
      <c r="F109" s="23">
        <v>115</v>
      </c>
      <c r="G109" s="23">
        <v>230</v>
      </c>
      <c r="H109" s="23">
        <v>42</v>
      </c>
      <c r="I109" s="23">
        <v>299</v>
      </c>
      <c r="J109" s="23">
        <v>51</v>
      </c>
      <c r="K109" s="23">
        <v>735</v>
      </c>
      <c r="L109" s="23"/>
      <c r="M109" s="23">
        <v>28</v>
      </c>
      <c r="N109" s="23">
        <v>675</v>
      </c>
      <c r="O109" s="23">
        <v>26</v>
      </c>
      <c r="P109" s="23">
        <v>1029</v>
      </c>
      <c r="Q109" s="23">
        <v>11</v>
      </c>
      <c r="R109" s="23">
        <v>706</v>
      </c>
      <c r="S109" s="23">
        <v>4</v>
      </c>
      <c r="T109" s="23">
        <v>553</v>
      </c>
      <c r="U109" s="23">
        <v>1</v>
      </c>
      <c r="V109" s="23">
        <v>255</v>
      </c>
      <c r="W109" s="23">
        <v>0</v>
      </c>
      <c r="X109" s="23">
        <v>0</v>
      </c>
      <c r="Y109" s="23">
        <v>4</v>
      </c>
      <c r="AA109" s="39"/>
      <c r="AB109" s="39"/>
    </row>
    <row r="110" spans="1:28" ht="12" customHeight="1">
      <c r="A110" s="21"/>
      <c r="B110" s="70" t="s">
        <v>111</v>
      </c>
      <c r="C110" s="71"/>
      <c r="D110" s="19">
        <v>862</v>
      </c>
      <c r="E110" s="19">
        <v>12087</v>
      </c>
      <c r="F110" s="19">
        <v>496</v>
      </c>
      <c r="G110" s="19">
        <v>874</v>
      </c>
      <c r="H110" s="19">
        <v>139</v>
      </c>
      <c r="I110" s="19">
        <v>891</v>
      </c>
      <c r="J110" s="19">
        <v>92</v>
      </c>
      <c r="K110" s="19">
        <v>1228</v>
      </c>
      <c r="L110" s="19"/>
      <c r="M110" s="19">
        <v>48</v>
      </c>
      <c r="N110" s="19">
        <v>1158</v>
      </c>
      <c r="O110" s="19">
        <v>47</v>
      </c>
      <c r="P110" s="19">
        <v>1737</v>
      </c>
      <c r="Q110" s="19">
        <v>16</v>
      </c>
      <c r="R110" s="19">
        <v>1058</v>
      </c>
      <c r="S110" s="19">
        <v>9</v>
      </c>
      <c r="T110" s="19">
        <v>1348</v>
      </c>
      <c r="U110" s="19">
        <v>3</v>
      </c>
      <c r="V110" s="19">
        <v>848</v>
      </c>
      <c r="W110" s="19">
        <v>3</v>
      </c>
      <c r="X110" s="19">
        <v>2945</v>
      </c>
      <c r="Y110" s="19">
        <v>9</v>
      </c>
      <c r="AA110" s="39"/>
      <c r="AB110" s="39"/>
    </row>
    <row r="111" spans="1:28" s="20" customFormat="1" ht="12" customHeight="1">
      <c r="A111" s="24"/>
      <c r="B111" s="21" t="s">
        <v>134</v>
      </c>
      <c r="C111" s="22" t="s">
        <v>112</v>
      </c>
      <c r="D111" s="23">
        <v>149</v>
      </c>
      <c r="E111" s="23">
        <v>8644</v>
      </c>
      <c r="F111" s="23">
        <v>8</v>
      </c>
      <c r="G111" s="23">
        <v>15</v>
      </c>
      <c r="H111" s="23">
        <v>13</v>
      </c>
      <c r="I111" s="23">
        <v>98</v>
      </c>
      <c r="J111" s="23">
        <v>31</v>
      </c>
      <c r="K111" s="23">
        <v>466</v>
      </c>
      <c r="L111" s="23"/>
      <c r="M111" s="23">
        <v>31</v>
      </c>
      <c r="N111" s="23">
        <v>777</v>
      </c>
      <c r="O111" s="23">
        <v>41</v>
      </c>
      <c r="P111" s="23">
        <v>1505</v>
      </c>
      <c r="Q111" s="23">
        <v>10</v>
      </c>
      <c r="R111" s="23">
        <v>642</v>
      </c>
      <c r="S111" s="23">
        <v>9</v>
      </c>
      <c r="T111" s="23">
        <v>1348</v>
      </c>
      <c r="U111" s="23">
        <v>3</v>
      </c>
      <c r="V111" s="23">
        <v>848</v>
      </c>
      <c r="W111" s="23">
        <v>3</v>
      </c>
      <c r="X111" s="23">
        <v>2945</v>
      </c>
      <c r="Y111" s="23">
        <v>0</v>
      </c>
      <c r="AA111" s="39"/>
      <c r="AB111" s="39"/>
    </row>
    <row r="112" spans="1:28" ht="12" customHeight="1">
      <c r="A112" s="21"/>
      <c r="B112" s="21" t="s">
        <v>134</v>
      </c>
      <c r="C112" s="22" t="s">
        <v>113</v>
      </c>
      <c r="D112" s="23">
        <v>713</v>
      </c>
      <c r="E112" s="23">
        <v>3443</v>
      </c>
      <c r="F112" s="23">
        <v>488</v>
      </c>
      <c r="G112" s="23">
        <v>859</v>
      </c>
      <c r="H112" s="23">
        <v>126</v>
      </c>
      <c r="I112" s="23">
        <v>793</v>
      </c>
      <c r="J112" s="23">
        <v>61</v>
      </c>
      <c r="K112" s="23">
        <v>762</v>
      </c>
      <c r="L112" s="23"/>
      <c r="M112" s="23">
        <v>17</v>
      </c>
      <c r="N112" s="23">
        <v>381</v>
      </c>
      <c r="O112" s="23">
        <v>6</v>
      </c>
      <c r="P112" s="23">
        <v>232</v>
      </c>
      <c r="Q112" s="23">
        <v>6</v>
      </c>
      <c r="R112" s="23">
        <v>416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9</v>
      </c>
      <c r="AA112" s="39"/>
      <c r="AB112" s="39"/>
    </row>
    <row r="113" spans="1:28" ht="12" customHeight="1">
      <c r="A113" s="21"/>
      <c r="B113" s="70" t="s">
        <v>114</v>
      </c>
      <c r="C113" s="71"/>
      <c r="D113" s="19">
        <v>2677</v>
      </c>
      <c r="E113" s="19">
        <v>51188</v>
      </c>
      <c r="F113" s="19">
        <v>864</v>
      </c>
      <c r="G113" s="19">
        <v>2108</v>
      </c>
      <c r="H113" s="19">
        <v>757</v>
      </c>
      <c r="I113" s="19">
        <v>4995</v>
      </c>
      <c r="J113" s="19">
        <v>544</v>
      </c>
      <c r="K113" s="19">
        <v>7577</v>
      </c>
      <c r="L113" s="19"/>
      <c r="M113" s="19">
        <v>181</v>
      </c>
      <c r="N113" s="19">
        <v>4405</v>
      </c>
      <c r="O113" s="19">
        <v>156</v>
      </c>
      <c r="P113" s="19">
        <v>5829</v>
      </c>
      <c r="Q113" s="19">
        <v>93</v>
      </c>
      <c r="R113" s="19">
        <v>6401</v>
      </c>
      <c r="S113" s="19">
        <v>51</v>
      </c>
      <c r="T113" s="19">
        <v>6766</v>
      </c>
      <c r="U113" s="19">
        <v>10</v>
      </c>
      <c r="V113" s="19">
        <v>2349</v>
      </c>
      <c r="W113" s="19">
        <v>17</v>
      </c>
      <c r="X113" s="19">
        <v>10758</v>
      </c>
      <c r="Y113" s="19">
        <v>4</v>
      </c>
      <c r="AA113" s="39"/>
      <c r="AB113" s="39"/>
    </row>
    <row r="114" spans="1:28" ht="12" customHeight="1">
      <c r="A114" s="21"/>
      <c r="B114" s="21" t="s">
        <v>134</v>
      </c>
      <c r="C114" s="22" t="s">
        <v>1</v>
      </c>
      <c r="D114" s="23">
        <v>1485</v>
      </c>
      <c r="E114" s="23">
        <v>31038</v>
      </c>
      <c r="F114" s="23">
        <v>643</v>
      </c>
      <c r="G114" s="23">
        <v>1461</v>
      </c>
      <c r="H114" s="23">
        <v>396</v>
      </c>
      <c r="I114" s="23">
        <v>2624</v>
      </c>
      <c r="J114" s="23">
        <v>220</v>
      </c>
      <c r="K114" s="23">
        <v>2901</v>
      </c>
      <c r="L114" s="23"/>
      <c r="M114" s="23">
        <v>62</v>
      </c>
      <c r="N114" s="23">
        <v>1513</v>
      </c>
      <c r="O114" s="23">
        <v>60</v>
      </c>
      <c r="P114" s="23">
        <v>2329</v>
      </c>
      <c r="Q114" s="23">
        <v>43</v>
      </c>
      <c r="R114" s="23">
        <v>2999</v>
      </c>
      <c r="S114" s="23">
        <v>36</v>
      </c>
      <c r="T114" s="23">
        <v>4841</v>
      </c>
      <c r="U114" s="23">
        <v>7</v>
      </c>
      <c r="V114" s="23">
        <v>1612</v>
      </c>
      <c r="W114" s="23">
        <v>17</v>
      </c>
      <c r="X114" s="23">
        <v>10758</v>
      </c>
      <c r="Y114" s="23">
        <v>1</v>
      </c>
      <c r="AA114" s="39"/>
      <c r="AB114" s="39"/>
    </row>
    <row r="115" spans="1:28" ht="12" customHeight="1">
      <c r="A115" s="21"/>
      <c r="B115" s="21" t="s">
        <v>134</v>
      </c>
      <c r="C115" s="22" t="s">
        <v>2</v>
      </c>
      <c r="D115" s="23">
        <v>19</v>
      </c>
      <c r="E115" s="23">
        <v>711</v>
      </c>
      <c r="F115" s="23">
        <v>7</v>
      </c>
      <c r="G115" s="23">
        <v>17</v>
      </c>
      <c r="H115" s="23">
        <v>5</v>
      </c>
      <c r="I115" s="23">
        <v>30</v>
      </c>
      <c r="J115" s="23">
        <v>2</v>
      </c>
      <c r="K115" s="23">
        <v>27</v>
      </c>
      <c r="L115" s="23"/>
      <c r="M115" s="23">
        <v>1</v>
      </c>
      <c r="N115" s="23">
        <v>28</v>
      </c>
      <c r="O115" s="23">
        <v>1</v>
      </c>
      <c r="P115" s="23">
        <v>49</v>
      </c>
      <c r="Q115" s="23">
        <v>0</v>
      </c>
      <c r="R115" s="23">
        <v>0</v>
      </c>
      <c r="S115" s="23">
        <v>2</v>
      </c>
      <c r="T115" s="23">
        <v>267</v>
      </c>
      <c r="U115" s="23">
        <v>1</v>
      </c>
      <c r="V115" s="23">
        <v>293</v>
      </c>
      <c r="W115" s="23">
        <v>0</v>
      </c>
      <c r="X115" s="23">
        <v>0</v>
      </c>
      <c r="Y115" s="23">
        <v>0</v>
      </c>
      <c r="AA115" s="39"/>
      <c r="AB115" s="39"/>
    </row>
    <row r="116" spans="1:28" ht="12" customHeight="1">
      <c r="A116" s="21"/>
      <c r="B116" s="21" t="s">
        <v>134</v>
      </c>
      <c r="C116" s="22" t="s">
        <v>3</v>
      </c>
      <c r="D116" s="23">
        <v>1173</v>
      </c>
      <c r="E116" s="23">
        <v>19439</v>
      </c>
      <c r="F116" s="23">
        <v>214</v>
      </c>
      <c r="G116" s="23">
        <v>630</v>
      </c>
      <c r="H116" s="23">
        <v>356</v>
      </c>
      <c r="I116" s="23">
        <v>2341</v>
      </c>
      <c r="J116" s="23">
        <v>322</v>
      </c>
      <c r="K116" s="23">
        <v>4649</v>
      </c>
      <c r="L116" s="23"/>
      <c r="M116" s="23">
        <v>118</v>
      </c>
      <c r="N116" s="23">
        <v>2864</v>
      </c>
      <c r="O116" s="23">
        <v>95</v>
      </c>
      <c r="P116" s="23">
        <v>3451</v>
      </c>
      <c r="Q116" s="23">
        <v>50</v>
      </c>
      <c r="R116" s="23">
        <v>3402</v>
      </c>
      <c r="S116" s="23">
        <v>13</v>
      </c>
      <c r="T116" s="23">
        <v>1658</v>
      </c>
      <c r="U116" s="23">
        <v>2</v>
      </c>
      <c r="V116" s="23">
        <v>444</v>
      </c>
      <c r="W116" s="23">
        <v>0</v>
      </c>
      <c r="X116" s="23">
        <v>0</v>
      </c>
      <c r="Y116" s="23">
        <v>3</v>
      </c>
      <c r="AA116" s="39"/>
      <c r="AB116" s="39"/>
    </row>
    <row r="117" spans="1:28" ht="12" customHeight="1">
      <c r="A117" s="21"/>
      <c r="B117" s="70" t="s">
        <v>115</v>
      </c>
      <c r="C117" s="71"/>
      <c r="D117" s="19">
        <v>166</v>
      </c>
      <c r="E117" s="19">
        <v>2619</v>
      </c>
      <c r="F117" s="19">
        <v>61</v>
      </c>
      <c r="G117" s="19">
        <v>178</v>
      </c>
      <c r="H117" s="19">
        <v>71</v>
      </c>
      <c r="I117" s="19">
        <v>446</v>
      </c>
      <c r="J117" s="19">
        <v>25</v>
      </c>
      <c r="K117" s="19">
        <v>305</v>
      </c>
      <c r="L117" s="19"/>
      <c r="M117" s="19">
        <v>3</v>
      </c>
      <c r="N117" s="19">
        <v>63</v>
      </c>
      <c r="O117" s="19">
        <v>0</v>
      </c>
      <c r="P117" s="19">
        <v>0</v>
      </c>
      <c r="Q117" s="19">
        <v>3</v>
      </c>
      <c r="R117" s="19">
        <v>194</v>
      </c>
      <c r="S117" s="19">
        <v>0</v>
      </c>
      <c r="T117" s="19">
        <v>0</v>
      </c>
      <c r="U117" s="19">
        <v>0</v>
      </c>
      <c r="V117" s="19">
        <v>0</v>
      </c>
      <c r="W117" s="19">
        <v>2</v>
      </c>
      <c r="X117" s="19">
        <v>1433</v>
      </c>
      <c r="Y117" s="19">
        <v>1</v>
      </c>
      <c r="AA117" s="39"/>
      <c r="AB117" s="39"/>
    </row>
    <row r="118" spans="1:28" ht="12" customHeight="1">
      <c r="A118" s="21"/>
      <c r="B118" s="21" t="s">
        <v>134</v>
      </c>
      <c r="C118" s="22" t="s">
        <v>116</v>
      </c>
      <c r="D118" s="23">
        <v>112</v>
      </c>
      <c r="E118" s="23">
        <v>1963</v>
      </c>
      <c r="F118" s="23">
        <v>52</v>
      </c>
      <c r="G118" s="23">
        <v>156</v>
      </c>
      <c r="H118" s="23">
        <v>54</v>
      </c>
      <c r="I118" s="23">
        <v>324</v>
      </c>
      <c r="J118" s="23">
        <v>4</v>
      </c>
      <c r="K118" s="23">
        <v>50</v>
      </c>
      <c r="L118" s="23"/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2</v>
      </c>
      <c r="X118" s="23">
        <v>1433</v>
      </c>
      <c r="Y118" s="23">
        <v>0</v>
      </c>
      <c r="AA118" s="39"/>
      <c r="AB118" s="39"/>
    </row>
    <row r="119" spans="1:28" ht="12" customHeight="1">
      <c r="A119" s="21"/>
      <c r="B119" s="21" t="s">
        <v>134</v>
      </c>
      <c r="C119" s="22" t="s">
        <v>117</v>
      </c>
      <c r="D119" s="23">
        <v>54</v>
      </c>
      <c r="E119" s="23">
        <v>656</v>
      </c>
      <c r="F119" s="23">
        <v>9</v>
      </c>
      <c r="G119" s="23">
        <v>22</v>
      </c>
      <c r="H119" s="23">
        <v>17</v>
      </c>
      <c r="I119" s="23">
        <v>122</v>
      </c>
      <c r="J119" s="23">
        <v>21</v>
      </c>
      <c r="K119" s="23">
        <v>255</v>
      </c>
      <c r="L119" s="23"/>
      <c r="M119" s="23">
        <v>3</v>
      </c>
      <c r="N119" s="23">
        <v>63</v>
      </c>
      <c r="O119" s="23">
        <v>0</v>
      </c>
      <c r="P119" s="23">
        <v>0</v>
      </c>
      <c r="Q119" s="23">
        <v>3</v>
      </c>
      <c r="R119" s="23">
        <v>194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1</v>
      </c>
      <c r="AA119" s="39"/>
      <c r="AB119" s="39"/>
    </row>
    <row r="120" spans="1:28" ht="12" customHeight="1">
      <c r="A120" s="21"/>
      <c r="B120" s="70" t="s">
        <v>140</v>
      </c>
      <c r="C120" s="71"/>
      <c r="D120" s="19">
        <v>1772</v>
      </c>
      <c r="E120" s="19">
        <v>19101</v>
      </c>
      <c r="F120" s="19">
        <v>1091</v>
      </c>
      <c r="G120" s="19">
        <v>2186</v>
      </c>
      <c r="H120" s="19">
        <v>290</v>
      </c>
      <c r="I120" s="19">
        <v>1876</v>
      </c>
      <c r="J120" s="19">
        <v>173</v>
      </c>
      <c r="K120" s="19">
        <v>2342</v>
      </c>
      <c r="L120" s="19"/>
      <c r="M120" s="19">
        <v>62</v>
      </c>
      <c r="N120" s="19">
        <v>1465</v>
      </c>
      <c r="O120" s="19">
        <v>47</v>
      </c>
      <c r="P120" s="19">
        <v>1833</v>
      </c>
      <c r="Q120" s="19">
        <v>43</v>
      </c>
      <c r="R120" s="19">
        <v>2917</v>
      </c>
      <c r="S120" s="19">
        <v>23</v>
      </c>
      <c r="T120" s="19">
        <v>3208</v>
      </c>
      <c r="U120" s="19">
        <v>7</v>
      </c>
      <c r="V120" s="19">
        <v>1591</v>
      </c>
      <c r="W120" s="19">
        <v>4</v>
      </c>
      <c r="X120" s="19">
        <v>1683</v>
      </c>
      <c r="Y120" s="19">
        <v>32</v>
      </c>
      <c r="AA120" s="39"/>
      <c r="AB120" s="39"/>
    </row>
    <row r="121" spans="1:28" ht="12" customHeight="1">
      <c r="A121" s="21"/>
      <c r="B121" s="21" t="s">
        <v>134</v>
      </c>
      <c r="C121" s="22" t="s">
        <v>123</v>
      </c>
      <c r="D121" s="23">
        <v>394</v>
      </c>
      <c r="E121" s="23">
        <v>2410</v>
      </c>
      <c r="F121" s="23">
        <v>271</v>
      </c>
      <c r="G121" s="23">
        <v>507</v>
      </c>
      <c r="H121" s="23">
        <v>43</v>
      </c>
      <c r="I121" s="23">
        <v>270</v>
      </c>
      <c r="J121" s="23">
        <v>35</v>
      </c>
      <c r="K121" s="23">
        <v>498</v>
      </c>
      <c r="L121" s="23"/>
      <c r="M121" s="23">
        <v>16</v>
      </c>
      <c r="N121" s="23">
        <v>375</v>
      </c>
      <c r="O121" s="23">
        <v>6</v>
      </c>
      <c r="P121" s="23">
        <v>213</v>
      </c>
      <c r="Q121" s="23">
        <v>5</v>
      </c>
      <c r="R121" s="23">
        <v>352</v>
      </c>
      <c r="S121" s="23">
        <v>1</v>
      </c>
      <c r="T121" s="23">
        <v>195</v>
      </c>
      <c r="U121" s="23">
        <v>0</v>
      </c>
      <c r="V121" s="23">
        <v>0</v>
      </c>
      <c r="W121" s="23">
        <v>0</v>
      </c>
      <c r="X121" s="23">
        <v>0</v>
      </c>
      <c r="Y121" s="23">
        <v>17</v>
      </c>
      <c r="AA121" s="39"/>
      <c r="AB121" s="39"/>
    </row>
    <row r="122" spans="1:28" ht="12" customHeight="1">
      <c r="A122" s="21"/>
      <c r="B122" s="21" t="s">
        <v>134</v>
      </c>
      <c r="C122" s="22" t="s">
        <v>124</v>
      </c>
      <c r="D122" s="23">
        <v>228</v>
      </c>
      <c r="E122" s="23">
        <v>636</v>
      </c>
      <c r="F122" s="23">
        <v>192</v>
      </c>
      <c r="G122" s="23">
        <v>352</v>
      </c>
      <c r="H122" s="23">
        <v>25</v>
      </c>
      <c r="I122" s="23">
        <v>162</v>
      </c>
      <c r="J122" s="23">
        <v>5</v>
      </c>
      <c r="K122" s="23">
        <v>67</v>
      </c>
      <c r="L122" s="23"/>
      <c r="M122" s="23">
        <v>1</v>
      </c>
      <c r="N122" s="23">
        <v>21</v>
      </c>
      <c r="O122" s="23">
        <v>1</v>
      </c>
      <c r="P122" s="23">
        <v>34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3">
        <v>4</v>
      </c>
      <c r="AA122" s="39"/>
      <c r="AB122" s="39"/>
    </row>
    <row r="123" spans="1:28" ht="12" customHeight="1">
      <c r="A123" s="21"/>
      <c r="B123" s="21" t="s">
        <v>134</v>
      </c>
      <c r="C123" s="22" t="s">
        <v>118</v>
      </c>
      <c r="D123" s="23">
        <v>92</v>
      </c>
      <c r="E123" s="23">
        <v>1019</v>
      </c>
      <c r="F123" s="23">
        <v>28</v>
      </c>
      <c r="G123" s="23">
        <v>65</v>
      </c>
      <c r="H123" s="23">
        <v>28</v>
      </c>
      <c r="I123" s="23">
        <v>193</v>
      </c>
      <c r="J123" s="23">
        <v>20</v>
      </c>
      <c r="K123" s="23">
        <v>290</v>
      </c>
      <c r="L123" s="23"/>
      <c r="M123" s="23">
        <v>9</v>
      </c>
      <c r="N123" s="23">
        <v>220</v>
      </c>
      <c r="O123" s="23">
        <v>4</v>
      </c>
      <c r="P123" s="23">
        <v>138</v>
      </c>
      <c r="Q123" s="23">
        <v>2</v>
      </c>
      <c r="R123" s="23">
        <v>113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3">
        <v>1</v>
      </c>
      <c r="AA123" s="39"/>
      <c r="AB123" s="39"/>
    </row>
    <row r="124" spans="1:28" ht="12" customHeight="1">
      <c r="A124" s="21"/>
      <c r="B124" s="21" t="s">
        <v>134</v>
      </c>
      <c r="C124" s="22" t="s">
        <v>119</v>
      </c>
      <c r="D124" s="23">
        <v>329</v>
      </c>
      <c r="E124" s="23">
        <v>1289</v>
      </c>
      <c r="F124" s="23">
        <v>251</v>
      </c>
      <c r="G124" s="23">
        <v>515</v>
      </c>
      <c r="H124" s="23">
        <v>53</v>
      </c>
      <c r="I124" s="23">
        <v>323</v>
      </c>
      <c r="J124" s="23">
        <v>18</v>
      </c>
      <c r="K124" s="23">
        <v>240</v>
      </c>
      <c r="L124" s="23"/>
      <c r="M124" s="23">
        <v>3</v>
      </c>
      <c r="N124" s="23">
        <v>78</v>
      </c>
      <c r="O124" s="23">
        <v>4</v>
      </c>
      <c r="P124" s="23">
        <v>133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3">
        <v>0</v>
      </c>
      <c r="AA124" s="39"/>
      <c r="AB124" s="39"/>
    </row>
    <row r="125" spans="1:28" ht="12" customHeight="1">
      <c r="A125" s="21"/>
      <c r="B125" s="21" t="s">
        <v>134</v>
      </c>
      <c r="C125" s="22" t="s">
        <v>120</v>
      </c>
      <c r="D125" s="23">
        <v>178</v>
      </c>
      <c r="E125" s="23">
        <v>898</v>
      </c>
      <c r="F125" s="23">
        <v>129</v>
      </c>
      <c r="G125" s="23">
        <v>263</v>
      </c>
      <c r="H125" s="23">
        <v>23</v>
      </c>
      <c r="I125" s="23">
        <v>150</v>
      </c>
      <c r="J125" s="23">
        <v>19</v>
      </c>
      <c r="K125" s="23">
        <v>263</v>
      </c>
      <c r="L125" s="23"/>
      <c r="M125" s="23">
        <v>4</v>
      </c>
      <c r="N125" s="23">
        <v>92</v>
      </c>
      <c r="O125" s="23">
        <v>2</v>
      </c>
      <c r="P125" s="23">
        <v>69</v>
      </c>
      <c r="Q125" s="23">
        <v>1</v>
      </c>
      <c r="R125" s="23">
        <v>61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0</v>
      </c>
      <c r="AA125" s="39"/>
      <c r="AB125" s="39"/>
    </row>
    <row r="126" spans="1:28" s="20" customFormat="1" ht="12" customHeight="1">
      <c r="A126" s="24"/>
      <c r="B126" s="21" t="s">
        <v>134</v>
      </c>
      <c r="C126" s="22" t="s">
        <v>121</v>
      </c>
      <c r="D126" s="23">
        <v>80</v>
      </c>
      <c r="E126" s="23">
        <v>1932</v>
      </c>
      <c r="F126" s="23">
        <v>40</v>
      </c>
      <c r="G126" s="23">
        <v>98</v>
      </c>
      <c r="H126" s="23">
        <v>11</v>
      </c>
      <c r="I126" s="23">
        <v>63</v>
      </c>
      <c r="J126" s="23">
        <v>10</v>
      </c>
      <c r="K126" s="23">
        <v>121</v>
      </c>
      <c r="L126" s="23"/>
      <c r="M126" s="23">
        <v>3</v>
      </c>
      <c r="N126" s="23">
        <v>64</v>
      </c>
      <c r="O126" s="23">
        <v>5</v>
      </c>
      <c r="P126" s="23">
        <v>198</v>
      </c>
      <c r="Q126" s="23">
        <v>5</v>
      </c>
      <c r="R126" s="23">
        <v>401</v>
      </c>
      <c r="S126" s="23">
        <v>5</v>
      </c>
      <c r="T126" s="23">
        <v>771</v>
      </c>
      <c r="U126" s="23">
        <v>1</v>
      </c>
      <c r="V126" s="23">
        <v>216</v>
      </c>
      <c r="W126" s="23">
        <v>0</v>
      </c>
      <c r="X126" s="23">
        <v>0</v>
      </c>
      <c r="Y126" s="23">
        <v>0</v>
      </c>
      <c r="AA126" s="39"/>
      <c r="AB126" s="39"/>
    </row>
    <row r="127" spans="1:28" ht="12" customHeight="1">
      <c r="A127" s="21"/>
      <c r="B127" s="21" t="s">
        <v>134</v>
      </c>
      <c r="C127" s="22" t="s">
        <v>122</v>
      </c>
      <c r="D127" s="23">
        <v>444</v>
      </c>
      <c r="E127" s="23">
        <v>10696</v>
      </c>
      <c r="F127" s="23">
        <v>164</v>
      </c>
      <c r="G127" s="23">
        <v>350</v>
      </c>
      <c r="H127" s="23">
        <v>104</v>
      </c>
      <c r="I127" s="23">
        <v>695</v>
      </c>
      <c r="J127" s="23">
        <v>62</v>
      </c>
      <c r="K127" s="23">
        <v>811</v>
      </c>
      <c r="L127" s="23"/>
      <c r="M127" s="23">
        <v>25</v>
      </c>
      <c r="N127" s="23">
        <v>594</v>
      </c>
      <c r="O127" s="23">
        <v>24</v>
      </c>
      <c r="P127" s="23">
        <v>1018</v>
      </c>
      <c r="Q127" s="23">
        <v>29</v>
      </c>
      <c r="R127" s="23">
        <v>1928</v>
      </c>
      <c r="S127" s="23">
        <v>17</v>
      </c>
      <c r="T127" s="23">
        <v>2242</v>
      </c>
      <c r="U127" s="23">
        <v>6</v>
      </c>
      <c r="V127" s="23">
        <v>1375</v>
      </c>
      <c r="W127" s="23">
        <v>4</v>
      </c>
      <c r="X127" s="23">
        <v>1683</v>
      </c>
      <c r="Y127" s="23">
        <v>9</v>
      </c>
      <c r="AA127" s="39"/>
      <c r="AB127" s="39"/>
    </row>
    <row r="128" spans="1:28" ht="12" customHeight="1">
      <c r="A128" s="21"/>
      <c r="B128" s="21" t="s">
        <v>134</v>
      </c>
      <c r="C128" s="22" t="s">
        <v>125</v>
      </c>
      <c r="D128" s="23">
        <v>18</v>
      </c>
      <c r="E128" s="23">
        <v>193</v>
      </c>
      <c r="F128" s="23">
        <v>9</v>
      </c>
      <c r="G128" s="23">
        <v>21</v>
      </c>
      <c r="H128" s="23">
        <v>3</v>
      </c>
      <c r="I128" s="23">
        <v>20</v>
      </c>
      <c r="J128" s="23">
        <v>3</v>
      </c>
      <c r="K128" s="23">
        <v>39</v>
      </c>
      <c r="L128" s="23"/>
      <c r="M128" s="23">
        <v>1</v>
      </c>
      <c r="N128" s="23">
        <v>21</v>
      </c>
      <c r="O128" s="23">
        <v>1</v>
      </c>
      <c r="P128" s="23">
        <v>30</v>
      </c>
      <c r="Q128" s="23">
        <v>1</v>
      </c>
      <c r="R128" s="23">
        <v>62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3">
        <v>0</v>
      </c>
      <c r="AA128" s="39"/>
      <c r="AB128" s="39"/>
    </row>
    <row r="129" spans="1:28" ht="12" customHeight="1">
      <c r="A129" s="65" t="s">
        <v>141</v>
      </c>
      <c r="B129" s="65"/>
      <c r="C129" s="60" t="s">
        <v>142</v>
      </c>
      <c r="D129" s="48">
        <f>SUM(D9,D12)</f>
        <v>82</v>
      </c>
      <c r="E129" s="18">
        <f aca="true" t="shared" si="0" ref="E129:Y129">SUM(E9,E12)</f>
        <v>637</v>
      </c>
      <c r="F129" s="18">
        <f t="shared" si="0"/>
        <v>36</v>
      </c>
      <c r="G129" s="18">
        <f t="shared" si="0"/>
        <v>80</v>
      </c>
      <c r="H129" s="18">
        <f t="shared" si="0"/>
        <v>27</v>
      </c>
      <c r="I129" s="18">
        <f t="shared" si="0"/>
        <v>187</v>
      </c>
      <c r="J129" s="18">
        <f t="shared" si="0"/>
        <v>11</v>
      </c>
      <c r="K129" s="18">
        <f t="shared" si="0"/>
        <v>151</v>
      </c>
      <c r="L129" s="19"/>
      <c r="M129" s="18">
        <f t="shared" si="0"/>
        <v>4</v>
      </c>
      <c r="N129" s="18">
        <f t="shared" si="0"/>
        <v>88</v>
      </c>
      <c r="O129" s="18">
        <f t="shared" si="0"/>
        <v>2</v>
      </c>
      <c r="P129" s="18">
        <f t="shared" si="0"/>
        <v>80</v>
      </c>
      <c r="Q129" s="18">
        <f t="shared" si="0"/>
        <v>1</v>
      </c>
      <c r="R129" s="18">
        <f t="shared" si="0"/>
        <v>51</v>
      </c>
      <c r="S129" s="18">
        <f t="shared" si="0"/>
        <v>0</v>
      </c>
      <c r="T129" s="18">
        <f t="shared" si="0"/>
        <v>0</v>
      </c>
      <c r="U129" s="18">
        <f t="shared" si="0"/>
        <v>0</v>
      </c>
      <c r="V129" s="18">
        <f t="shared" si="0"/>
        <v>0</v>
      </c>
      <c r="W129" s="18">
        <f t="shared" si="0"/>
        <v>0</v>
      </c>
      <c r="X129" s="18">
        <f t="shared" si="0"/>
        <v>0</v>
      </c>
      <c r="Y129" s="18">
        <f t="shared" si="0"/>
        <v>1</v>
      </c>
      <c r="AA129" s="39"/>
      <c r="AB129" s="39"/>
    </row>
    <row r="130" spans="1:28" ht="12" customHeight="1">
      <c r="A130" s="58"/>
      <c r="B130" s="58"/>
      <c r="C130" s="61" t="s">
        <v>143</v>
      </c>
      <c r="D130" s="47">
        <f>SUM(D15,D17,D21)</f>
        <v>3470</v>
      </c>
      <c r="E130" s="19">
        <f aca="true" t="shared" si="1" ref="E130:Y130">SUM(E15,E17,E21)</f>
        <v>35750</v>
      </c>
      <c r="F130" s="19">
        <f t="shared" si="1"/>
        <v>1694</v>
      </c>
      <c r="G130" s="19">
        <f t="shared" si="1"/>
        <v>4004</v>
      </c>
      <c r="H130" s="19">
        <f t="shared" si="1"/>
        <v>885</v>
      </c>
      <c r="I130" s="19">
        <f t="shared" si="1"/>
        <v>5857</v>
      </c>
      <c r="J130" s="19">
        <f t="shared" si="1"/>
        <v>479</v>
      </c>
      <c r="K130" s="19">
        <f t="shared" si="1"/>
        <v>6446</v>
      </c>
      <c r="L130" s="19"/>
      <c r="M130" s="19">
        <f t="shared" si="1"/>
        <v>165</v>
      </c>
      <c r="N130" s="19">
        <f t="shared" si="1"/>
        <v>3975</v>
      </c>
      <c r="O130" s="19">
        <f t="shared" si="1"/>
        <v>141</v>
      </c>
      <c r="P130" s="19">
        <f t="shared" si="1"/>
        <v>5365</v>
      </c>
      <c r="Q130" s="19">
        <f t="shared" si="1"/>
        <v>72</v>
      </c>
      <c r="R130" s="19">
        <f t="shared" si="1"/>
        <v>4883</v>
      </c>
      <c r="S130" s="19">
        <f t="shared" si="1"/>
        <v>21</v>
      </c>
      <c r="T130" s="19">
        <f t="shared" si="1"/>
        <v>2674</v>
      </c>
      <c r="U130" s="19">
        <f t="shared" si="1"/>
        <v>4</v>
      </c>
      <c r="V130" s="19">
        <f t="shared" si="1"/>
        <v>953</v>
      </c>
      <c r="W130" s="19">
        <f t="shared" si="1"/>
        <v>3</v>
      </c>
      <c r="X130" s="19">
        <f t="shared" si="1"/>
        <v>1593</v>
      </c>
      <c r="Y130" s="19">
        <f t="shared" si="1"/>
        <v>6</v>
      </c>
      <c r="AA130" s="39"/>
      <c r="AB130" s="39"/>
    </row>
    <row r="131" spans="1:28" ht="12" customHeight="1">
      <c r="A131" s="59"/>
      <c r="B131" s="59"/>
      <c r="C131" s="62" t="s">
        <v>144</v>
      </c>
      <c r="D131" s="32">
        <f>SUM(D46,D51,D57,D73,D86,D93,D97,D102,D106,D110,D113,D117,D120)</f>
        <v>23727</v>
      </c>
      <c r="E131" s="33">
        <f aca="true" t="shared" si="2" ref="E131:Y131">SUM(E46,E51,E57,E73,E86,E93,E97,E102,E106,E110,E113,E117,E120)</f>
        <v>238182</v>
      </c>
      <c r="F131" s="33">
        <f t="shared" si="2"/>
        <v>13441</v>
      </c>
      <c r="G131" s="33">
        <f t="shared" si="2"/>
        <v>28456</v>
      </c>
      <c r="H131" s="33">
        <f t="shared" si="2"/>
        <v>4754</v>
      </c>
      <c r="I131" s="33">
        <f t="shared" si="2"/>
        <v>30958</v>
      </c>
      <c r="J131" s="33">
        <f t="shared" si="2"/>
        <v>2966</v>
      </c>
      <c r="K131" s="33">
        <f t="shared" si="2"/>
        <v>40006</v>
      </c>
      <c r="L131" s="19"/>
      <c r="M131" s="33">
        <f t="shared" si="2"/>
        <v>1014</v>
      </c>
      <c r="N131" s="33">
        <f t="shared" si="2"/>
        <v>24353</v>
      </c>
      <c r="O131" s="33">
        <f t="shared" si="2"/>
        <v>707</v>
      </c>
      <c r="P131" s="33">
        <f t="shared" si="2"/>
        <v>26691</v>
      </c>
      <c r="Q131" s="33">
        <f t="shared" si="2"/>
        <v>436</v>
      </c>
      <c r="R131" s="33">
        <f t="shared" si="2"/>
        <v>29157</v>
      </c>
      <c r="S131" s="33">
        <f t="shared" si="2"/>
        <v>171</v>
      </c>
      <c r="T131" s="33">
        <f t="shared" si="2"/>
        <v>23153</v>
      </c>
      <c r="U131" s="33">
        <f t="shared" si="2"/>
        <v>46</v>
      </c>
      <c r="V131" s="33">
        <f t="shared" si="2"/>
        <v>10959</v>
      </c>
      <c r="W131" s="33">
        <f t="shared" si="2"/>
        <v>40</v>
      </c>
      <c r="X131" s="33">
        <f t="shared" si="2"/>
        <v>24449</v>
      </c>
      <c r="Y131" s="33">
        <f t="shared" si="2"/>
        <v>152</v>
      </c>
      <c r="AA131" s="39"/>
      <c r="AB131" s="39"/>
    </row>
    <row r="133" spans="4:25" ht="12">
      <c r="D133" s="34"/>
      <c r="E133" s="34"/>
      <c r="F133" s="34"/>
      <c r="G133" s="34"/>
      <c r="H133" s="34"/>
      <c r="I133" s="34"/>
      <c r="J133" s="34"/>
      <c r="K133" s="34"/>
      <c r="L133" s="57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4:25" ht="12">
      <c r="D134" s="34"/>
      <c r="E134" s="34"/>
      <c r="F134" s="34"/>
      <c r="G134" s="34"/>
      <c r="H134" s="34"/>
      <c r="I134" s="34"/>
      <c r="J134" s="34"/>
      <c r="K134" s="34"/>
      <c r="L134" s="57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4:25" ht="12">
      <c r="D135" s="34"/>
      <c r="E135" s="34"/>
      <c r="F135" s="34"/>
      <c r="G135" s="34"/>
      <c r="H135" s="34"/>
      <c r="I135" s="34"/>
      <c r="J135" s="34"/>
      <c r="K135" s="34"/>
      <c r="L135" s="57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4:25" ht="12">
      <c r="D136" s="34"/>
      <c r="E136" s="34"/>
      <c r="F136" s="34"/>
      <c r="G136" s="34"/>
      <c r="H136" s="34"/>
      <c r="I136" s="34"/>
      <c r="J136" s="34"/>
      <c r="K136" s="34"/>
      <c r="L136" s="57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4:7" ht="12">
      <c r="D137" s="34"/>
      <c r="F137" s="34"/>
      <c r="G137" s="34"/>
    </row>
    <row r="138" spans="6:7" ht="12">
      <c r="F138" s="34"/>
      <c r="G138" s="34"/>
    </row>
    <row r="139" spans="6:7" ht="12">
      <c r="F139" s="34"/>
      <c r="G139" s="35"/>
    </row>
  </sheetData>
  <sheetProtection/>
  <mergeCells count="43">
    <mergeCell ref="M4:N5"/>
    <mergeCell ref="J4:K5"/>
    <mergeCell ref="B97:C97"/>
    <mergeCell ref="Q4:R5"/>
    <mergeCell ref="F69:G70"/>
    <mergeCell ref="H69:I70"/>
    <mergeCell ref="F4:G5"/>
    <mergeCell ref="H4:I5"/>
    <mergeCell ref="B73:C73"/>
    <mergeCell ref="B86:C86"/>
    <mergeCell ref="B93:C93"/>
    <mergeCell ref="B113:C113"/>
    <mergeCell ref="B117:C117"/>
    <mergeCell ref="B120:C120"/>
    <mergeCell ref="D3:E5"/>
    <mergeCell ref="A8:C8"/>
    <mergeCell ref="A3:C7"/>
    <mergeCell ref="A68:C72"/>
    <mergeCell ref="B46:C46"/>
    <mergeCell ref="B51:C51"/>
    <mergeCell ref="B57:C57"/>
    <mergeCell ref="D68:E70"/>
    <mergeCell ref="B21:C21"/>
    <mergeCell ref="B9:C9"/>
    <mergeCell ref="B12:C12"/>
    <mergeCell ref="B15:C15"/>
    <mergeCell ref="B17:C17"/>
    <mergeCell ref="A1:K1"/>
    <mergeCell ref="A129:B129"/>
    <mergeCell ref="W4:X5"/>
    <mergeCell ref="U4:V5"/>
    <mergeCell ref="U69:V70"/>
    <mergeCell ref="W69:X70"/>
    <mergeCell ref="J69:K70"/>
    <mergeCell ref="M69:N70"/>
    <mergeCell ref="O69:P70"/>
    <mergeCell ref="Q69:R70"/>
    <mergeCell ref="S69:T70"/>
    <mergeCell ref="S4:T5"/>
    <mergeCell ref="O4:P5"/>
    <mergeCell ref="B102:C102"/>
    <mergeCell ref="B106:C106"/>
    <mergeCell ref="B110:C110"/>
  </mergeCells>
  <printOptions horizontalCentered="1"/>
  <pageMargins left="0.1968503937007874" right="0.1968503937007874" top="0.5905511811023623" bottom="0.1968503937007874" header="0.5118110236220472" footer="0"/>
  <pageSetup horizontalDpi="600" verticalDpi="600" orientation="landscape" paperSize="9" scale="75" r:id="rId2"/>
  <headerFooter alignWithMargins="0">
    <oddFooter>&amp;C&amp;"ＭＳ 明朝,標準"&amp;14&amp;P/&amp;N&amp;R&amp;"ＭＳ 明朝,標準"&amp;14&amp;A</oddFooter>
  </headerFooter>
  <rowBreaks count="1" manualBreakCount="1">
    <brk id="6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39"/>
  <sheetViews>
    <sheetView showGridLines="0" zoomScale="90" zoomScaleNormal="90" zoomScaleSheetLayoutView="100" zoomScalePageLayoutView="0" workbookViewId="0" topLeftCell="A118">
      <selection activeCell="C150" sqref="C150"/>
    </sheetView>
  </sheetViews>
  <sheetFormatPr defaultColWidth="9.00390625" defaultRowHeight="13.5"/>
  <cols>
    <col min="1" max="1" width="1.875" style="3" customWidth="1"/>
    <col min="2" max="2" width="1.875" style="4" customWidth="1"/>
    <col min="3" max="3" width="28.50390625" style="4" customWidth="1"/>
    <col min="4" max="4" width="6.875" style="4" customWidth="1"/>
    <col min="5" max="5" width="7.375" style="4" customWidth="1"/>
    <col min="6" max="6" width="6.25390625" style="4" customWidth="1"/>
    <col min="7" max="7" width="6.625" style="4" customWidth="1"/>
    <col min="8" max="8" width="6.25390625" style="4" customWidth="1"/>
    <col min="9" max="9" width="6.625" style="4" customWidth="1"/>
    <col min="10" max="10" width="6.25390625" style="4" customWidth="1"/>
    <col min="11" max="11" width="6.625" style="4" customWidth="1"/>
    <col min="12" max="12" width="6.25390625" style="4" customWidth="1"/>
    <col min="13" max="13" width="6.625" style="4" customWidth="1"/>
    <col min="14" max="14" width="6.625" style="3" customWidth="1"/>
    <col min="15" max="15" width="6.25390625" style="4" customWidth="1"/>
    <col min="16" max="16" width="6.625" style="4" customWidth="1"/>
    <col min="17" max="17" width="6.25390625" style="4" customWidth="1"/>
    <col min="18" max="18" width="6.625" style="4" customWidth="1"/>
    <col min="19" max="19" width="6.25390625" style="4" customWidth="1"/>
    <col min="20" max="20" width="6.625" style="4" customWidth="1"/>
    <col min="21" max="21" width="6.25390625" style="4" customWidth="1"/>
    <col min="22" max="22" width="6.625" style="4" customWidth="1"/>
    <col min="23" max="23" width="6.25390625" style="4" customWidth="1"/>
    <col min="24" max="24" width="6.625" style="4" customWidth="1"/>
    <col min="25" max="25" width="8.50390625" style="4" customWidth="1"/>
    <col min="26" max="26" width="2.25390625" style="4" customWidth="1"/>
    <col min="27" max="30" width="2.625" style="4" customWidth="1"/>
    <col min="31" max="32" width="9.00390625" style="4" customWidth="1"/>
    <col min="33" max="34" width="5.625" style="4" customWidth="1"/>
    <col min="35" max="16384" width="9.00390625" style="4" customWidth="1"/>
  </cols>
  <sheetData>
    <row r="1" spans="1:25" ht="19.5" customHeight="1">
      <c r="A1" s="64" t="s">
        <v>130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2" customHeight="1">
      <c r="A2" s="5"/>
      <c r="B2" s="56"/>
      <c r="C2" s="6"/>
      <c r="D2" s="56"/>
      <c r="E2" s="56"/>
      <c r="F2" s="56"/>
      <c r="G2" s="56"/>
      <c r="H2" s="56"/>
      <c r="I2" s="56"/>
      <c r="J2" s="56"/>
      <c r="K2" s="56"/>
      <c r="L2" s="3"/>
      <c r="M2" s="3"/>
      <c r="N2" s="56"/>
      <c r="O2" s="3"/>
      <c r="P2" s="3"/>
      <c r="Q2" s="3"/>
      <c r="R2" s="3"/>
      <c r="S2" s="3"/>
      <c r="T2" s="3"/>
      <c r="U2" s="3"/>
      <c r="V2" s="3"/>
      <c r="W2" s="3"/>
      <c r="X2" s="3"/>
      <c r="Y2" s="7" t="s">
        <v>131</v>
      </c>
    </row>
    <row r="3" spans="1:25" s="12" customFormat="1" ht="11.25" customHeight="1">
      <c r="A3" s="77"/>
      <c r="B3" s="77"/>
      <c r="C3" s="78"/>
      <c r="D3" s="66" t="s">
        <v>9</v>
      </c>
      <c r="E3" s="72"/>
      <c r="F3" s="8"/>
      <c r="G3" s="9"/>
      <c r="H3" s="9"/>
      <c r="I3" s="9"/>
      <c r="J3" s="10" t="s">
        <v>6</v>
      </c>
      <c r="K3" s="10"/>
      <c r="L3" s="10" t="s">
        <v>5</v>
      </c>
      <c r="M3" s="10"/>
      <c r="N3" s="11"/>
      <c r="O3" s="9"/>
      <c r="P3" s="10" t="s">
        <v>7</v>
      </c>
      <c r="Q3" s="9"/>
      <c r="R3" s="9" t="s">
        <v>8</v>
      </c>
      <c r="S3" s="9"/>
      <c r="T3" s="9"/>
      <c r="U3" s="9"/>
      <c r="V3" s="9"/>
      <c r="W3" s="9"/>
      <c r="X3" s="9"/>
      <c r="Y3" s="51"/>
    </row>
    <row r="4" spans="1:25" s="12" customFormat="1" ht="9.75" customHeight="1">
      <c r="A4" s="79"/>
      <c r="B4" s="79"/>
      <c r="C4" s="80"/>
      <c r="D4" s="73"/>
      <c r="E4" s="74"/>
      <c r="F4" s="66" t="s">
        <v>10</v>
      </c>
      <c r="G4" s="67"/>
      <c r="H4" s="66" t="s">
        <v>11</v>
      </c>
      <c r="I4" s="67"/>
      <c r="J4" s="66" t="s">
        <v>12</v>
      </c>
      <c r="K4" s="67"/>
      <c r="L4" s="72" t="s">
        <v>13</v>
      </c>
      <c r="M4" s="67"/>
      <c r="N4" s="13"/>
      <c r="O4" s="66" t="s">
        <v>14</v>
      </c>
      <c r="P4" s="67"/>
      <c r="Q4" s="66" t="s">
        <v>15</v>
      </c>
      <c r="R4" s="67"/>
      <c r="S4" s="66" t="s">
        <v>16</v>
      </c>
      <c r="T4" s="67"/>
      <c r="U4" s="66" t="s">
        <v>129</v>
      </c>
      <c r="V4" s="67"/>
      <c r="W4" s="66" t="s">
        <v>127</v>
      </c>
      <c r="X4" s="67"/>
      <c r="Y4" s="53" t="s">
        <v>128</v>
      </c>
    </row>
    <row r="5" spans="1:25" s="12" customFormat="1" ht="9.75" customHeight="1">
      <c r="A5" s="79"/>
      <c r="B5" s="79"/>
      <c r="C5" s="80"/>
      <c r="D5" s="68"/>
      <c r="E5" s="69"/>
      <c r="F5" s="68"/>
      <c r="G5" s="69"/>
      <c r="H5" s="68"/>
      <c r="I5" s="69"/>
      <c r="J5" s="68"/>
      <c r="K5" s="69"/>
      <c r="L5" s="85"/>
      <c r="M5" s="69"/>
      <c r="N5" s="13"/>
      <c r="O5" s="68"/>
      <c r="P5" s="69"/>
      <c r="Q5" s="68"/>
      <c r="R5" s="69"/>
      <c r="S5" s="68"/>
      <c r="T5" s="69"/>
      <c r="U5" s="68"/>
      <c r="V5" s="69"/>
      <c r="W5" s="68"/>
      <c r="X5" s="69"/>
      <c r="Y5" s="52" t="s">
        <v>17</v>
      </c>
    </row>
    <row r="6" spans="1:25" s="12" customFormat="1" ht="11.25" customHeight="1">
      <c r="A6" s="79"/>
      <c r="B6" s="79"/>
      <c r="C6" s="80"/>
      <c r="D6" s="14" t="s">
        <v>18</v>
      </c>
      <c r="E6" s="15" t="s">
        <v>19</v>
      </c>
      <c r="F6" s="15" t="s">
        <v>18</v>
      </c>
      <c r="G6" s="15" t="s">
        <v>19</v>
      </c>
      <c r="H6" s="15" t="s">
        <v>20</v>
      </c>
      <c r="I6" s="15" t="s">
        <v>19</v>
      </c>
      <c r="J6" s="15" t="s">
        <v>20</v>
      </c>
      <c r="K6" s="15" t="s">
        <v>19</v>
      </c>
      <c r="L6" s="14" t="s">
        <v>20</v>
      </c>
      <c r="M6" s="15" t="s">
        <v>19</v>
      </c>
      <c r="N6" s="41"/>
      <c r="O6" s="15" t="s">
        <v>20</v>
      </c>
      <c r="P6" s="15" t="s">
        <v>19</v>
      </c>
      <c r="Q6" s="15" t="s">
        <v>20</v>
      </c>
      <c r="R6" s="15" t="s">
        <v>19</v>
      </c>
      <c r="S6" s="15" t="s">
        <v>20</v>
      </c>
      <c r="T6" s="15" t="s">
        <v>19</v>
      </c>
      <c r="U6" s="15" t="s">
        <v>20</v>
      </c>
      <c r="V6" s="15" t="s">
        <v>19</v>
      </c>
      <c r="W6" s="15" t="s">
        <v>20</v>
      </c>
      <c r="X6" s="15" t="s">
        <v>19</v>
      </c>
      <c r="Y6" s="43" t="s">
        <v>20</v>
      </c>
    </row>
    <row r="7" spans="1:25" s="12" customFormat="1" ht="9.75" customHeight="1">
      <c r="A7" s="81"/>
      <c r="B7" s="81"/>
      <c r="C7" s="82"/>
      <c r="D7" s="16" t="s">
        <v>21</v>
      </c>
      <c r="E7" s="17" t="s">
        <v>22</v>
      </c>
      <c r="F7" s="17" t="s">
        <v>21</v>
      </c>
      <c r="G7" s="17" t="s">
        <v>22</v>
      </c>
      <c r="H7" s="17" t="s">
        <v>21</v>
      </c>
      <c r="I7" s="17" t="s">
        <v>22</v>
      </c>
      <c r="J7" s="17" t="s">
        <v>21</v>
      </c>
      <c r="K7" s="17" t="s">
        <v>22</v>
      </c>
      <c r="L7" s="16" t="s">
        <v>21</v>
      </c>
      <c r="M7" s="17" t="s">
        <v>22</v>
      </c>
      <c r="N7" s="41"/>
      <c r="O7" s="17" t="s">
        <v>21</v>
      </c>
      <c r="P7" s="17" t="s">
        <v>22</v>
      </c>
      <c r="Q7" s="17" t="s">
        <v>21</v>
      </c>
      <c r="R7" s="17" t="s">
        <v>22</v>
      </c>
      <c r="S7" s="17" t="s">
        <v>21</v>
      </c>
      <c r="T7" s="17" t="s">
        <v>22</v>
      </c>
      <c r="U7" s="17" t="s">
        <v>21</v>
      </c>
      <c r="V7" s="17" t="s">
        <v>22</v>
      </c>
      <c r="W7" s="17" t="s">
        <v>21</v>
      </c>
      <c r="X7" s="17" t="s">
        <v>22</v>
      </c>
      <c r="Y7" s="44" t="s">
        <v>21</v>
      </c>
    </row>
    <row r="8" spans="1:34" s="20" customFormat="1" ht="18" customHeight="1">
      <c r="A8" s="75" t="s">
        <v>133</v>
      </c>
      <c r="B8" s="75"/>
      <c r="C8" s="76"/>
      <c r="D8" s="18">
        <v>27279</v>
      </c>
      <c r="E8" s="19">
        <v>274569</v>
      </c>
      <c r="F8" s="19">
        <v>15171</v>
      </c>
      <c r="G8" s="19">
        <v>32540</v>
      </c>
      <c r="H8" s="19">
        <v>5666</v>
      </c>
      <c r="I8" s="19">
        <v>37002</v>
      </c>
      <c r="J8" s="19">
        <v>3456</v>
      </c>
      <c r="K8" s="19">
        <v>46603</v>
      </c>
      <c r="L8" s="19">
        <v>1183</v>
      </c>
      <c r="M8" s="19">
        <v>28416</v>
      </c>
      <c r="N8" s="19"/>
      <c r="O8" s="19">
        <v>850</v>
      </c>
      <c r="P8" s="19">
        <v>32136</v>
      </c>
      <c r="Q8" s="19">
        <v>509</v>
      </c>
      <c r="R8" s="19">
        <v>34091</v>
      </c>
      <c r="S8" s="19">
        <v>192</v>
      </c>
      <c r="T8" s="19">
        <v>25827</v>
      </c>
      <c r="U8" s="19">
        <v>50</v>
      </c>
      <c r="V8" s="19">
        <v>11912</v>
      </c>
      <c r="W8" s="19">
        <v>43</v>
      </c>
      <c r="X8" s="19">
        <v>26042</v>
      </c>
      <c r="Y8" s="19">
        <v>159</v>
      </c>
      <c r="AA8" s="39"/>
      <c r="AB8" s="39"/>
      <c r="AE8" s="39">
        <f aca="true" t="shared" si="0" ref="AE8:AF39">F8+H8+J8+L8+O8+Q8+S8+U8+W8+Y8</f>
        <v>27279</v>
      </c>
      <c r="AF8" s="39">
        <f t="shared" si="0"/>
        <v>274569</v>
      </c>
      <c r="AG8" s="39" t="str">
        <f aca="true" t="shared" si="1" ref="AG8:AH39">IF(AE8=D8,"OK","×")</f>
        <v>OK</v>
      </c>
      <c r="AH8" s="39" t="str">
        <f t="shared" si="1"/>
        <v>OK</v>
      </c>
    </row>
    <row r="9" spans="1:34" s="20" customFormat="1" ht="11.25" customHeight="1">
      <c r="A9" s="55"/>
      <c r="B9" s="70" t="s">
        <v>25</v>
      </c>
      <c r="C9" s="71"/>
      <c r="D9" s="19">
        <v>71</v>
      </c>
      <c r="E9" s="19">
        <v>477</v>
      </c>
      <c r="F9" s="19">
        <v>33</v>
      </c>
      <c r="G9" s="19">
        <v>74</v>
      </c>
      <c r="H9" s="19">
        <v>24</v>
      </c>
      <c r="I9" s="19">
        <v>166</v>
      </c>
      <c r="J9" s="19">
        <v>8</v>
      </c>
      <c r="K9" s="19">
        <v>113</v>
      </c>
      <c r="L9" s="19">
        <v>4</v>
      </c>
      <c r="M9" s="19">
        <v>88</v>
      </c>
      <c r="N9" s="19"/>
      <c r="O9" s="19">
        <v>1</v>
      </c>
      <c r="P9" s="19">
        <v>36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1</v>
      </c>
      <c r="AA9" s="39"/>
      <c r="AB9" s="39"/>
      <c r="AE9" s="20">
        <f t="shared" si="0"/>
        <v>71</v>
      </c>
      <c r="AF9" s="20">
        <f t="shared" si="0"/>
        <v>477</v>
      </c>
      <c r="AG9" s="20" t="str">
        <f t="shared" si="1"/>
        <v>OK</v>
      </c>
      <c r="AH9" s="20" t="str">
        <f t="shared" si="1"/>
        <v>OK</v>
      </c>
    </row>
    <row r="10" spans="1:34" ht="11.25" customHeight="1">
      <c r="A10" s="21"/>
      <c r="B10" s="21" t="s">
        <v>134</v>
      </c>
      <c r="C10" s="22" t="s">
        <v>26</v>
      </c>
      <c r="D10" s="23">
        <v>62</v>
      </c>
      <c r="E10" s="23">
        <v>364</v>
      </c>
      <c r="F10" s="23">
        <v>31</v>
      </c>
      <c r="G10" s="23">
        <v>71</v>
      </c>
      <c r="H10" s="23">
        <v>20</v>
      </c>
      <c r="I10" s="23">
        <v>133</v>
      </c>
      <c r="J10" s="23">
        <v>8</v>
      </c>
      <c r="K10" s="23">
        <v>113</v>
      </c>
      <c r="L10" s="23">
        <v>2</v>
      </c>
      <c r="M10" s="23">
        <v>47</v>
      </c>
      <c r="N10" s="23"/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1</v>
      </c>
      <c r="AA10" s="39"/>
      <c r="AB10" s="39"/>
      <c r="AE10" s="4">
        <f t="shared" si="0"/>
        <v>62</v>
      </c>
      <c r="AF10" s="4">
        <f t="shared" si="0"/>
        <v>364</v>
      </c>
      <c r="AG10" s="4" t="str">
        <f t="shared" si="1"/>
        <v>OK</v>
      </c>
      <c r="AH10" s="4" t="str">
        <f t="shared" si="1"/>
        <v>OK</v>
      </c>
    </row>
    <row r="11" spans="1:34" s="20" customFormat="1" ht="11.25" customHeight="1">
      <c r="A11" s="24"/>
      <c r="B11" s="21" t="s">
        <v>134</v>
      </c>
      <c r="C11" s="22" t="s">
        <v>27</v>
      </c>
      <c r="D11" s="23">
        <v>9</v>
      </c>
      <c r="E11" s="23">
        <v>113</v>
      </c>
      <c r="F11" s="23">
        <v>2</v>
      </c>
      <c r="G11" s="23">
        <v>3</v>
      </c>
      <c r="H11" s="23">
        <v>4</v>
      </c>
      <c r="I11" s="23">
        <v>33</v>
      </c>
      <c r="J11" s="23">
        <v>0</v>
      </c>
      <c r="K11" s="23">
        <v>0</v>
      </c>
      <c r="L11" s="23">
        <v>2</v>
      </c>
      <c r="M11" s="23">
        <v>41</v>
      </c>
      <c r="N11" s="23"/>
      <c r="O11" s="23">
        <v>1</v>
      </c>
      <c r="P11" s="23">
        <v>36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AA11" s="39"/>
      <c r="AB11" s="39"/>
      <c r="AE11" s="20">
        <f t="shared" si="0"/>
        <v>9</v>
      </c>
      <c r="AF11" s="20">
        <f t="shared" si="0"/>
        <v>113</v>
      </c>
      <c r="AG11" s="20" t="str">
        <f t="shared" si="1"/>
        <v>OK</v>
      </c>
      <c r="AH11" s="20" t="str">
        <f t="shared" si="1"/>
        <v>OK</v>
      </c>
    </row>
    <row r="12" spans="1:34" ht="11.25" customHeight="1">
      <c r="A12" s="21"/>
      <c r="B12" s="70" t="s">
        <v>28</v>
      </c>
      <c r="C12" s="71"/>
      <c r="D12" s="19">
        <v>11</v>
      </c>
      <c r="E12" s="19">
        <v>160</v>
      </c>
      <c r="F12" s="19">
        <v>3</v>
      </c>
      <c r="G12" s="19">
        <v>6</v>
      </c>
      <c r="H12" s="19">
        <v>3</v>
      </c>
      <c r="I12" s="19">
        <v>21</v>
      </c>
      <c r="J12" s="19">
        <v>3</v>
      </c>
      <c r="K12" s="19">
        <v>38</v>
      </c>
      <c r="L12" s="19">
        <v>0</v>
      </c>
      <c r="M12" s="19">
        <v>0</v>
      </c>
      <c r="N12" s="19"/>
      <c r="O12" s="19">
        <v>1</v>
      </c>
      <c r="P12" s="19">
        <v>44</v>
      </c>
      <c r="Q12" s="19">
        <v>1</v>
      </c>
      <c r="R12" s="19">
        <v>51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AA12" s="39"/>
      <c r="AB12" s="39"/>
      <c r="AE12" s="4">
        <f t="shared" si="0"/>
        <v>11</v>
      </c>
      <c r="AF12" s="4">
        <f t="shared" si="0"/>
        <v>160</v>
      </c>
      <c r="AG12" s="4" t="str">
        <f t="shared" si="1"/>
        <v>OK</v>
      </c>
      <c r="AH12" s="4" t="str">
        <f t="shared" si="1"/>
        <v>OK</v>
      </c>
    </row>
    <row r="13" spans="1:34" s="20" customFormat="1" ht="11.25" customHeight="1">
      <c r="A13" s="24"/>
      <c r="B13" s="21" t="s">
        <v>134</v>
      </c>
      <c r="C13" s="22" t="s">
        <v>29</v>
      </c>
      <c r="D13" s="23">
        <v>2</v>
      </c>
      <c r="E13" s="23">
        <v>14</v>
      </c>
      <c r="F13" s="37">
        <v>0</v>
      </c>
      <c r="G13" s="37">
        <v>0</v>
      </c>
      <c r="H13" s="23">
        <v>2</v>
      </c>
      <c r="I13" s="23">
        <v>14</v>
      </c>
      <c r="J13" s="23">
        <v>0</v>
      </c>
      <c r="K13" s="23">
        <v>0</v>
      </c>
      <c r="L13" s="23">
        <v>0</v>
      </c>
      <c r="M13" s="23">
        <v>0</v>
      </c>
      <c r="N13" s="23"/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AA13" s="39"/>
      <c r="AB13" s="39"/>
      <c r="AE13" s="20">
        <f t="shared" si="0"/>
        <v>2</v>
      </c>
      <c r="AF13" s="20">
        <f t="shared" si="0"/>
        <v>14</v>
      </c>
      <c r="AG13" s="20" t="str">
        <f t="shared" si="1"/>
        <v>OK</v>
      </c>
      <c r="AH13" s="20" t="str">
        <f t="shared" si="1"/>
        <v>OK</v>
      </c>
    </row>
    <row r="14" spans="1:34" ht="11.25" customHeight="1">
      <c r="A14" s="21"/>
      <c r="B14" s="21" t="s">
        <v>134</v>
      </c>
      <c r="C14" s="22" t="s">
        <v>30</v>
      </c>
      <c r="D14" s="23">
        <v>9</v>
      </c>
      <c r="E14" s="23">
        <v>146</v>
      </c>
      <c r="F14" s="23">
        <v>3</v>
      </c>
      <c r="G14" s="23">
        <v>6</v>
      </c>
      <c r="H14" s="23">
        <v>1</v>
      </c>
      <c r="I14" s="23">
        <v>7</v>
      </c>
      <c r="J14" s="23">
        <v>3</v>
      </c>
      <c r="K14" s="23">
        <v>38</v>
      </c>
      <c r="L14" s="23">
        <v>0</v>
      </c>
      <c r="M14" s="23">
        <v>0</v>
      </c>
      <c r="N14" s="23"/>
      <c r="O14" s="23">
        <v>1</v>
      </c>
      <c r="P14" s="23">
        <v>44</v>
      </c>
      <c r="Q14" s="23">
        <v>1</v>
      </c>
      <c r="R14" s="23">
        <v>51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AA14" s="39"/>
      <c r="AB14" s="39"/>
      <c r="AE14" s="4">
        <f t="shared" si="0"/>
        <v>9</v>
      </c>
      <c r="AF14" s="4">
        <f t="shared" si="0"/>
        <v>146</v>
      </c>
      <c r="AG14" s="4" t="str">
        <f t="shared" si="1"/>
        <v>OK</v>
      </c>
      <c r="AH14" s="4" t="str">
        <f t="shared" si="1"/>
        <v>OK</v>
      </c>
    </row>
    <row r="15" spans="1:34" ht="11.25" customHeight="1">
      <c r="A15" s="21"/>
      <c r="B15" s="70" t="s">
        <v>31</v>
      </c>
      <c r="C15" s="71"/>
      <c r="D15" s="19">
        <v>7</v>
      </c>
      <c r="E15" s="19">
        <v>70</v>
      </c>
      <c r="F15" s="19">
        <v>1</v>
      </c>
      <c r="G15" s="19">
        <v>2</v>
      </c>
      <c r="H15" s="19">
        <v>3</v>
      </c>
      <c r="I15" s="19">
        <v>23</v>
      </c>
      <c r="J15" s="19">
        <v>2</v>
      </c>
      <c r="K15" s="19">
        <v>23</v>
      </c>
      <c r="L15" s="19">
        <v>1</v>
      </c>
      <c r="M15" s="19">
        <v>22</v>
      </c>
      <c r="N15" s="19"/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AA15" s="39"/>
      <c r="AB15" s="39"/>
      <c r="AE15" s="4">
        <f t="shared" si="0"/>
        <v>7</v>
      </c>
      <c r="AF15" s="4">
        <f t="shared" si="0"/>
        <v>70</v>
      </c>
      <c r="AG15" s="4" t="str">
        <f t="shared" si="1"/>
        <v>OK</v>
      </c>
      <c r="AH15" s="4" t="str">
        <f t="shared" si="1"/>
        <v>OK</v>
      </c>
    </row>
    <row r="16" spans="1:34" s="20" customFormat="1" ht="11.25" customHeight="1">
      <c r="A16" s="24"/>
      <c r="B16" s="21" t="s">
        <v>134</v>
      </c>
      <c r="C16" s="22" t="s">
        <v>31</v>
      </c>
      <c r="D16" s="23">
        <v>7</v>
      </c>
      <c r="E16" s="23">
        <v>70</v>
      </c>
      <c r="F16" s="23">
        <v>1</v>
      </c>
      <c r="G16" s="23">
        <v>2</v>
      </c>
      <c r="H16" s="23">
        <v>3</v>
      </c>
      <c r="I16" s="23">
        <v>23</v>
      </c>
      <c r="J16" s="23">
        <v>2</v>
      </c>
      <c r="K16" s="23">
        <v>23</v>
      </c>
      <c r="L16" s="23">
        <v>1</v>
      </c>
      <c r="M16" s="23">
        <v>22</v>
      </c>
      <c r="N16" s="23"/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AA16" s="39"/>
      <c r="AB16" s="39"/>
      <c r="AE16" s="20">
        <f t="shared" si="0"/>
        <v>7</v>
      </c>
      <c r="AF16" s="20">
        <f t="shared" si="0"/>
        <v>70</v>
      </c>
      <c r="AG16" s="20" t="str">
        <f t="shared" si="1"/>
        <v>OK</v>
      </c>
      <c r="AH16" s="20" t="str">
        <f t="shared" si="1"/>
        <v>OK</v>
      </c>
    </row>
    <row r="17" spans="1:34" ht="11.25" customHeight="1">
      <c r="A17" s="21"/>
      <c r="B17" s="70" t="s">
        <v>32</v>
      </c>
      <c r="C17" s="71"/>
      <c r="D17" s="19">
        <v>2308</v>
      </c>
      <c r="E17" s="19">
        <v>19092</v>
      </c>
      <c r="F17" s="19">
        <v>1143</v>
      </c>
      <c r="G17" s="19">
        <v>2727</v>
      </c>
      <c r="H17" s="19">
        <v>649</v>
      </c>
      <c r="I17" s="19">
        <v>4301</v>
      </c>
      <c r="J17" s="19">
        <v>317</v>
      </c>
      <c r="K17" s="19">
        <v>4211</v>
      </c>
      <c r="L17" s="19">
        <v>91</v>
      </c>
      <c r="M17" s="19">
        <v>2194</v>
      </c>
      <c r="N17" s="19"/>
      <c r="O17" s="19">
        <v>67</v>
      </c>
      <c r="P17" s="19">
        <v>2476</v>
      </c>
      <c r="Q17" s="19">
        <v>26</v>
      </c>
      <c r="R17" s="19">
        <v>1818</v>
      </c>
      <c r="S17" s="19">
        <v>9</v>
      </c>
      <c r="T17" s="19">
        <v>1091</v>
      </c>
      <c r="U17" s="19">
        <v>1</v>
      </c>
      <c r="V17" s="19">
        <v>274</v>
      </c>
      <c r="W17" s="19">
        <v>0</v>
      </c>
      <c r="X17" s="19">
        <v>0</v>
      </c>
      <c r="Y17" s="19">
        <v>5</v>
      </c>
      <c r="AA17" s="39"/>
      <c r="AB17" s="39"/>
      <c r="AE17" s="4">
        <f t="shared" si="0"/>
        <v>2308</v>
      </c>
      <c r="AF17" s="4">
        <f t="shared" si="0"/>
        <v>19092</v>
      </c>
      <c r="AG17" s="4" t="str">
        <f t="shared" si="1"/>
        <v>OK</v>
      </c>
      <c r="AH17" s="4" t="str">
        <f t="shared" si="1"/>
        <v>OK</v>
      </c>
    </row>
    <row r="18" spans="1:34" s="20" customFormat="1" ht="11.25" customHeight="1">
      <c r="A18" s="24"/>
      <c r="B18" s="21" t="s">
        <v>134</v>
      </c>
      <c r="C18" s="22" t="s">
        <v>33</v>
      </c>
      <c r="D18" s="23">
        <v>1004</v>
      </c>
      <c r="E18" s="23">
        <v>9454</v>
      </c>
      <c r="F18" s="23">
        <v>457</v>
      </c>
      <c r="G18" s="23">
        <v>1094</v>
      </c>
      <c r="H18" s="23">
        <v>292</v>
      </c>
      <c r="I18" s="23">
        <v>1973</v>
      </c>
      <c r="J18" s="23">
        <v>146</v>
      </c>
      <c r="K18" s="23">
        <v>1952</v>
      </c>
      <c r="L18" s="23">
        <v>43</v>
      </c>
      <c r="M18" s="23">
        <v>1033</v>
      </c>
      <c r="N18" s="23"/>
      <c r="O18" s="23">
        <v>45</v>
      </c>
      <c r="P18" s="23">
        <v>1715</v>
      </c>
      <c r="Q18" s="23">
        <v>17</v>
      </c>
      <c r="R18" s="23">
        <v>1196</v>
      </c>
      <c r="S18" s="23">
        <v>4</v>
      </c>
      <c r="T18" s="23">
        <v>491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AA18" s="39"/>
      <c r="AB18" s="39"/>
      <c r="AE18" s="20">
        <f t="shared" si="0"/>
        <v>1004</v>
      </c>
      <c r="AF18" s="20">
        <f t="shared" si="0"/>
        <v>9454</v>
      </c>
      <c r="AG18" s="20" t="str">
        <f t="shared" si="1"/>
        <v>OK</v>
      </c>
      <c r="AH18" s="20" t="str">
        <f t="shared" si="1"/>
        <v>OK</v>
      </c>
    </row>
    <row r="19" spans="1:34" ht="11.25" customHeight="1">
      <c r="A19" s="21"/>
      <c r="B19" s="21" t="s">
        <v>134</v>
      </c>
      <c r="C19" s="22" t="s">
        <v>34</v>
      </c>
      <c r="D19" s="23">
        <v>680</v>
      </c>
      <c r="E19" s="23">
        <v>4072</v>
      </c>
      <c r="F19" s="23">
        <v>373</v>
      </c>
      <c r="G19" s="23">
        <v>868</v>
      </c>
      <c r="H19" s="23">
        <v>190</v>
      </c>
      <c r="I19" s="23">
        <v>1227</v>
      </c>
      <c r="J19" s="23">
        <v>87</v>
      </c>
      <c r="K19" s="23">
        <v>1160</v>
      </c>
      <c r="L19" s="23">
        <v>21</v>
      </c>
      <c r="M19" s="23">
        <v>516</v>
      </c>
      <c r="N19" s="23"/>
      <c r="O19" s="23">
        <v>6</v>
      </c>
      <c r="P19" s="23">
        <v>201</v>
      </c>
      <c r="Q19" s="23">
        <v>0</v>
      </c>
      <c r="R19" s="23">
        <v>0</v>
      </c>
      <c r="S19" s="23">
        <v>1</v>
      </c>
      <c r="T19" s="23">
        <v>100</v>
      </c>
      <c r="U19" s="23">
        <v>0</v>
      </c>
      <c r="V19" s="23">
        <v>0</v>
      </c>
      <c r="W19" s="23">
        <v>0</v>
      </c>
      <c r="X19" s="23">
        <v>0</v>
      </c>
      <c r="Y19" s="23">
        <v>2</v>
      </c>
      <c r="AA19" s="39"/>
      <c r="AB19" s="39"/>
      <c r="AE19" s="4">
        <f t="shared" si="0"/>
        <v>680</v>
      </c>
      <c r="AF19" s="4">
        <f t="shared" si="0"/>
        <v>4072</v>
      </c>
      <c r="AG19" s="4" t="str">
        <f t="shared" si="1"/>
        <v>OK</v>
      </c>
      <c r="AH19" s="4" t="str">
        <f t="shared" si="1"/>
        <v>OK</v>
      </c>
    </row>
    <row r="20" spans="1:34" ht="11.25" customHeight="1">
      <c r="A20" s="21"/>
      <c r="B20" s="21" t="s">
        <v>134</v>
      </c>
      <c r="C20" s="22" t="s">
        <v>35</v>
      </c>
      <c r="D20" s="23">
        <v>623</v>
      </c>
      <c r="E20" s="23">
        <v>5562</v>
      </c>
      <c r="F20" s="23">
        <v>312</v>
      </c>
      <c r="G20" s="23">
        <v>761</v>
      </c>
      <c r="H20" s="23">
        <v>167</v>
      </c>
      <c r="I20" s="23">
        <v>1101</v>
      </c>
      <c r="J20" s="23">
        <v>84</v>
      </c>
      <c r="K20" s="23">
        <v>1099</v>
      </c>
      <c r="L20" s="23">
        <v>27</v>
      </c>
      <c r="M20" s="23">
        <v>645</v>
      </c>
      <c r="N20" s="23"/>
      <c r="O20" s="23">
        <v>16</v>
      </c>
      <c r="P20" s="23">
        <v>560</v>
      </c>
      <c r="Q20" s="23">
        <v>9</v>
      </c>
      <c r="R20" s="23">
        <v>622</v>
      </c>
      <c r="S20" s="23">
        <v>4</v>
      </c>
      <c r="T20" s="23">
        <v>500</v>
      </c>
      <c r="U20" s="23">
        <v>1</v>
      </c>
      <c r="V20" s="23">
        <v>274</v>
      </c>
      <c r="W20" s="23">
        <v>0</v>
      </c>
      <c r="X20" s="23">
        <v>0</v>
      </c>
      <c r="Y20" s="23">
        <v>3</v>
      </c>
      <c r="AA20" s="39"/>
      <c r="AB20" s="39"/>
      <c r="AE20" s="4">
        <f t="shared" si="0"/>
        <v>623</v>
      </c>
      <c r="AF20" s="4">
        <f t="shared" si="0"/>
        <v>5562</v>
      </c>
      <c r="AG20" s="4" t="str">
        <f t="shared" si="1"/>
        <v>OK</v>
      </c>
      <c r="AH20" s="4" t="str">
        <f t="shared" si="1"/>
        <v>OK</v>
      </c>
    </row>
    <row r="21" spans="1:34" ht="11.25" customHeight="1">
      <c r="A21" s="21"/>
      <c r="B21" s="70" t="s">
        <v>36</v>
      </c>
      <c r="C21" s="71"/>
      <c r="D21" s="19">
        <v>1155</v>
      </c>
      <c r="E21" s="19">
        <v>16588</v>
      </c>
      <c r="F21" s="19">
        <v>550</v>
      </c>
      <c r="G21" s="19">
        <v>1275</v>
      </c>
      <c r="H21" s="19">
        <v>233</v>
      </c>
      <c r="I21" s="19">
        <v>1533</v>
      </c>
      <c r="J21" s="19">
        <v>160</v>
      </c>
      <c r="K21" s="19">
        <v>2212</v>
      </c>
      <c r="L21" s="19">
        <v>73</v>
      </c>
      <c r="M21" s="19">
        <v>1759</v>
      </c>
      <c r="N21" s="19"/>
      <c r="O21" s="19">
        <v>74</v>
      </c>
      <c r="P21" s="19">
        <v>2889</v>
      </c>
      <c r="Q21" s="19">
        <v>46</v>
      </c>
      <c r="R21" s="19">
        <v>3065</v>
      </c>
      <c r="S21" s="19">
        <v>12</v>
      </c>
      <c r="T21" s="19">
        <v>1583</v>
      </c>
      <c r="U21" s="19">
        <v>3</v>
      </c>
      <c r="V21" s="19">
        <v>679</v>
      </c>
      <c r="W21" s="19">
        <v>3</v>
      </c>
      <c r="X21" s="19">
        <v>1593</v>
      </c>
      <c r="Y21" s="19">
        <v>1</v>
      </c>
      <c r="AA21" s="39"/>
      <c r="AB21" s="39"/>
      <c r="AE21" s="4">
        <f t="shared" si="0"/>
        <v>1155</v>
      </c>
      <c r="AF21" s="4">
        <f t="shared" si="0"/>
        <v>16588</v>
      </c>
      <c r="AG21" s="4" t="str">
        <f t="shared" si="1"/>
        <v>OK</v>
      </c>
      <c r="AH21" s="4" t="str">
        <f t="shared" si="1"/>
        <v>OK</v>
      </c>
    </row>
    <row r="22" spans="1:34" s="20" customFormat="1" ht="11.25" customHeight="1">
      <c r="A22" s="24"/>
      <c r="B22" s="21" t="s">
        <v>134</v>
      </c>
      <c r="C22" s="22" t="s">
        <v>37</v>
      </c>
      <c r="D22" s="23">
        <v>248</v>
      </c>
      <c r="E22" s="23">
        <v>8079</v>
      </c>
      <c r="F22" s="23">
        <v>53</v>
      </c>
      <c r="G22" s="23">
        <v>135</v>
      </c>
      <c r="H22" s="23">
        <v>51</v>
      </c>
      <c r="I22" s="23">
        <v>354</v>
      </c>
      <c r="J22" s="23">
        <v>40</v>
      </c>
      <c r="K22" s="23">
        <v>557</v>
      </c>
      <c r="L22" s="23">
        <v>36</v>
      </c>
      <c r="M22" s="23">
        <v>879</v>
      </c>
      <c r="N22" s="23"/>
      <c r="O22" s="23">
        <v>27</v>
      </c>
      <c r="P22" s="23">
        <v>1038</v>
      </c>
      <c r="Q22" s="23">
        <v>27</v>
      </c>
      <c r="R22" s="23">
        <v>1848</v>
      </c>
      <c r="S22" s="23">
        <v>9</v>
      </c>
      <c r="T22" s="23">
        <v>1198</v>
      </c>
      <c r="U22" s="23">
        <v>2</v>
      </c>
      <c r="V22" s="23">
        <v>477</v>
      </c>
      <c r="W22" s="23">
        <v>3</v>
      </c>
      <c r="X22" s="23">
        <v>1593</v>
      </c>
      <c r="Y22" s="23">
        <v>0</v>
      </c>
      <c r="AA22" s="39"/>
      <c r="AB22" s="39"/>
      <c r="AE22" s="20">
        <f t="shared" si="0"/>
        <v>248</v>
      </c>
      <c r="AF22" s="20">
        <f t="shared" si="0"/>
        <v>8079</v>
      </c>
      <c r="AG22" s="20" t="str">
        <f t="shared" si="1"/>
        <v>OK</v>
      </c>
      <c r="AH22" s="20" t="str">
        <f t="shared" si="1"/>
        <v>OK</v>
      </c>
    </row>
    <row r="23" spans="1:34" ht="11.25" customHeight="1">
      <c r="A23" s="21"/>
      <c r="B23" s="21" t="s">
        <v>134</v>
      </c>
      <c r="C23" s="22" t="s">
        <v>38</v>
      </c>
      <c r="D23" s="23">
        <v>65</v>
      </c>
      <c r="E23" s="23">
        <v>1062</v>
      </c>
      <c r="F23" s="23">
        <v>20</v>
      </c>
      <c r="G23" s="23">
        <v>54</v>
      </c>
      <c r="H23" s="23">
        <v>16</v>
      </c>
      <c r="I23" s="23">
        <v>108</v>
      </c>
      <c r="J23" s="23">
        <v>9</v>
      </c>
      <c r="K23" s="23">
        <v>122</v>
      </c>
      <c r="L23" s="23">
        <v>6</v>
      </c>
      <c r="M23" s="23">
        <v>141</v>
      </c>
      <c r="N23" s="23"/>
      <c r="O23" s="23">
        <v>10</v>
      </c>
      <c r="P23" s="23">
        <v>417</v>
      </c>
      <c r="Q23" s="23">
        <v>4</v>
      </c>
      <c r="R23" s="23">
        <v>220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AA23" s="39"/>
      <c r="AB23" s="39"/>
      <c r="AE23" s="4">
        <f t="shared" si="0"/>
        <v>65</v>
      </c>
      <c r="AF23" s="4">
        <f t="shared" si="0"/>
        <v>1062</v>
      </c>
      <c r="AG23" s="4" t="str">
        <f t="shared" si="1"/>
        <v>OK</v>
      </c>
      <c r="AH23" s="4" t="str">
        <f t="shared" si="1"/>
        <v>OK</v>
      </c>
    </row>
    <row r="24" spans="1:34" ht="11.25" customHeight="1">
      <c r="A24" s="21"/>
      <c r="B24" s="21" t="s">
        <v>134</v>
      </c>
      <c r="C24" s="22" t="s">
        <v>39</v>
      </c>
      <c r="D24" s="23">
        <v>123</v>
      </c>
      <c r="E24" s="23">
        <v>836</v>
      </c>
      <c r="F24" s="23">
        <v>89</v>
      </c>
      <c r="G24" s="23">
        <v>184</v>
      </c>
      <c r="H24" s="23">
        <v>16</v>
      </c>
      <c r="I24" s="23">
        <v>110</v>
      </c>
      <c r="J24" s="23">
        <v>12</v>
      </c>
      <c r="K24" s="23">
        <v>154</v>
      </c>
      <c r="L24" s="23">
        <v>2</v>
      </c>
      <c r="M24" s="23">
        <v>48</v>
      </c>
      <c r="N24" s="23"/>
      <c r="O24" s="23">
        <v>2</v>
      </c>
      <c r="P24" s="23">
        <v>81</v>
      </c>
      <c r="Q24" s="23">
        <v>1</v>
      </c>
      <c r="R24" s="23">
        <v>57</v>
      </c>
      <c r="S24" s="23">
        <v>0</v>
      </c>
      <c r="T24" s="23">
        <v>0</v>
      </c>
      <c r="U24" s="23">
        <v>1</v>
      </c>
      <c r="V24" s="23">
        <v>202</v>
      </c>
      <c r="W24" s="23">
        <v>0</v>
      </c>
      <c r="X24" s="23">
        <v>0</v>
      </c>
      <c r="Y24" s="23">
        <v>0</v>
      </c>
      <c r="AA24" s="39"/>
      <c r="AB24" s="39"/>
      <c r="AE24" s="4">
        <f t="shared" si="0"/>
        <v>123</v>
      </c>
      <c r="AF24" s="4">
        <f t="shared" si="0"/>
        <v>836</v>
      </c>
      <c r="AG24" s="4" t="str">
        <f t="shared" si="1"/>
        <v>OK</v>
      </c>
      <c r="AH24" s="4" t="str">
        <f t="shared" si="1"/>
        <v>OK</v>
      </c>
    </row>
    <row r="25" spans="1:34" ht="11.25" customHeight="1">
      <c r="A25" s="21"/>
      <c r="B25" s="21" t="s">
        <v>134</v>
      </c>
      <c r="C25" s="22" t="s">
        <v>40</v>
      </c>
      <c r="D25" s="23">
        <v>44</v>
      </c>
      <c r="E25" s="23">
        <v>322</v>
      </c>
      <c r="F25" s="23">
        <v>24</v>
      </c>
      <c r="G25" s="23">
        <v>60</v>
      </c>
      <c r="H25" s="23">
        <v>10</v>
      </c>
      <c r="I25" s="23">
        <v>60</v>
      </c>
      <c r="J25" s="23">
        <v>7</v>
      </c>
      <c r="K25" s="23">
        <v>102</v>
      </c>
      <c r="L25" s="23">
        <v>0</v>
      </c>
      <c r="M25" s="23">
        <v>0</v>
      </c>
      <c r="N25" s="23"/>
      <c r="O25" s="23">
        <v>3</v>
      </c>
      <c r="P25" s="23">
        <v>100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AA25" s="39"/>
      <c r="AB25" s="39"/>
      <c r="AE25" s="4">
        <f t="shared" si="0"/>
        <v>44</v>
      </c>
      <c r="AF25" s="4">
        <f t="shared" si="0"/>
        <v>322</v>
      </c>
      <c r="AG25" s="4" t="str">
        <f t="shared" si="1"/>
        <v>OK</v>
      </c>
      <c r="AH25" s="4" t="str">
        <f t="shared" si="1"/>
        <v>OK</v>
      </c>
    </row>
    <row r="26" spans="1:34" ht="11.25" customHeight="1">
      <c r="A26" s="21"/>
      <c r="B26" s="21" t="s">
        <v>134</v>
      </c>
      <c r="C26" s="22" t="s">
        <v>41</v>
      </c>
      <c r="D26" s="23">
        <v>95</v>
      </c>
      <c r="E26" s="23">
        <v>417</v>
      </c>
      <c r="F26" s="23">
        <v>65</v>
      </c>
      <c r="G26" s="23">
        <v>152</v>
      </c>
      <c r="H26" s="23">
        <v>21</v>
      </c>
      <c r="I26" s="23">
        <v>127</v>
      </c>
      <c r="J26" s="23">
        <v>8</v>
      </c>
      <c r="K26" s="23">
        <v>118</v>
      </c>
      <c r="L26" s="23">
        <v>1</v>
      </c>
      <c r="M26" s="23">
        <v>20</v>
      </c>
      <c r="N26" s="23"/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AA26" s="39"/>
      <c r="AB26" s="39"/>
      <c r="AE26" s="4">
        <f t="shared" si="0"/>
        <v>95</v>
      </c>
      <c r="AF26" s="4">
        <f t="shared" si="0"/>
        <v>417</v>
      </c>
      <c r="AG26" s="4" t="str">
        <f t="shared" si="1"/>
        <v>OK</v>
      </c>
      <c r="AH26" s="4" t="str">
        <f t="shared" si="1"/>
        <v>OK</v>
      </c>
    </row>
    <row r="27" spans="1:34" ht="11.25" customHeight="1">
      <c r="A27" s="21"/>
      <c r="B27" s="21" t="s">
        <v>134</v>
      </c>
      <c r="C27" s="22" t="s">
        <v>42</v>
      </c>
      <c r="D27" s="23">
        <v>12</v>
      </c>
      <c r="E27" s="23">
        <v>199</v>
      </c>
      <c r="F27" s="23">
        <v>4</v>
      </c>
      <c r="G27" s="23">
        <v>12</v>
      </c>
      <c r="H27" s="23">
        <v>4</v>
      </c>
      <c r="I27" s="23">
        <v>29</v>
      </c>
      <c r="J27" s="23">
        <v>1</v>
      </c>
      <c r="K27" s="23">
        <v>13</v>
      </c>
      <c r="L27" s="23">
        <v>1</v>
      </c>
      <c r="M27" s="23">
        <v>20</v>
      </c>
      <c r="N27" s="23"/>
      <c r="O27" s="23">
        <v>1</v>
      </c>
      <c r="P27" s="23">
        <v>40</v>
      </c>
      <c r="Q27" s="23">
        <v>1</v>
      </c>
      <c r="R27" s="23">
        <v>85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AA27" s="39"/>
      <c r="AB27" s="39"/>
      <c r="AE27" s="4">
        <f t="shared" si="0"/>
        <v>12</v>
      </c>
      <c r="AF27" s="4">
        <f t="shared" si="0"/>
        <v>199</v>
      </c>
      <c r="AG27" s="4" t="str">
        <f t="shared" si="1"/>
        <v>OK</v>
      </c>
      <c r="AH27" s="4" t="str">
        <f t="shared" si="1"/>
        <v>OK</v>
      </c>
    </row>
    <row r="28" spans="1:34" ht="11.25" customHeight="1">
      <c r="A28" s="21"/>
      <c r="B28" s="21" t="s">
        <v>134</v>
      </c>
      <c r="C28" s="22" t="s">
        <v>43</v>
      </c>
      <c r="D28" s="23">
        <v>127</v>
      </c>
      <c r="E28" s="23">
        <v>1618</v>
      </c>
      <c r="F28" s="23">
        <v>57</v>
      </c>
      <c r="G28" s="23">
        <v>137</v>
      </c>
      <c r="H28" s="23">
        <v>30</v>
      </c>
      <c r="I28" s="23">
        <v>182</v>
      </c>
      <c r="J28" s="23">
        <v>18</v>
      </c>
      <c r="K28" s="23">
        <v>243</v>
      </c>
      <c r="L28" s="23">
        <v>6</v>
      </c>
      <c r="M28" s="23">
        <v>144</v>
      </c>
      <c r="N28" s="23"/>
      <c r="O28" s="23">
        <v>10</v>
      </c>
      <c r="P28" s="23">
        <v>385</v>
      </c>
      <c r="Q28" s="23">
        <v>5</v>
      </c>
      <c r="R28" s="23">
        <v>398</v>
      </c>
      <c r="S28" s="23">
        <v>1</v>
      </c>
      <c r="T28" s="23">
        <v>129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AA28" s="39"/>
      <c r="AB28" s="39"/>
      <c r="AE28" s="4">
        <f t="shared" si="0"/>
        <v>127</v>
      </c>
      <c r="AF28" s="4">
        <f t="shared" si="0"/>
        <v>1618</v>
      </c>
      <c r="AG28" s="4" t="str">
        <f t="shared" si="1"/>
        <v>OK</v>
      </c>
      <c r="AH28" s="4" t="str">
        <f t="shared" si="1"/>
        <v>OK</v>
      </c>
    </row>
    <row r="29" spans="1:34" ht="11.25" customHeight="1">
      <c r="A29" s="21"/>
      <c r="B29" s="21" t="s">
        <v>134</v>
      </c>
      <c r="C29" s="22" t="s">
        <v>44</v>
      </c>
      <c r="D29" s="23">
        <v>14</v>
      </c>
      <c r="E29" s="23">
        <v>161</v>
      </c>
      <c r="F29" s="23">
        <v>5</v>
      </c>
      <c r="G29" s="23">
        <v>11</v>
      </c>
      <c r="H29" s="23">
        <v>3</v>
      </c>
      <c r="I29" s="23">
        <v>20</v>
      </c>
      <c r="J29" s="23">
        <v>4</v>
      </c>
      <c r="K29" s="23">
        <v>59</v>
      </c>
      <c r="L29" s="23">
        <v>1</v>
      </c>
      <c r="M29" s="23">
        <v>27</v>
      </c>
      <c r="N29" s="23"/>
      <c r="O29" s="23">
        <v>1</v>
      </c>
      <c r="P29" s="23">
        <v>44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AA29" s="39"/>
      <c r="AB29" s="39"/>
      <c r="AE29" s="4">
        <f t="shared" si="0"/>
        <v>14</v>
      </c>
      <c r="AF29" s="4">
        <f t="shared" si="0"/>
        <v>161</v>
      </c>
      <c r="AG29" s="4" t="str">
        <f t="shared" si="1"/>
        <v>OK</v>
      </c>
      <c r="AH29" s="4" t="str">
        <f t="shared" si="1"/>
        <v>OK</v>
      </c>
    </row>
    <row r="30" spans="1:34" ht="11.25" customHeight="1">
      <c r="A30" s="21"/>
      <c r="B30" s="21" t="s">
        <v>134</v>
      </c>
      <c r="C30" s="22" t="s">
        <v>45</v>
      </c>
      <c r="D30" s="23">
        <v>11</v>
      </c>
      <c r="E30" s="23">
        <v>59</v>
      </c>
      <c r="F30" s="23">
        <v>7</v>
      </c>
      <c r="G30" s="23">
        <v>13</v>
      </c>
      <c r="H30" s="23">
        <v>2</v>
      </c>
      <c r="I30" s="23">
        <v>12</v>
      </c>
      <c r="J30" s="23">
        <v>1</v>
      </c>
      <c r="K30" s="23">
        <v>13</v>
      </c>
      <c r="L30" s="23">
        <v>1</v>
      </c>
      <c r="M30" s="23">
        <v>21</v>
      </c>
      <c r="N30" s="23"/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AA30" s="39"/>
      <c r="AB30" s="39"/>
      <c r="AE30" s="4">
        <f t="shared" si="0"/>
        <v>11</v>
      </c>
      <c r="AF30" s="4">
        <f t="shared" si="0"/>
        <v>59</v>
      </c>
      <c r="AG30" s="4" t="str">
        <f t="shared" si="1"/>
        <v>OK</v>
      </c>
      <c r="AH30" s="4" t="str">
        <f t="shared" si="1"/>
        <v>OK</v>
      </c>
    </row>
    <row r="31" spans="1:34" ht="11.25" customHeight="1">
      <c r="A31" s="21"/>
      <c r="B31" s="21" t="s">
        <v>134</v>
      </c>
      <c r="C31" s="50" t="s">
        <v>135</v>
      </c>
      <c r="D31" s="23">
        <v>15</v>
      </c>
      <c r="E31" s="23">
        <v>185</v>
      </c>
      <c r="F31" s="23">
        <v>8</v>
      </c>
      <c r="G31" s="23">
        <v>17</v>
      </c>
      <c r="H31" s="23">
        <v>2</v>
      </c>
      <c r="I31" s="23">
        <v>12</v>
      </c>
      <c r="J31" s="23">
        <v>2</v>
      </c>
      <c r="K31" s="23">
        <v>26</v>
      </c>
      <c r="L31" s="23">
        <v>0</v>
      </c>
      <c r="M31" s="23">
        <v>0</v>
      </c>
      <c r="N31" s="23"/>
      <c r="O31" s="23">
        <v>3</v>
      </c>
      <c r="P31" s="23">
        <v>130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AA31" s="39"/>
      <c r="AB31" s="39"/>
      <c r="AE31" s="4">
        <f t="shared" si="0"/>
        <v>15</v>
      </c>
      <c r="AF31" s="4">
        <f t="shared" si="0"/>
        <v>185</v>
      </c>
      <c r="AG31" s="4" t="str">
        <f t="shared" si="1"/>
        <v>OK</v>
      </c>
      <c r="AH31" s="4" t="str">
        <f t="shared" si="1"/>
        <v>OK</v>
      </c>
    </row>
    <row r="32" spans="1:34" ht="11.25" customHeight="1">
      <c r="A32" s="21"/>
      <c r="B32" s="21" t="s">
        <v>134</v>
      </c>
      <c r="C32" s="22" t="s">
        <v>46</v>
      </c>
      <c r="D32" s="23">
        <v>3</v>
      </c>
      <c r="E32" s="23">
        <v>21</v>
      </c>
      <c r="F32" s="23">
        <v>2</v>
      </c>
      <c r="G32" s="23">
        <v>8</v>
      </c>
      <c r="H32" s="23">
        <v>0</v>
      </c>
      <c r="I32" s="23">
        <v>0</v>
      </c>
      <c r="J32" s="23">
        <v>1</v>
      </c>
      <c r="K32" s="23">
        <v>13</v>
      </c>
      <c r="L32" s="23">
        <v>0</v>
      </c>
      <c r="M32" s="23">
        <v>0</v>
      </c>
      <c r="N32" s="23"/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AA32" s="39"/>
      <c r="AB32" s="39"/>
      <c r="AE32" s="4">
        <f t="shared" si="0"/>
        <v>3</v>
      </c>
      <c r="AF32" s="4">
        <f t="shared" si="0"/>
        <v>21</v>
      </c>
      <c r="AG32" s="4" t="str">
        <f t="shared" si="1"/>
        <v>OK</v>
      </c>
      <c r="AH32" s="4" t="str">
        <f t="shared" si="1"/>
        <v>OK</v>
      </c>
    </row>
    <row r="33" spans="1:34" ht="11.25" customHeight="1">
      <c r="A33" s="21"/>
      <c r="B33" s="21" t="s">
        <v>134</v>
      </c>
      <c r="C33" s="22" t="s">
        <v>47</v>
      </c>
      <c r="D33" s="23">
        <v>4</v>
      </c>
      <c r="E33" s="23">
        <v>7</v>
      </c>
      <c r="F33" s="23">
        <v>4</v>
      </c>
      <c r="G33" s="23">
        <v>7</v>
      </c>
      <c r="H33" s="23">
        <v>0</v>
      </c>
      <c r="I33" s="23">
        <v>0</v>
      </c>
      <c r="J33" s="37">
        <v>0</v>
      </c>
      <c r="K33" s="37">
        <v>0</v>
      </c>
      <c r="L33" s="23">
        <v>0</v>
      </c>
      <c r="M33" s="23">
        <v>0</v>
      </c>
      <c r="N33" s="23"/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AA33" s="39"/>
      <c r="AB33" s="39"/>
      <c r="AE33" s="4">
        <f t="shared" si="0"/>
        <v>4</v>
      </c>
      <c r="AF33" s="4">
        <f t="shared" si="0"/>
        <v>7</v>
      </c>
      <c r="AG33" s="4" t="str">
        <f t="shared" si="1"/>
        <v>OK</v>
      </c>
      <c r="AH33" s="4" t="str">
        <f t="shared" si="1"/>
        <v>OK</v>
      </c>
    </row>
    <row r="34" spans="1:34" ht="11.25" customHeight="1">
      <c r="A34" s="21"/>
      <c r="B34" s="21" t="s">
        <v>134</v>
      </c>
      <c r="C34" s="22" t="s">
        <v>48</v>
      </c>
      <c r="D34" s="23">
        <v>79</v>
      </c>
      <c r="E34" s="23">
        <v>758</v>
      </c>
      <c r="F34" s="23">
        <v>42</v>
      </c>
      <c r="G34" s="23">
        <v>99</v>
      </c>
      <c r="H34" s="23">
        <v>11</v>
      </c>
      <c r="I34" s="23">
        <v>80</v>
      </c>
      <c r="J34" s="23">
        <v>14</v>
      </c>
      <c r="K34" s="23">
        <v>195</v>
      </c>
      <c r="L34" s="23">
        <v>5</v>
      </c>
      <c r="M34" s="23">
        <v>120</v>
      </c>
      <c r="N34" s="23"/>
      <c r="O34" s="23">
        <v>4</v>
      </c>
      <c r="P34" s="23">
        <v>137</v>
      </c>
      <c r="Q34" s="23">
        <v>2</v>
      </c>
      <c r="R34" s="23">
        <v>127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1</v>
      </c>
      <c r="AA34" s="39"/>
      <c r="AB34" s="39"/>
      <c r="AE34" s="4">
        <f t="shared" si="0"/>
        <v>79</v>
      </c>
      <c r="AF34" s="4">
        <f t="shared" si="0"/>
        <v>758</v>
      </c>
      <c r="AG34" s="4" t="str">
        <f t="shared" si="1"/>
        <v>OK</v>
      </c>
      <c r="AH34" s="4" t="str">
        <f t="shared" si="1"/>
        <v>OK</v>
      </c>
    </row>
    <row r="35" spans="1:34" ht="11.25" customHeight="1">
      <c r="A35" s="21"/>
      <c r="B35" s="21" t="s">
        <v>134</v>
      </c>
      <c r="C35" s="22" t="s">
        <v>49</v>
      </c>
      <c r="D35" s="23">
        <v>8</v>
      </c>
      <c r="E35" s="23">
        <v>94</v>
      </c>
      <c r="F35" s="23">
        <v>3</v>
      </c>
      <c r="G35" s="23">
        <v>9</v>
      </c>
      <c r="H35" s="37">
        <v>1</v>
      </c>
      <c r="I35" s="37">
        <v>6</v>
      </c>
      <c r="J35" s="37">
        <v>3</v>
      </c>
      <c r="K35" s="37">
        <v>44</v>
      </c>
      <c r="L35" s="23">
        <v>0</v>
      </c>
      <c r="M35" s="23">
        <v>0</v>
      </c>
      <c r="N35" s="23"/>
      <c r="O35" s="23">
        <v>1</v>
      </c>
      <c r="P35" s="23">
        <v>35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AA35" s="39"/>
      <c r="AB35" s="39"/>
      <c r="AE35" s="4">
        <f t="shared" si="0"/>
        <v>8</v>
      </c>
      <c r="AF35" s="4">
        <f t="shared" si="0"/>
        <v>94</v>
      </c>
      <c r="AG35" s="4" t="str">
        <f t="shared" si="1"/>
        <v>OK</v>
      </c>
      <c r="AH35" s="4" t="str">
        <f t="shared" si="1"/>
        <v>OK</v>
      </c>
    </row>
    <row r="36" spans="1:34" ht="11.25" customHeight="1">
      <c r="A36" s="21"/>
      <c r="B36" s="21" t="s">
        <v>134</v>
      </c>
      <c r="C36" s="22" t="s">
        <v>50</v>
      </c>
      <c r="D36" s="23">
        <v>1</v>
      </c>
      <c r="E36" s="23">
        <v>4</v>
      </c>
      <c r="F36" s="23">
        <v>1</v>
      </c>
      <c r="G36" s="23">
        <v>4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/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AA36" s="39"/>
      <c r="AB36" s="39"/>
      <c r="AE36" s="4">
        <f t="shared" si="0"/>
        <v>1</v>
      </c>
      <c r="AF36" s="4">
        <f t="shared" si="0"/>
        <v>4</v>
      </c>
      <c r="AG36" s="4" t="str">
        <f t="shared" si="1"/>
        <v>OK</v>
      </c>
      <c r="AH36" s="4" t="str">
        <f t="shared" si="1"/>
        <v>OK</v>
      </c>
    </row>
    <row r="37" spans="1:34" ht="11.25" customHeight="1">
      <c r="A37" s="21"/>
      <c r="B37" s="21" t="s">
        <v>134</v>
      </c>
      <c r="C37" s="22" t="s">
        <v>51</v>
      </c>
      <c r="D37" s="23">
        <v>95</v>
      </c>
      <c r="E37" s="23">
        <v>912</v>
      </c>
      <c r="F37" s="23">
        <v>44</v>
      </c>
      <c r="G37" s="23">
        <v>99</v>
      </c>
      <c r="H37" s="23">
        <v>25</v>
      </c>
      <c r="I37" s="23">
        <v>166</v>
      </c>
      <c r="J37" s="23">
        <v>15</v>
      </c>
      <c r="K37" s="23">
        <v>195</v>
      </c>
      <c r="L37" s="23">
        <v>5</v>
      </c>
      <c r="M37" s="23">
        <v>131</v>
      </c>
      <c r="N37" s="23"/>
      <c r="O37" s="23">
        <v>3</v>
      </c>
      <c r="P37" s="23">
        <v>113</v>
      </c>
      <c r="Q37" s="23">
        <v>2</v>
      </c>
      <c r="R37" s="23">
        <v>102</v>
      </c>
      <c r="S37" s="23">
        <v>1</v>
      </c>
      <c r="T37" s="23">
        <v>106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AA37" s="39"/>
      <c r="AB37" s="39"/>
      <c r="AE37" s="4">
        <f t="shared" si="0"/>
        <v>95</v>
      </c>
      <c r="AF37" s="4">
        <f t="shared" si="0"/>
        <v>912</v>
      </c>
      <c r="AG37" s="4" t="str">
        <f t="shared" si="1"/>
        <v>OK</v>
      </c>
      <c r="AH37" s="4" t="str">
        <f t="shared" si="1"/>
        <v>OK</v>
      </c>
    </row>
    <row r="38" spans="1:34" ht="11.25" customHeight="1">
      <c r="A38" s="21"/>
      <c r="B38" s="21" t="s">
        <v>134</v>
      </c>
      <c r="C38" s="22" t="s">
        <v>52</v>
      </c>
      <c r="D38" s="23">
        <v>16</v>
      </c>
      <c r="E38" s="23">
        <v>96</v>
      </c>
      <c r="F38" s="23">
        <v>9</v>
      </c>
      <c r="G38" s="23">
        <v>25</v>
      </c>
      <c r="H38" s="23">
        <v>5</v>
      </c>
      <c r="I38" s="23">
        <v>30</v>
      </c>
      <c r="J38" s="23">
        <v>1</v>
      </c>
      <c r="K38" s="23">
        <v>17</v>
      </c>
      <c r="L38" s="23">
        <v>1</v>
      </c>
      <c r="M38" s="23">
        <v>24</v>
      </c>
      <c r="N38" s="23"/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AA38" s="39"/>
      <c r="AB38" s="39"/>
      <c r="AE38" s="4">
        <f t="shared" si="0"/>
        <v>16</v>
      </c>
      <c r="AF38" s="4">
        <f t="shared" si="0"/>
        <v>96</v>
      </c>
      <c r="AG38" s="4" t="str">
        <f t="shared" si="1"/>
        <v>OK</v>
      </c>
      <c r="AH38" s="4" t="str">
        <f t="shared" si="1"/>
        <v>OK</v>
      </c>
    </row>
    <row r="39" spans="1:34" ht="11.25" customHeight="1">
      <c r="A39" s="21"/>
      <c r="B39" s="21" t="s">
        <v>134</v>
      </c>
      <c r="C39" s="22" t="s">
        <v>53</v>
      </c>
      <c r="D39" s="23">
        <v>37</v>
      </c>
      <c r="E39" s="23">
        <v>428</v>
      </c>
      <c r="F39" s="23">
        <v>21</v>
      </c>
      <c r="G39" s="23">
        <v>47</v>
      </c>
      <c r="H39" s="23">
        <v>3</v>
      </c>
      <c r="I39" s="23">
        <v>23</v>
      </c>
      <c r="J39" s="23">
        <v>5</v>
      </c>
      <c r="K39" s="23">
        <v>70</v>
      </c>
      <c r="L39" s="23">
        <v>4</v>
      </c>
      <c r="M39" s="23">
        <v>87</v>
      </c>
      <c r="N39" s="23"/>
      <c r="O39" s="23">
        <v>2</v>
      </c>
      <c r="P39" s="23">
        <v>76</v>
      </c>
      <c r="Q39" s="23">
        <v>2</v>
      </c>
      <c r="R39" s="23">
        <v>125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AA39" s="39"/>
      <c r="AB39" s="39"/>
      <c r="AE39" s="4">
        <f t="shared" si="0"/>
        <v>37</v>
      </c>
      <c r="AF39" s="4">
        <f t="shared" si="0"/>
        <v>428</v>
      </c>
      <c r="AG39" s="4" t="str">
        <f t="shared" si="1"/>
        <v>OK</v>
      </c>
      <c r="AH39" s="4" t="str">
        <f t="shared" si="1"/>
        <v>OK</v>
      </c>
    </row>
    <row r="40" spans="1:34" ht="11.25" customHeight="1">
      <c r="A40" s="21"/>
      <c r="B40" s="21" t="s">
        <v>134</v>
      </c>
      <c r="C40" s="22" t="s">
        <v>54</v>
      </c>
      <c r="D40" s="23">
        <v>12</v>
      </c>
      <c r="E40" s="23">
        <v>139</v>
      </c>
      <c r="F40" s="23">
        <v>4</v>
      </c>
      <c r="G40" s="23">
        <v>8</v>
      </c>
      <c r="H40" s="23">
        <v>3</v>
      </c>
      <c r="I40" s="23">
        <v>25</v>
      </c>
      <c r="J40" s="23">
        <v>3</v>
      </c>
      <c r="K40" s="23">
        <v>41</v>
      </c>
      <c r="L40" s="23">
        <v>1</v>
      </c>
      <c r="M40" s="23">
        <v>20</v>
      </c>
      <c r="N40" s="23"/>
      <c r="O40" s="23">
        <v>1</v>
      </c>
      <c r="P40" s="23">
        <v>45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AA40" s="39"/>
      <c r="AB40" s="39"/>
      <c r="AE40" s="4">
        <f aca="true" t="shared" si="2" ref="AE40:AF65">F40+H40+J40+L40+O40+Q40+S40+U40+W40+Y40</f>
        <v>12</v>
      </c>
      <c r="AF40" s="4">
        <f t="shared" si="2"/>
        <v>139</v>
      </c>
      <c r="AG40" s="4" t="str">
        <f aca="true" t="shared" si="3" ref="AG40:AH65">IF(AE40=D40,"OK","×")</f>
        <v>OK</v>
      </c>
      <c r="AH40" s="4" t="str">
        <f t="shared" si="3"/>
        <v>OK</v>
      </c>
    </row>
    <row r="41" spans="1:34" ht="11.25" customHeight="1">
      <c r="A41" s="21"/>
      <c r="B41" s="21" t="s">
        <v>134</v>
      </c>
      <c r="C41" s="22" t="s">
        <v>55</v>
      </c>
      <c r="D41" s="23">
        <v>4</v>
      </c>
      <c r="E41" s="23">
        <v>207</v>
      </c>
      <c r="F41" s="23">
        <v>0</v>
      </c>
      <c r="G41" s="23">
        <v>0</v>
      </c>
      <c r="H41" s="23">
        <v>0</v>
      </c>
      <c r="I41" s="23">
        <v>0</v>
      </c>
      <c r="J41" s="23">
        <v>2</v>
      </c>
      <c r="K41" s="23">
        <v>34</v>
      </c>
      <c r="L41" s="23">
        <v>1</v>
      </c>
      <c r="M41" s="23">
        <v>23</v>
      </c>
      <c r="N41" s="23"/>
      <c r="O41" s="23">
        <v>0</v>
      </c>
      <c r="P41" s="23">
        <v>0</v>
      </c>
      <c r="Q41" s="23">
        <v>0</v>
      </c>
      <c r="R41" s="23">
        <v>0</v>
      </c>
      <c r="S41" s="23">
        <v>1</v>
      </c>
      <c r="T41" s="23">
        <v>150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AA41" s="39"/>
      <c r="AB41" s="39"/>
      <c r="AE41" s="4">
        <f t="shared" si="2"/>
        <v>4</v>
      </c>
      <c r="AF41" s="4">
        <f t="shared" si="2"/>
        <v>207</v>
      </c>
      <c r="AG41" s="4" t="str">
        <f t="shared" si="3"/>
        <v>OK</v>
      </c>
      <c r="AH41" s="4" t="str">
        <f t="shared" si="3"/>
        <v>OK</v>
      </c>
    </row>
    <row r="42" spans="1:34" ht="11.25" customHeight="1">
      <c r="A42" s="21"/>
      <c r="B42" s="21" t="s">
        <v>134</v>
      </c>
      <c r="C42" s="22" t="s">
        <v>56</v>
      </c>
      <c r="D42" s="23">
        <v>16</v>
      </c>
      <c r="E42" s="23">
        <v>174</v>
      </c>
      <c r="F42" s="23">
        <v>7</v>
      </c>
      <c r="G42" s="23">
        <v>14</v>
      </c>
      <c r="H42" s="23">
        <v>2</v>
      </c>
      <c r="I42" s="23">
        <v>15</v>
      </c>
      <c r="J42" s="23">
        <v>5</v>
      </c>
      <c r="K42" s="23">
        <v>66</v>
      </c>
      <c r="L42" s="23">
        <v>1</v>
      </c>
      <c r="M42" s="23">
        <v>28</v>
      </c>
      <c r="N42" s="23"/>
      <c r="O42" s="23">
        <v>0</v>
      </c>
      <c r="P42" s="23">
        <v>0</v>
      </c>
      <c r="Q42" s="23">
        <v>1</v>
      </c>
      <c r="R42" s="23">
        <v>51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AA42" s="39"/>
      <c r="AB42" s="39"/>
      <c r="AE42" s="4">
        <f t="shared" si="2"/>
        <v>16</v>
      </c>
      <c r="AF42" s="4">
        <f t="shared" si="2"/>
        <v>174</v>
      </c>
      <c r="AG42" s="4" t="str">
        <f t="shared" si="3"/>
        <v>OK</v>
      </c>
      <c r="AH42" s="4" t="str">
        <f t="shared" si="3"/>
        <v>OK</v>
      </c>
    </row>
    <row r="43" spans="1:34" ht="11.25" customHeight="1">
      <c r="A43" s="21"/>
      <c r="B43" s="21" t="s">
        <v>134</v>
      </c>
      <c r="C43" s="22" t="s">
        <v>57</v>
      </c>
      <c r="D43" s="23">
        <v>1</v>
      </c>
      <c r="E43" s="23">
        <v>26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1</v>
      </c>
      <c r="M43" s="23">
        <v>26</v>
      </c>
      <c r="N43" s="23"/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AA43" s="39"/>
      <c r="AB43" s="39"/>
      <c r="AE43" s="4">
        <f t="shared" si="2"/>
        <v>1</v>
      </c>
      <c r="AF43" s="4">
        <f t="shared" si="2"/>
        <v>26</v>
      </c>
      <c r="AG43" s="4" t="str">
        <f t="shared" si="3"/>
        <v>OK</v>
      </c>
      <c r="AH43" s="4" t="str">
        <f t="shared" si="3"/>
        <v>OK</v>
      </c>
    </row>
    <row r="44" spans="1:34" ht="11.25" customHeight="1">
      <c r="A44" s="21"/>
      <c r="B44" s="21" t="s">
        <v>134</v>
      </c>
      <c r="C44" s="22" t="s">
        <v>58</v>
      </c>
      <c r="D44" s="23">
        <v>20</v>
      </c>
      <c r="E44" s="23">
        <v>215</v>
      </c>
      <c r="F44" s="23">
        <v>7</v>
      </c>
      <c r="G44" s="23">
        <v>18</v>
      </c>
      <c r="H44" s="23">
        <v>8</v>
      </c>
      <c r="I44" s="23">
        <v>55</v>
      </c>
      <c r="J44" s="23">
        <v>2</v>
      </c>
      <c r="K44" s="23">
        <v>29</v>
      </c>
      <c r="L44" s="23">
        <v>0</v>
      </c>
      <c r="M44" s="23">
        <v>0</v>
      </c>
      <c r="N44" s="23"/>
      <c r="O44" s="23">
        <v>3</v>
      </c>
      <c r="P44" s="23">
        <v>113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AA44" s="39"/>
      <c r="AB44" s="39"/>
      <c r="AE44" s="4">
        <f t="shared" si="2"/>
        <v>20</v>
      </c>
      <c r="AF44" s="4">
        <f t="shared" si="2"/>
        <v>215</v>
      </c>
      <c r="AG44" s="4" t="str">
        <f t="shared" si="3"/>
        <v>OK</v>
      </c>
      <c r="AH44" s="4" t="str">
        <f t="shared" si="3"/>
        <v>OK</v>
      </c>
    </row>
    <row r="45" spans="1:34" ht="11.25" customHeight="1">
      <c r="A45" s="21"/>
      <c r="B45" s="21" t="s">
        <v>134</v>
      </c>
      <c r="C45" s="22" t="s">
        <v>59</v>
      </c>
      <c r="D45" s="23">
        <v>100</v>
      </c>
      <c r="E45" s="23">
        <v>460</v>
      </c>
      <c r="F45" s="23">
        <v>72</v>
      </c>
      <c r="G45" s="23">
        <v>157</v>
      </c>
      <c r="H45" s="23">
        <v>19</v>
      </c>
      <c r="I45" s="23">
        <v>111</v>
      </c>
      <c r="J45" s="23">
        <v>7</v>
      </c>
      <c r="K45" s="23">
        <v>101</v>
      </c>
      <c r="L45" s="23">
        <v>0</v>
      </c>
      <c r="M45" s="23">
        <v>0</v>
      </c>
      <c r="N45" s="23"/>
      <c r="O45" s="23">
        <v>1</v>
      </c>
      <c r="P45" s="23">
        <v>39</v>
      </c>
      <c r="Q45" s="23">
        <v>1</v>
      </c>
      <c r="R45" s="23">
        <v>52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AA45" s="39"/>
      <c r="AB45" s="39"/>
      <c r="AE45" s="4">
        <f t="shared" si="2"/>
        <v>100</v>
      </c>
      <c r="AF45" s="4">
        <f t="shared" si="2"/>
        <v>460</v>
      </c>
      <c r="AG45" s="4" t="str">
        <f t="shared" si="3"/>
        <v>OK</v>
      </c>
      <c r="AH45" s="4" t="str">
        <f t="shared" si="3"/>
        <v>OK</v>
      </c>
    </row>
    <row r="46" spans="1:34" ht="11.25" customHeight="1">
      <c r="A46" s="21"/>
      <c r="B46" s="70" t="s">
        <v>60</v>
      </c>
      <c r="C46" s="71"/>
      <c r="D46" s="19">
        <v>27</v>
      </c>
      <c r="E46" s="19">
        <v>1409</v>
      </c>
      <c r="F46" s="19">
        <v>7</v>
      </c>
      <c r="G46" s="19">
        <v>16</v>
      </c>
      <c r="H46" s="19">
        <v>5</v>
      </c>
      <c r="I46" s="19">
        <v>36</v>
      </c>
      <c r="J46" s="19">
        <v>2</v>
      </c>
      <c r="K46" s="19">
        <v>24</v>
      </c>
      <c r="L46" s="19">
        <v>4</v>
      </c>
      <c r="M46" s="19">
        <v>97</v>
      </c>
      <c r="N46" s="19"/>
      <c r="O46" s="19">
        <v>1</v>
      </c>
      <c r="P46" s="19">
        <v>40</v>
      </c>
      <c r="Q46" s="19">
        <v>3</v>
      </c>
      <c r="R46" s="19">
        <v>242</v>
      </c>
      <c r="S46" s="19">
        <v>2</v>
      </c>
      <c r="T46" s="19">
        <v>295</v>
      </c>
      <c r="U46" s="19">
        <v>3</v>
      </c>
      <c r="V46" s="19">
        <v>659</v>
      </c>
      <c r="W46" s="19">
        <v>0</v>
      </c>
      <c r="X46" s="19">
        <v>0</v>
      </c>
      <c r="Y46" s="19">
        <v>0</v>
      </c>
      <c r="AA46" s="39"/>
      <c r="AB46" s="39"/>
      <c r="AE46" s="4">
        <f t="shared" si="2"/>
        <v>27</v>
      </c>
      <c r="AF46" s="4">
        <f t="shared" si="2"/>
        <v>1409</v>
      </c>
      <c r="AG46" s="4" t="str">
        <f t="shared" si="3"/>
        <v>OK</v>
      </c>
      <c r="AH46" s="4" t="str">
        <f t="shared" si="3"/>
        <v>OK</v>
      </c>
    </row>
    <row r="47" spans="1:34" s="20" customFormat="1" ht="11.25" customHeight="1">
      <c r="A47" s="24"/>
      <c r="B47" s="21" t="s">
        <v>134</v>
      </c>
      <c r="C47" s="22" t="s">
        <v>61</v>
      </c>
      <c r="D47" s="23">
        <v>17</v>
      </c>
      <c r="E47" s="23">
        <v>1038</v>
      </c>
      <c r="F47" s="23">
        <v>3</v>
      </c>
      <c r="G47" s="23">
        <v>5</v>
      </c>
      <c r="H47" s="23">
        <v>4</v>
      </c>
      <c r="I47" s="23">
        <v>28</v>
      </c>
      <c r="J47" s="23">
        <v>0</v>
      </c>
      <c r="K47" s="23">
        <v>0</v>
      </c>
      <c r="L47" s="23">
        <v>3</v>
      </c>
      <c r="M47" s="23">
        <v>74</v>
      </c>
      <c r="N47" s="23"/>
      <c r="O47" s="23">
        <v>1</v>
      </c>
      <c r="P47" s="23">
        <v>40</v>
      </c>
      <c r="Q47" s="23">
        <v>2</v>
      </c>
      <c r="R47" s="23">
        <v>151</v>
      </c>
      <c r="S47" s="23">
        <v>2</v>
      </c>
      <c r="T47" s="23">
        <v>295</v>
      </c>
      <c r="U47" s="23">
        <v>2</v>
      </c>
      <c r="V47" s="23">
        <v>445</v>
      </c>
      <c r="W47" s="23">
        <v>0</v>
      </c>
      <c r="X47" s="23">
        <v>0</v>
      </c>
      <c r="Y47" s="23">
        <v>0</v>
      </c>
      <c r="AA47" s="39"/>
      <c r="AB47" s="39"/>
      <c r="AE47" s="20">
        <f t="shared" si="2"/>
        <v>17</v>
      </c>
      <c r="AF47" s="20">
        <f t="shared" si="2"/>
        <v>1038</v>
      </c>
      <c r="AG47" s="20" t="str">
        <f t="shared" si="3"/>
        <v>OK</v>
      </c>
      <c r="AH47" s="20" t="str">
        <f t="shared" si="3"/>
        <v>OK</v>
      </c>
    </row>
    <row r="48" spans="1:34" ht="11.25" customHeight="1">
      <c r="A48" s="21"/>
      <c r="B48" s="21" t="s">
        <v>134</v>
      </c>
      <c r="C48" s="22" t="s">
        <v>62</v>
      </c>
      <c r="D48" s="23">
        <v>6</v>
      </c>
      <c r="E48" s="23">
        <v>257</v>
      </c>
      <c r="F48" s="23">
        <v>3</v>
      </c>
      <c r="G48" s="23">
        <v>8</v>
      </c>
      <c r="H48" s="23">
        <v>0</v>
      </c>
      <c r="I48" s="23">
        <v>0</v>
      </c>
      <c r="J48" s="23">
        <v>1</v>
      </c>
      <c r="K48" s="23">
        <v>12</v>
      </c>
      <c r="L48" s="23">
        <v>1</v>
      </c>
      <c r="M48" s="23">
        <v>23</v>
      </c>
      <c r="N48" s="23"/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1</v>
      </c>
      <c r="V48" s="23">
        <v>214</v>
      </c>
      <c r="W48" s="23">
        <v>0</v>
      </c>
      <c r="X48" s="23">
        <v>0</v>
      </c>
      <c r="Y48" s="23">
        <v>0</v>
      </c>
      <c r="AA48" s="39"/>
      <c r="AB48" s="39"/>
      <c r="AE48" s="4">
        <f t="shared" si="2"/>
        <v>6</v>
      </c>
      <c r="AF48" s="4">
        <f t="shared" si="2"/>
        <v>257</v>
      </c>
      <c r="AG48" s="4" t="str">
        <f t="shared" si="3"/>
        <v>OK</v>
      </c>
      <c r="AH48" s="4" t="str">
        <f t="shared" si="3"/>
        <v>OK</v>
      </c>
    </row>
    <row r="49" spans="1:34" ht="11.25" customHeight="1">
      <c r="A49" s="21"/>
      <c r="B49" s="21" t="s">
        <v>134</v>
      </c>
      <c r="C49" s="22" t="s">
        <v>63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/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AA49" s="39"/>
      <c r="AB49" s="39"/>
      <c r="AE49" s="4">
        <f t="shared" si="2"/>
        <v>0</v>
      </c>
      <c r="AF49" s="4">
        <f t="shared" si="2"/>
        <v>0</v>
      </c>
      <c r="AG49" s="4" t="str">
        <f t="shared" si="3"/>
        <v>OK</v>
      </c>
      <c r="AH49" s="4" t="str">
        <f t="shared" si="3"/>
        <v>OK</v>
      </c>
    </row>
    <row r="50" spans="1:34" ht="11.25" customHeight="1">
      <c r="A50" s="21"/>
      <c r="B50" s="21" t="s">
        <v>134</v>
      </c>
      <c r="C50" s="22" t="s">
        <v>64</v>
      </c>
      <c r="D50" s="23">
        <v>4</v>
      </c>
      <c r="E50" s="23">
        <v>114</v>
      </c>
      <c r="F50" s="23">
        <v>1</v>
      </c>
      <c r="G50" s="25">
        <v>3</v>
      </c>
      <c r="H50" s="23">
        <v>1</v>
      </c>
      <c r="I50" s="23">
        <v>8</v>
      </c>
      <c r="J50" s="23">
        <v>1</v>
      </c>
      <c r="K50" s="23">
        <v>12</v>
      </c>
      <c r="L50" s="23">
        <v>0</v>
      </c>
      <c r="M50" s="23">
        <v>0</v>
      </c>
      <c r="N50" s="23"/>
      <c r="O50" s="23">
        <v>0</v>
      </c>
      <c r="P50" s="23">
        <v>0</v>
      </c>
      <c r="Q50" s="23">
        <v>1</v>
      </c>
      <c r="R50" s="23">
        <v>91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AA50" s="39"/>
      <c r="AB50" s="39"/>
      <c r="AE50" s="4">
        <f t="shared" si="2"/>
        <v>4</v>
      </c>
      <c r="AF50" s="4">
        <f t="shared" si="2"/>
        <v>114</v>
      </c>
      <c r="AG50" s="4" t="str">
        <f t="shared" si="3"/>
        <v>OK</v>
      </c>
      <c r="AH50" s="4" t="str">
        <f t="shared" si="3"/>
        <v>OK</v>
      </c>
    </row>
    <row r="51" spans="1:34" ht="11.25" customHeight="1">
      <c r="A51" s="21"/>
      <c r="B51" s="70" t="s">
        <v>65</v>
      </c>
      <c r="C51" s="71"/>
      <c r="D51" s="19">
        <v>281</v>
      </c>
      <c r="E51" s="19">
        <v>5040</v>
      </c>
      <c r="F51" s="19">
        <v>118</v>
      </c>
      <c r="G51" s="19">
        <v>276</v>
      </c>
      <c r="H51" s="19">
        <v>57</v>
      </c>
      <c r="I51" s="19">
        <v>377</v>
      </c>
      <c r="J51" s="19">
        <v>52</v>
      </c>
      <c r="K51" s="19">
        <v>702</v>
      </c>
      <c r="L51" s="19">
        <v>12</v>
      </c>
      <c r="M51" s="19">
        <v>266</v>
      </c>
      <c r="N51" s="19"/>
      <c r="O51" s="19">
        <v>17</v>
      </c>
      <c r="P51" s="19">
        <v>705</v>
      </c>
      <c r="Q51" s="19">
        <v>13</v>
      </c>
      <c r="R51" s="19">
        <v>883</v>
      </c>
      <c r="S51" s="19">
        <v>7</v>
      </c>
      <c r="T51" s="19">
        <v>952</v>
      </c>
      <c r="U51" s="19">
        <v>1</v>
      </c>
      <c r="V51" s="19">
        <v>220</v>
      </c>
      <c r="W51" s="19">
        <v>2</v>
      </c>
      <c r="X51" s="19">
        <v>659</v>
      </c>
      <c r="Y51" s="19">
        <v>2</v>
      </c>
      <c r="AA51" s="39"/>
      <c r="AB51" s="39"/>
      <c r="AE51" s="4">
        <f t="shared" si="2"/>
        <v>281</v>
      </c>
      <c r="AF51" s="4">
        <f t="shared" si="2"/>
        <v>5040</v>
      </c>
      <c r="AG51" s="4" t="str">
        <f t="shared" si="3"/>
        <v>OK</v>
      </c>
      <c r="AH51" s="4" t="str">
        <f t="shared" si="3"/>
        <v>OK</v>
      </c>
    </row>
    <row r="52" spans="1:34" s="20" customFormat="1" ht="11.25" customHeight="1">
      <c r="A52" s="24"/>
      <c r="B52" s="21" t="s">
        <v>134</v>
      </c>
      <c r="C52" s="22" t="s">
        <v>66</v>
      </c>
      <c r="D52" s="23">
        <v>19</v>
      </c>
      <c r="E52" s="23">
        <v>535</v>
      </c>
      <c r="F52" s="23">
        <v>6</v>
      </c>
      <c r="G52" s="23">
        <v>13</v>
      </c>
      <c r="H52" s="23">
        <v>4</v>
      </c>
      <c r="I52" s="23">
        <v>27</v>
      </c>
      <c r="J52" s="23">
        <v>3</v>
      </c>
      <c r="K52" s="23">
        <v>39</v>
      </c>
      <c r="L52" s="23">
        <v>0</v>
      </c>
      <c r="M52" s="23">
        <v>0</v>
      </c>
      <c r="N52" s="23"/>
      <c r="O52" s="23">
        <v>2</v>
      </c>
      <c r="P52" s="23">
        <v>84</v>
      </c>
      <c r="Q52" s="23">
        <v>1</v>
      </c>
      <c r="R52" s="23">
        <v>68</v>
      </c>
      <c r="S52" s="23">
        <v>2</v>
      </c>
      <c r="T52" s="23">
        <v>304</v>
      </c>
      <c r="U52" s="23">
        <v>0</v>
      </c>
      <c r="V52" s="23">
        <v>0</v>
      </c>
      <c r="W52" s="23">
        <v>0</v>
      </c>
      <c r="X52" s="23">
        <v>0</v>
      </c>
      <c r="Y52" s="23">
        <v>1</v>
      </c>
      <c r="AA52" s="39"/>
      <c r="AB52" s="39"/>
      <c r="AE52" s="20">
        <f t="shared" si="2"/>
        <v>19</v>
      </c>
      <c r="AF52" s="20">
        <f t="shared" si="2"/>
        <v>535</v>
      </c>
      <c r="AG52" s="20" t="str">
        <f t="shared" si="3"/>
        <v>OK</v>
      </c>
      <c r="AH52" s="20" t="str">
        <f t="shared" si="3"/>
        <v>OK</v>
      </c>
    </row>
    <row r="53" spans="1:34" ht="11.25" customHeight="1">
      <c r="A53" s="21"/>
      <c r="B53" s="21" t="s">
        <v>134</v>
      </c>
      <c r="C53" s="22" t="s">
        <v>67</v>
      </c>
      <c r="D53" s="23">
        <v>14</v>
      </c>
      <c r="E53" s="23">
        <v>704</v>
      </c>
      <c r="F53" s="23">
        <v>2</v>
      </c>
      <c r="G53" s="23">
        <v>4</v>
      </c>
      <c r="H53" s="23">
        <v>2</v>
      </c>
      <c r="I53" s="23">
        <v>11</v>
      </c>
      <c r="J53" s="23">
        <v>2</v>
      </c>
      <c r="K53" s="23">
        <v>22</v>
      </c>
      <c r="L53" s="23">
        <v>2</v>
      </c>
      <c r="M53" s="23">
        <v>45</v>
      </c>
      <c r="N53" s="23"/>
      <c r="O53" s="23">
        <v>1</v>
      </c>
      <c r="P53" s="23">
        <v>47</v>
      </c>
      <c r="Q53" s="23">
        <v>2</v>
      </c>
      <c r="R53" s="23">
        <v>149</v>
      </c>
      <c r="S53" s="23">
        <v>3</v>
      </c>
      <c r="T53" s="23">
        <v>426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AA53" s="39"/>
      <c r="AB53" s="39"/>
      <c r="AE53" s="4">
        <f t="shared" si="2"/>
        <v>14</v>
      </c>
      <c r="AF53" s="4">
        <f t="shared" si="2"/>
        <v>704</v>
      </c>
      <c r="AG53" s="4" t="str">
        <f t="shared" si="3"/>
        <v>OK</v>
      </c>
      <c r="AH53" s="4" t="str">
        <f t="shared" si="3"/>
        <v>OK</v>
      </c>
    </row>
    <row r="54" spans="1:34" ht="11.25" customHeight="1">
      <c r="A54" s="21"/>
      <c r="B54" s="21" t="s">
        <v>134</v>
      </c>
      <c r="C54" s="22" t="s">
        <v>70</v>
      </c>
      <c r="D54" s="23">
        <v>64</v>
      </c>
      <c r="E54" s="23">
        <v>916</v>
      </c>
      <c r="F54" s="23">
        <v>34</v>
      </c>
      <c r="G54" s="23">
        <v>80</v>
      </c>
      <c r="H54" s="23">
        <v>13</v>
      </c>
      <c r="I54" s="23">
        <v>84</v>
      </c>
      <c r="J54" s="23">
        <v>9</v>
      </c>
      <c r="K54" s="23">
        <v>118</v>
      </c>
      <c r="L54" s="23">
        <v>2</v>
      </c>
      <c r="M54" s="23">
        <v>44</v>
      </c>
      <c r="N54" s="23"/>
      <c r="O54" s="23">
        <v>2</v>
      </c>
      <c r="P54" s="23">
        <v>75</v>
      </c>
      <c r="Q54" s="23">
        <v>3</v>
      </c>
      <c r="R54" s="23">
        <v>189</v>
      </c>
      <c r="S54" s="23">
        <v>0</v>
      </c>
      <c r="T54" s="23">
        <v>0</v>
      </c>
      <c r="U54" s="23">
        <v>0</v>
      </c>
      <c r="V54" s="23">
        <v>0</v>
      </c>
      <c r="W54" s="23">
        <v>1</v>
      </c>
      <c r="X54" s="23">
        <v>326</v>
      </c>
      <c r="Y54" s="23">
        <v>0</v>
      </c>
      <c r="AA54" s="39"/>
      <c r="AB54" s="39"/>
      <c r="AE54" s="4">
        <f t="shared" si="2"/>
        <v>64</v>
      </c>
      <c r="AF54" s="4">
        <f t="shared" si="2"/>
        <v>916</v>
      </c>
      <c r="AG54" s="4" t="str">
        <f t="shared" si="3"/>
        <v>OK</v>
      </c>
      <c r="AH54" s="4" t="str">
        <f t="shared" si="3"/>
        <v>OK</v>
      </c>
    </row>
    <row r="55" spans="1:34" ht="11.25" customHeight="1">
      <c r="A55" s="21"/>
      <c r="B55" s="21" t="s">
        <v>134</v>
      </c>
      <c r="C55" s="22" t="s">
        <v>68</v>
      </c>
      <c r="D55" s="23">
        <v>153</v>
      </c>
      <c r="E55" s="23">
        <v>2572</v>
      </c>
      <c r="F55" s="23">
        <v>60</v>
      </c>
      <c r="G55" s="23">
        <v>144</v>
      </c>
      <c r="H55" s="23">
        <v>31</v>
      </c>
      <c r="I55" s="23">
        <v>206</v>
      </c>
      <c r="J55" s="23">
        <v>34</v>
      </c>
      <c r="K55" s="23">
        <v>465</v>
      </c>
      <c r="L55" s="23">
        <v>6</v>
      </c>
      <c r="M55" s="23">
        <v>130</v>
      </c>
      <c r="N55" s="23"/>
      <c r="O55" s="23">
        <v>12</v>
      </c>
      <c r="P55" s="23">
        <v>499</v>
      </c>
      <c r="Q55" s="23">
        <v>5</v>
      </c>
      <c r="R55" s="23">
        <v>353</v>
      </c>
      <c r="S55" s="23">
        <v>2</v>
      </c>
      <c r="T55" s="23">
        <v>222</v>
      </c>
      <c r="U55" s="23">
        <v>1</v>
      </c>
      <c r="V55" s="23">
        <v>220</v>
      </c>
      <c r="W55" s="23">
        <v>1</v>
      </c>
      <c r="X55" s="23">
        <v>333</v>
      </c>
      <c r="Y55" s="23">
        <v>1</v>
      </c>
      <c r="AA55" s="39"/>
      <c r="AB55" s="39"/>
      <c r="AE55" s="4">
        <f t="shared" si="2"/>
        <v>153</v>
      </c>
      <c r="AF55" s="4">
        <f t="shared" si="2"/>
        <v>2572</v>
      </c>
      <c r="AG55" s="4" t="str">
        <f t="shared" si="3"/>
        <v>OK</v>
      </c>
      <c r="AH55" s="4" t="str">
        <f t="shared" si="3"/>
        <v>OK</v>
      </c>
    </row>
    <row r="56" spans="1:34" ht="11.25" customHeight="1">
      <c r="A56" s="21"/>
      <c r="B56" s="21" t="s">
        <v>134</v>
      </c>
      <c r="C56" s="22" t="s">
        <v>69</v>
      </c>
      <c r="D56" s="23">
        <v>31</v>
      </c>
      <c r="E56" s="23">
        <v>313</v>
      </c>
      <c r="F56" s="23">
        <v>16</v>
      </c>
      <c r="G56" s="23">
        <v>35</v>
      </c>
      <c r="H56" s="23">
        <v>7</v>
      </c>
      <c r="I56" s="23">
        <v>49</v>
      </c>
      <c r="J56" s="23">
        <v>4</v>
      </c>
      <c r="K56" s="23">
        <v>58</v>
      </c>
      <c r="L56" s="23">
        <v>2</v>
      </c>
      <c r="M56" s="23">
        <v>47</v>
      </c>
      <c r="N56" s="23"/>
      <c r="O56" s="23">
        <v>0</v>
      </c>
      <c r="P56" s="23">
        <v>0</v>
      </c>
      <c r="Q56" s="23">
        <v>2</v>
      </c>
      <c r="R56" s="23">
        <v>124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AA56" s="39"/>
      <c r="AB56" s="39"/>
      <c r="AE56" s="4">
        <f t="shared" si="2"/>
        <v>31</v>
      </c>
      <c r="AF56" s="4">
        <f t="shared" si="2"/>
        <v>313</v>
      </c>
      <c r="AG56" s="4" t="str">
        <f t="shared" si="3"/>
        <v>OK</v>
      </c>
      <c r="AH56" s="4" t="str">
        <f t="shared" si="3"/>
        <v>OK</v>
      </c>
    </row>
    <row r="57" spans="1:34" ht="11.25" customHeight="1">
      <c r="A57" s="21"/>
      <c r="B57" s="70" t="s">
        <v>71</v>
      </c>
      <c r="C57" s="71"/>
      <c r="D57" s="19">
        <v>724</v>
      </c>
      <c r="E57" s="19">
        <v>15383</v>
      </c>
      <c r="F57" s="19">
        <v>267</v>
      </c>
      <c r="G57" s="19">
        <v>449</v>
      </c>
      <c r="H57" s="19">
        <v>96</v>
      </c>
      <c r="I57" s="19">
        <v>652</v>
      </c>
      <c r="J57" s="19">
        <v>123</v>
      </c>
      <c r="K57" s="19">
        <v>1664</v>
      </c>
      <c r="L57" s="19">
        <v>76</v>
      </c>
      <c r="M57" s="19">
        <v>1823</v>
      </c>
      <c r="N57" s="19"/>
      <c r="O57" s="19">
        <v>70</v>
      </c>
      <c r="P57" s="19">
        <v>2737</v>
      </c>
      <c r="Q57" s="19">
        <v>58</v>
      </c>
      <c r="R57" s="19">
        <v>3862</v>
      </c>
      <c r="S57" s="19">
        <v>25</v>
      </c>
      <c r="T57" s="19">
        <v>3476</v>
      </c>
      <c r="U57" s="19">
        <v>3</v>
      </c>
      <c r="V57" s="19">
        <v>720</v>
      </c>
      <c r="W57" s="19">
        <v>0</v>
      </c>
      <c r="X57" s="19">
        <v>0</v>
      </c>
      <c r="Y57" s="19">
        <v>6</v>
      </c>
      <c r="AA57" s="39"/>
      <c r="AB57" s="39"/>
      <c r="AE57" s="4">
        <f t="shared" si="2"/>
        <v>724</v>
      </c>
      <c r="AF57" s="4">
        <f t="shared" si="2"/>
        <v>15383</v>
      </c>
      <c r="AG57" s="4" t="str">
        <f t="shared" si="3"/>
        <v>OK</v>
      </c>
      <c r="AH57" s="4" t="str">
        <f t="shared" si="3"/>
        <v>OK</v>
      </c>
    </row>
    <row r="58" spans="1:34" s="20" customFormat="1" ht="11.25" customHeight="1">
      <c r="A58" s="24"/>
      <c r="B58" s="21" t="s">
        <v>134</v>
      </c>
      <c r="C58" s="22" t="s">
        <v>72</v>
      </c>
      <c r="D58" s="23">
        <v>10</v>
      </c>
      <c r="E58" s="23">
        <v>492</v>
      </c>
      <c r="F58" s="23">
        <v>2</v>
      </c>
      <c r="G58" s="23">
        <v>3</v>
      </c>
      <c r="H58" s="23">
        <v>1</v>
      </c>
      <c r="I58" s="23">
        <v>7</v>
      </c>
      <c r="J58" s="23">
        <v>1</v>
      </c>
      <c r="K58" s="23">
        <v>16</v>
      </c>
      <c r="L58" s="23">
        <v>1</v>
      </c>
      <c r="M58" s="23">
        <v>23</v>
      </c>
      <c r="N58" s="23"/>
      <c r="O58" s="23">
        <v>1</v>
      </c>
      <c r="P58" s="23">
        <v>33</v>
      </c>
      <c r="Q58" s="23">
        <v>3</v>
      </c>
      <c r="R58" s="23">
        <v>214</v>
      </c>
      <c r="S58" s="23">
        <v>1</v>
      </c>
      <c r="T58" s="23">
        <v>196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AA58" s="39"/>
      <c r="AB58" s="39"/>
      <c r="AE58" s="20">
        <f t="shared" si="2"/>
        <v>10</v>
      </c>
      <c r="AF58" s="20">
        <f t="shared" si="2"/>
        <v>492</v>
      </c>
      <c r="AG58" s="20" t="str">
        <f t="shared" si="3"/>
        <v>OK</v>
      </c>
      <c r="AH58" s="20" t="str">
        <f t="shared" si="3"/>
        <v>OK</v>
      </c>
    </row>
    <row r="59" spans="1:34" ht="11.25" customHeight="1">
      <c r="A59" s="21"/>
      <c r="B59" s="21" t="s">
        <v>134</v>
      </c>
      <c r="C59" s="22" t="s">
        <v>73</v>
      </c>
      <c r="D59" s="23">
        <v>220</v>
      </c>
      <c r="E59" s="23">
        <v>3606</v>
      </c>
      <c r="F59" s="23">
        <v>140</v>
      </c>
      <c r="G59" s="23">
        <v>175</v>
      </c>
      <c r="H59" s="23">
        <v>4</v>
      </c>
      <c r="I59" s="23">
        <v>28</v>
      </c>
      <c r="J59" s="23">
        <v>10</v>
      </c>
      <c r="K59" s="23">
        <v>145</v>
      </c>
      <c r="L59" s="23">
        <v>17</v>
      </c>
      <c r="M59" s="23">
        <v>403</v>
      </c>
      <c r="N59" s="23"/>
      <c r="O59" s="23">
        <v>27</v>
      </c>
      <c r="P59" s="23">
        <v>1068</v>
      </c>
      <c r="Q59" s="23">
        <v>15</v>
      </c>
      <c r="R59" s="23">
        <v>917</v>
      </c>
      <c r="S59" s="23">
        <v>5</v>
      </c>
      <c r="T59" s="23">
        <v>658</v>
      </c>
      <c r="U59" s="23">
        <v>1</v>
      </c>
      <c r="V59" s="23">
        <v>212</v>
      </c>
      <c r="W59" s="23">
        <v>0</v>
      </c>
      <c r="X59" s="23">
        <v>0</v>
      </c>
      <c r="Y59" s="23">
        <v>1</v>
      </c>
      <c r="AA59" s="39"/>
      <c r="AB59" s="39"/>
      <c r="AE59" s="4">
        <f t="shared" si="2"/>
        <v>220</v>
      </c>
      <c r="AF59" s="4">
        <f t="shared" si="2"/>
        <v>3606</v>
      </c>
      <c r="AG59" s="4" t="str">
        <f t="shared" si="3"/>
        <v>OK</v>
      </c>
      <c r="AH59" s="4" t="str">
        <f t="shared" si="3"/>
        <v>OK</v>
      </c>
    </row>
    <row r="60" spans="1:34" ht="11.25" customHeight="1">
      <c r="A60" s="21"/>
      <c r="B60" s="21" t="s">
        <v>134</v>
      </c>
      <c r="C60" s="22" t="s">
        <v>74</v>
      </c>
      <c r="D60" s="23">
        <v>340</v>
      </c>
      <c r="E60" s="23">
        <v>8528</v>
      </c>
      <c r="F60" s="23">
        <v>70</v>
      </c>
      <c r="G60" s="23">
        <v>145</v>
      </c>
      <c r="H60" s="23">
        <v>59</v>
      </c>
      <c r="I60" s="23">
        <v>400</v>
      </c>
      <c r="J60" s="23">
        <v>84</v>
      </c>
      <c r="K60" s="23">
        <v>1143</v>
      </c>
      <c r="L60" s="23">
        <v>48</v>
      </c>
      <c r="M60" s="23">
        <v>1149</v>
      </c>
      <c r="N60" s="23"/>
      <c r="O60" s="23">
        <v>29</v>
      </c>
      <c r="P60" s="23">
        <v>1146</v>
      </c>
      <c r="Q60" s="23">
        <v>33</v>
      </c>
      <c r="R60" s="23">
        <v>2225</v>
      </c>
      <c r="S60" s="23">
        <v>15</v>
      </c>
      <c r="T60" s="23">
        <v>2077</v>
      </c>
      <c r="U60" s="23">
        <v>1</v>
      </c>
      <c r="V60" s="23">
        <v>243</v>
      </c>
      <c r="W60" s="23">
        <v>0</v>
      </c>
      <c r="X60" s="23">
        <v>0</v>
      </c>
      <c r="Y60" s="23">
        <v>1</v>
      </c>
      <c r="AA60" s="39"/>
      <c r="AB60" s="39"/>
      <c r="AE60" s="4">
        <f t="shared" si="2"/>
        <v>340</v>
      </c>
      <c r="AF60" s="4">
        <f t="shared" si="2"/>
        <v>8528</v>
      </c>
      <c r="AG60" s="4" t="str">
        <f t="shared" si="3"/>
        <v>OK</v>
      </c>
      <c r="AH60" s="4" t="str">
        <f t="shared" si="3"/>
        <v>OK</v>
      </c>
    </row>
    <row r="61" spans="1:34" ht="11.25" customHeight="1">
      <c r="A61" s="21"/>
      <c r="B61" s="21" t="s">
        <v>134</v>
      </c>
      <c r="C61" s="22" t="s">
        <v>75</v>
      </c>
      <c r="D61" s="23">
        <v>29</v>
      </c>
      <c r="E61" s="23">
        <v>647</v>
      </c>
      <c r="F61" s="23">
        <v>8</v>
      </c>
      <c r="G61" s="23">
        <v>14</v>
      </c>
      <c r="H61" s="23">
        <v>6</v>
      </c>
      <c r="I61" s="23">
        <v>42</v>
      </c>
      <c r="J61" s="23">
        <v>6</v>
      </c>
      <c r="K61" s="23">
        <v>71</v>
      </c>
      <c r="L61" s="23">
        <v>2</v>
      </c>
      <c r="M61" s="23">
        <v>49</v>
      </c>
      <c r="N61" s="23"/>
      <c r="O61" s="23">
        <v>3</v>
      </c>
      <c r="P61" s="23">
        <v>109</v>
      </c>
      <c r="Q61" s="23">
        <v>1</v>
      </c>
      <c r="R61" s="23">
        <v>69</v>
      </c>
      <c r="S61" s="23">
        <v>2</v>
      </c>
      <c r="T61" s="23">
        <v>293</v>
      </c>
      <c r="U61" s="23">
        <v>0</v>
      </c>
      <c r="V61" s="23">
        <v>0</v>
      </c>
      <c r="W61" s="23">
        <v>0</v>
      </c>
      <c r="X61" s="23">
        <v>0</v>
      </c>
      <c r="Y61" s="23">
        <v>1</v>
      </c>
      <c r="AA61" s="39"/>
      <c r="AB61" s="39"/>
      <c r="AE61" s="4">
        <f t="shared" si="2"/>
        <v>29</v>
      </c>
      <c r="AF61" s="4">
        <f t="shared" si="2"/>
        <v>647</v>
      </c>
      <c r="AG61" s="4" t="str">
        <f t="shared" si="3"/>
        <v>OK</v>
      </c>
      <c r="AH61" s="4" t="str">
        <f t="shared" si="3"/>
        <v>OK</v>
      </c>
    </row>
    <row r="62" spans="1:34" ht="11.25" customHeight="1">
      <c r="A62" s="21"/>
      <c r="B62" s="21" t="s">
        <v>134</v>
      </c>
      <c r="C62" s="22" t="s">
        <v>76</v>
      </c>
      <c r="D62" s="23">
        <v>4</v>
      </c>
      <c r="E62" s="23">
        <v>13</v>
      </c>
      <c r="F62" s="23">
        <v>3</v>
      </c>
      <c r="G62" s="23">
        <v>6</v>
      </c>
      <c r="H62" s="23">
        <v>1</v>
      </c>
      <c r="I62" s="23">
        <v>7</v>
      </c>
      <c r="J62" s="23">
        <v>0</v>
      </c>
      <c r="K62" s="23">
        <v>0</v>
      </c>
      <c r="L62" s="23">
        <v>0</v>
      </c>
      <c r="M62" s="23">
        <v>0</v>
      </c>
      <c r="N62" s="23"/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AA62" s="39"/>
      <c r="AB62" s="39"/>
      <c r="AE62" s="4">
        <f t="shared" si="2"/>
        <v>4</v>
      </c>
      <c r="AF62" s="4">
        <f t="shared" si="2"/>
        <v>13</v>
      </c>
      <c r="AG62" s="4" t="str">
        <f t="shared" si="3"/>
        <v>OK</v>
      </c>
      <c r="AH62" s="4" t="str">
        <f t="shared" si="3"/>
        <v>OK</v>
      </c>
    </row>
    <row r="63" spans="1:34" ht="11.25" customHeight="1">
      <c r="A63" s="21"/>
      <c r="B63" s="21" t="s">
        <v>134</v>
      </c>
      <c r="C63" s="22" t="s">
        <v>77</v>
      </c>
      <c r="D63" s="23">
        <v>38</v>
      </c>
      <c r="E63" s="23">
        <v>484</v>
      </c>
      <c r="F63" s="23">
        <v>14</v>
      </c>
      <c r="G63" s="23">
        <v>33</v>
      </c>
      <c r="H63" s="23">
        <v>10</v>
      </c>
      <c r="I63" s="23">
        <v>67</v>
      </c>
      <c r="J63" s="23">
        <v>5</v>
      </c>
      <c r="K63" s="23">
        <v>61</v>
      </c>
      <c r="L63" s="23">
        <v>2</v>
      </c>
      <c r="M63" s="23">
        <v>45</v>
      </c>
      <c r="N63" s="23"/>
      <c r="O63" s="23">
        <v>2</v>
      </c>
      <c r="P63" s="23">
        <v>65</v>
      </c>
      <c r="Q63" s="23">
        <v>1</v>
      </c>
      <c r="R63" s="23">
        <v>84</v>
      </c>
      <c r="S63" s="23">
        <v>1</v>
      </c>
      <c r="T63" s="23">
        <v>129</v>
      </c>
      <c r="U63" s="23">
        <v>0</v>
      </c>
      <c r="V63" s="23">
        <v>0</v>
      </c>
      <c r="W63" s="23">
        <v>0</v>
      </c>
      <c r="X63" s="23">
        <v>0</v>
      </c>
      <c r="Y63" s="23">
        <v>3</v>
      </c>
      <c r="AA63" s="39"/>
      <c r="AB63" s="39"/>
      <c r="AE63" s="4">
        <f t="shared" si="2"/>
        <v>38</v>
      </c>
      <c r="AF63" s="4">
        <f t="shared" si="2"/>
        <v>484</v>
      </c>
      <c r="AG63" s="4" t="str">
        <f t="shared" si="3"/>
        <v>OK</v>
      </c>
      <c r="AH63" s="4" t="str">
        <f t="shared" si="3"/>
        <v>OK</v>
      </c>
    </row>
    <row r="64" spans="1:34" ht="11.25" customHeight="1">
      <c r="A64" s="21"/>
      <c r="B64" s="21" t="s">
        <v>134</v>
      </c>
      <c r="C64" s="22" t="s">
        <v>78</v>
      </c>
      <c r="D64" s="23">
        <v>82</v>
      </c>
      <c r="E64" s="23">
        <v>1348</v>
      </c>
      <c r="F64" s="23">
        <v>30</v>
      </c>
      <c r="G64" s="23">
        <v>73</v>
      </c>
      <c r="H64" s="23">
        <v>15</v>
      </c>
      <c r="I64" s="23">
        <v>101</v>
      </c>
      <c r="J64" s="23">
        <v>17</v>
      </c>
      <c r="K64" s="23">
        <v>228</v>
      </c>
      <c r="L64" s="23">
        <v>6</v>
      </c>
      <c r="M64" s="23">
        <v>154</v>
      </c>
      <c r="N64" s="23"/>
      <c r="O64" s="23">
        <v>8</v>
      </c>
      <c r="P64" s="23">
        <v>316</v>
      </c>
      <c r="Q64" s="23">
        <v>5</v>
      </c>
      <c r="R64" s="23">
        <v>353</v>
      </c>
      <c r="S64" s="23">
        <v>1</v>
      </c>
      <c r="T64" s="23">
        <v>123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AA64" s="39"/>
      <c r="AB64" s="39"/>
      <c r="AE64" s="4">
        <f t="shared" si="2"/>
        <v>82</v>
      </c>
      <c r="AF64" s="4">
        <f t="shared" si="2"/>
        <v>1348</v>
      </c>
      <c r="AG64" s="4" t="str">
        <f t="shared" si="3"/>
        <v>OK</v>
      </c>
      <c r="AH64" s="4" t="str">
        <f t="shared" si="3"/>
        <v>OK</v>
      </c>
    </row>
    <row r="65" spans="1:34" s="20" customFormat="1" ht="11.25" customHeight="1">
      <c r="A65" s="26"/>
      <c r="B65" s="27" t="s">
        <v>134</v>
      </c>
      <c r="C65" s="28" t="s">
        <v>79</v>
      </c>
      <c r="D65" s="29">
        <v>1</v>
      </c>
      <c r="E65" s="29">
        <v>265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3"/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1</v>
      </c>
      <c r="V65" s="29">
        <v>265</v>
      </c>
      <c r="W65" s="29">
        <v>0</v>
      </c>
      <c r="X65" s="29">
        <v>0</v>
      </c>
      <c r="Y65" s="29">
        <v>0</v>
      </c>
      <c r="AA65" s="39"/>
      <c r="AB65" s="39"/>
      <c r="AE65" s="20">
        <f t="shared" si="2"/>
        <v>1</v>
      </c>
      <c r="AF65" s="20">
        <f t="shared" si="2"/>
        <v>265</v>
      </c>
      <c r="AG65" s="20" t="str">
        <f t="shared" si="3"/>
        <v>OK</v>
      </c>
      <c r="AH65" s="20" t="str">
        <f t="shared" si="3"/>
        <v>OK</v>
      </c>
    </row>
    <row r="66" spans="1:28" ht="12">
      <c r="A66" s="36" t="s">
        <v>132</v>
      </c>
      <c r="AA66" s="39"/>
      <c r="AB66" s="39"/>
    </row>
    <row r="67" spans="1:28" ht="11.25" customHeight="1">
      <c r="A67" s="21"/>
      <c r="B67" s="21"/>
      <c r="C67" s="21"/>
      <c r="D67" s="30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AA67" s="39"/>
      <c r="AB67" s="39"/>
    </row>
    <row r="68" spans="1:28" s="12" customFormat="1" ht="12" customHeight="1">
      <c r="A68" s="77"/>
      <c r="B68" s="77"/>
      <c r="C68" s="78"/>
      <c r="D68" s="66" t="s">
        <v>9</v>
      </c>
      <c r="E68" s="72"/>
      <c r="F68" s="8"/>
      <c r="G68" s="9"/>
      <c r="H68" s="9"/>
      <c r="I68" s="10"/>
      <c r="J68" s="10" t="s">
        <v>6</v>
      </c>
      <c r="K68" s="10"/>
      <c r="L68" s="10" t="s">
        <v>5</v>
      </c>
      <c r="M68" s="10"/>
      <c r="N68" s="11"/>
      <c r="O68" s="9"/>
      <c r="P68" s="10" t="s">
        <v>7</v>
      </c>
      <c r="Q68" s="9"/>
      <c r="R68" s="9" t="s">
        <v>8</v>
      </c>
      <c r="S68" s="9"/>
      <c r="T68" s="9"/>
      <c r="U68" s="9"/>
      <c r="V68" s="9"/>
      <c r="W68" s="9"/>
      <c r="X68" s="9"/>
      <c r="Y68" s="45"/>
      <c r="AA68" s="39"/>
      <c r="AB68" s="39"/>
    </row>
    <row r="69" spans="1:28" s="12" customFormat="1" ht="12" customHeight="1">
      <c r="A69" s="79"/>
      <c r="B69" s="79"/>
      <c r="C69" s="80"/>
      <c r="D69" s="73"/>
      <c r="E69" s="74"/>
      <c r="F69" s="66" t="s">
        <v>10</v>
      </c>
      <c r="G69" s="67"/>
      <c r="H69" s="66" t="s">
        <v>11</v>
      </c>
      <c r="I69" s="67"/>
      <c r="J69" s="66" t="s">
        <v>12</v>
      </c>
      <c r="K69" s="67"/>
      <c r="L69" s="72" t="s">
        <v>13</v>
      </c>
      <c r="M69" s="67"/>
      <c r="N69" s="13"/>
      <c r="O69" s="66" t="s">
        <v>14</v>
      </c>
      <c r="P69" s="67"/>
      <c r="Q69" s="66" t="s">
        <v>15</v>
      </c>
      <c r="R69" s="67"/>
      <c r="S69" s="66" t="s">
        <v>16</v>
      </c>
      <c r="T69" s="67"/>
      <c r="U69" s="66" t="s">
        <v>129</v>
      </c>
      <c r="V69" s="67"/>
      <c r="W69" s="66" t="s">
        <v>127</v>
      </c>
      <c r="X69" s="67"/>
      <c r="Y69" s="46" t="s">
        <v>128</v>
      </c>
      <c r="AA69" s="39"/>
      <c r="AB69" s="39"/>
    </row>
    <row r="70" spans="1:28" s="12" customFormat="1" ht="12" customHeight="1">
      <c r="A70" s="79"/>
      <c r="B70" s="79"/>
      <c r="C70" s="80"/>
      <c r="D70" s="68"/>
      <c r="E70" s="69"/>
      <c r="F70" s="68"/>
      <c r="G70" s="69"/>
      <c r="H70" s="68"/>
      <c r="I70" s="69"/>
      <c r="J70" s="68"/>
      <c r="K70" s="69"/>
      <c r="L70" s="85"/>
      <c r="M70" s="69"/>
      <c r="N70" s="13"/>
      <c r="O70" s="68"/>
      <c r="P70" s="69"/>
      <c r="Q70" s="68"/>
      <c r="R70" s="69"/>
      <c r="S70" s="68"/>
      <c r="T70" s="69"/>
      <c r="U70" s="68"/>
      <c r="V70" s="69"/>
      <c r="W70" s="68"/>
      <c r="X70" s="69"/>
      <c r="Y70" s="42" t="s">
        <v>17</v>
      </c>
      <c r="AA70" s="39"/>
      <c r="AB70" s="39"/>
    </row>
    <row r="71" spans="1:28" s="12" customFormat="1" ht="12" customHeight="1">
      <c r="A71" s="79"/>
      <c r="B71" s="79"/>
      <c r="C71" s="80"/>
      <c r="D71" s="14" t="s">
        <v>18</v>
      </c>
      <c r="E71" s="15" t="s">
        <v>19</v>
      </c>
      <c r="F71" s="15" t="s">
        <v>18</v>
      </c>
      <c r="G71" s="15" t="s">
        <v>19</v>
      </c>
      <c r="H71" s="15" t="s">
        <v>20</v>
      </c>
      <c r="I71" s="15" t="s">
        <v>19</v>
      </c>
      <c r="J71" s="15" t="s">
        <v>20</v>
      </c>
      <c r="K71" s="15" t="s">
        <v>19</v>
      </c>
      <c r="L71" s="14" t="s">
        <v>20</v>
      </c>
      <c r="M71" s="15" t="s">
        <v>19</v>
      </c>
      <c r="N71" s="41"/>
      <c r="O71" s="15" t="s">
        <v>20</v>
      </c>
      <c r="P71" s="15" t="s">
        <v>19</v>
      </c>
      <c r="Q71" s="15" t="s">
        <v>20</v>
      </c>
      <c r="R71" s="15" t="s">
        <v>19</v>
      </c>
      <c r="S71" s="15" t="s">
        <v>20</v>
      </c>
      <c r="T71" s="15" t="s">
        <v>19</v>
      </c>
      <c r="U71" s="15" t="s">
        <v>20</v>
      </c>
      <c r="V71" s="15" t="s">
        <v>19</v>
      </c>
      <c r="W71" s="15" t="s">
        <v>20</v>
      </c>
      <c r="X71" s="15" t="s">
        <v>19</v>
      </c>
      <c r="Y71" s="43" t="s">
        <v>20</v>
      </c>
      <c r="AA71" s="39"/>
      <c r="AB71" s="39"/>
    </row>
    <row r="72" spans="1:28" s="12" customFormat="1" ht="12" customHeight="1">
      <c r="A72" s="81"/>
      <c r="B72" s="81"/>
      <c r="C72" s="82"/>
      <c r="D72" s="16" t="s">
        <v>21</v>
      </c>
      <c r="E72" s="17" t="s">
        <v>22</v>
      </c>
      <c r="F72" s="17" t="s">
        <v>21</v>
      </c>
      <c r="G72" s="17" t="s">
        <v>22</v>
      </c>
      <c r="H72" s="17" t="s">
        <v>21</v>
      </c>
      <c r="I72" s="17" t="s">
        <v>22</v>
      </c>
      <c r="J72" s="17" t="s">
        <v>21</v>
      </c>
      <c r="K72" s="17" t="s">
        <v>22</v>
      </c>
      <c r="L72" s="16" t="s">
        <v>21</v>
      </c>
      <c r="M72" s="17" t="s">
        <v>22</v>
      </c>
      <c r="N72" s="41"/>
      <c r="O72" s="17" t="s">
        <v>21</v>
      </c>
      <c r="P72" s="17" t="s">
        <v>22</v>
      </c>
      <c r="Q72" s="17" t="s">
        <v>21</v>
      </c>
      <c r="R72" s="17" t="s">
        <v>22</v>
      </c>
      <c r="S72" s="17" t="s">
        <v>21</v>
      </c>
      <c r="T72" s="17" t="s">
        <v>22</v>
      </c>
      <c r="U72" s="17" t="s">
        <v>21</v>
      </c>
      <c r="V72" s="17" t="s">
        <v>22</v>
      </c>
      <c r="W72" s="17" t="s">
        <v>21</v>
      </c>
      <c r="X72" s="17" t="s">
        <v>22</v>
      </c>
      <c r="Y72" s="44" t="s">
        <v>21</v>
      </c>
      <c r="AA72" s="39"/>
      <c r="AB72" s="39"/>
    </row>
    <row r="73" spans="1:34" s="20" customFormat="1" ht="12" customHeight="1">
      <c r="A73" s="24"/>
      <c r="B73" s="75" t="s">
        <v>80</v>
      </c>
      <c r="C73" s="76"/>
      <c r="D73" s="19">
        <v>7673</v>
      </c>
      <c r="E73" s="19">
        <v>68866</v>
      </c>
      <c r="F73" s="19">
        <v>4236</v>
      </c>
      <c r="G73" s="19">
        <v>9662</v>
      </c>
      <c r="H73" s="19">
        <v>1690</v>
      </c>
      <c r="I73" s="19">
        <v>11049</v>
      </c>
      <c r="J73" s="19">
        <v>1046</v>
      </c>
      <c r="K73" s="19">
        <v>14022</v>
      </c>
      <c r="L73" s="19">
        <v>298</v>
      </c>
      <c r="M73" s="19">
        <v>7139</v>
      </c>
      <c r="N73" s="19"/>
      <c r="O73" s="19">
        <v>170</v>
      </c>
      <c r="P73" s="19">
        <v>6373</v>
      </c>
      <c r="Q73" s="19">
        <v>114</v>
      </c>
      <c r="R73" s="19">
        <v>7572</v>
      </c>
      <c r="S73" s="19">
        <v>41</v>
      </c>
      <c r="T73" s="19">
        <v>5396</v>
      </c>
      <c r="U73" s="19">
        <v>13</v>
      </c>
      <c r="V73" s="19">
        <v>3074</v>
      </c>
      <c r="W73" s="19">
        <v>9</v>
      </c>
      <c r="X73" s="19">
        <v>4579</v>
      </c>
      <c r="Y73" s="19">
        <v>56</v>
      </c>
      <c r="AA73" s="39"/>
      <c r="AB73" s="39"/>
      <c r="AE73" s="20">
        <f aca="true" t="shared" si="4" ref="AE73:AF104">F73+H73+J73+L73+O73+Q73+S73+U73+W73+Y73</f>
        <v>7673</v>
      </c>
      <c r="AF73" s="20">
        <f t="shared" si="4"/>
        <v>68866</v>
      </c>
      <c r="AG73" s="20" t="str">
        <f aca="true" t="shared" si="5" ref="AG73:AH104">IF(AE73=D73,"OK","×")</f>
        <v>OK</v>
      </c>
      <c r="AH73" s="20" t="str">
        <f t="shared" si="5"/>
        <v>OK</v>
      </c>
    </row>
    <row r="74" spans="1:34" ht="12" customHeight="1">
      <c r="A74" s="21"/>
      <c r="B74" s="21" t="s">
        <v>134</v>
      </c>
      <c r="C74" s="22" t="s">
        <v>81</v>
      </c>
      <c r="D74" s="23">
        <v>12</v>
      </c>
      <c r="E74" s="23">
        <v>125</v>
      </c>
      <c r="F74" s="23">
        <v>4</v>
      </c>
      <c r="G74" s="23">
        <v>13</v>
      </c>
      <c r="H74" s="23">
        <v>4</v>
      </c>
      <c r="I74" s="23">
        <v>29</v>
      </c>
      <c r="J74" s="23">
        <v>1</v>
      </c>
      <c r="K74" s="23">
        <v>10</v>
      </c>
      <c r="L74" s="23">
        <v>3</v>
      </c>
      <c r="M74" s="23">
        <v>73</v>
      </c>
      <c r="N74" s="23"/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AA74" s="39"/>
      <c r="AB74" s="39"/>
      <c r="AE74" s="4">
        <f t="shared" si="4"/>
        <v>12</v>
      </c>
      <c r="AF74" s="4">
        <f t="shared" si="4"/>
        <v>125</v>
      </c>
      <c r="AG74" s="4" t="str">
        <f t="shared" si="5"/>
        <v>OK</v>
      </c>
      <c r="AH74" s="4" t="str">
        <f t="shared" si="5"/>
        <v>OK</v>
      </c>
    </row>
    <row r="75" spans="1:34" ht="12" customHeight="1">
      <c r="A75" s="21"/>
      <c r="B75" s="21" t="s">
        <v>134</v>
      </c>
      <c r="C75" s="22" t="s">
        <v>82</v>
      </c>
      <c r="D75" s="23">
        <v>73</v>
      </c>
      <c r="E75" s="23">
        <v>620</v>
      </c>
      <c r="F75" s="23">
        <v>38</v>
      </c>
      <c r="G75" s="23">
        <v>87</v>
      </c>
      <c r="H75" s="23">
        <v>16</v>
      </c>
      <c r="I75" s="23">
        <v>105</v>
      </c>
      <c r="J75" s="23">
        <v>14</v>
      </c>
      <c r="K75" s="23">
        <v>194</v>
      </c>
      <c r="L75" s="23">
        <v>2</v>
      </c>
      <c r="M75" s="23">
        <v>51</v>
      </c>
      <c r="N75" s="23"/>
      <c r="O75" s="23">
        <v>2</v>
      </c>
      <c r="P75" s="23">
        <v>76</v>
      </c>
      <c r="Q75" s="23">
        <v>0</v>
      </c>
      <c r="R75" s="23">
        <v>0</v>
      </c>
      <c r="S75" s="23">
        <v>1</v>
      </c>
      <c r="T75" s="23">
        <v>107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  <c r="AA75" s="39"/>
      <c r="AB75" s="39"/>
      <c r="AE75" s="4">
        <f t="shared" si="4"/>
        <v>73</v>
      </c>
      <c r="AF75" s="4">
        <f t="shared" si="4"/>
        <v>620</v>
      </c>
      <c r="AG75" s="4" t="str">
        <f t="shared" si="5"/>
        <v>OK</v>
      </c>
      <c r="AH75" s="4" t="str">
        <f t="shared" si="5"/>
        <v>OK</v>
      </c>
    </row>
    <row r="76" spans="1:34" ht="12" customHeight="1">
      <c r="A76" s="21"/>
      <c r="B76" s="21" t="s">
        <v>134</v>
      </c>
      <c r="C76" s="22" t="s">
        <v>83</v>
      </c>
      <c r="D76" s="23">
        <v>565</v>
      </c>
      <c r="E76" s="23">
        <v>7412</v>
      </c>
      <c r="F76" s="23">
        <v>253</v>
      </c>
      <c r="G76" s="23">
        <v>655</v>
      </c>
      <c r="H76" s="23">
        <v>126</v>
      </c>
      <c r="I76" s="23">
        <v>829</v>
      </c>
      <c r="J76" s="23">
        <v>94</v>
      </c>
      <c r="K76" s="23">
        <v>1234</v>
      </c>
      <c r="L76" s="23">
        <v>30</v>
      </c>
      <c r="M76" s="23">
        <v>704</v>
      </c>
      <c r="N76" s="23"/>
      <c r="O76" s="23">
        <v>28</v>
      </c>
      <c r="P76" s="23">
        <v>1059</v>
      </c>
      <c r="Q76" s="23">
        <v>20</v>
      </c>
      <c r="R76" s="23">
        <v>1449</v>
      </c>
      <c r="S76" s="23">
        <v>5</v>
      </c>
      <c r="T76" s="23">
        <v>577</v>
      </c>
      <c r="U76" s="23">
        <v>1</v>
      </c>
      <c r="V76" s="23">
        <v>228</v>
      </c>
      <c r="W76" s="23">
        <v>2</v>
      </c>
      <c r="X76" s="23">
        <v>677</v>
      </c>
      <c r="Y76" s="23">
        <v>6</v>
      </c>
      <c r="AA76" s="39"/>
      <c r="AB76" s="39"/>
      <c r="AE76" s="4">
        <f t="shared" si="4"/>
        <v>565</v>
      </c>
      <c r="AF76" s="4">
        <f t="shared" si="4"/>
        <v>7412</v>
      </c>
      <c r="AG76" s="4" t="str">
        <f t="shared" si="5"/>
        <v>OK</v>
      </c>
      <c r="AH76" s="4" t="str">
        <f t="shared" si="5"/>
        <v>OK</v>
      </c>
    </row>
    <row r="77" spans="1:34" ht="12" customHeight="1">
      <c r="A77" s="21"/>
      <c r="B77" s="21" t="s">
        <v>134</v>
      </c>
      <c r="C77" s="22" t="s">
        <v>84</v>
      </c>
      <c r="D77" s="23">
        <v>499</v>
      </c>
      <c r="E77" s="23">
        <v>4062</v>
      </c>
      <c r="F77" s="23">
        <v>238</v>
      </c>
      <c r="G77" s="23">
        <v>567</v>
      </c>
      <c r="H77" s="23">
        <v>137</v>
      </c>
      <c r="I77" s="23">
        <v>873</v>
      </c>
      <c r="J77" s="23">
        <v>85</v>
      </c>
      <c r="K77" s="23">
        <v>1135</v>
      </c>
      <c r="L77" s="23">
        <v>18</v>
      </c>
      <c r="M77" s="23">
        <v>440</v>
      </c>
      <c r="N77" s="23"/>
      <c r="O77" s="23">
        <v>12</v>
      </c>
      <c r="P77" s="23">
        <v>471</v>
      </c>
      <c r="Q77" s="23">
        <v>6</v>
      </c>
      <c r="R77" s="23">
        <v>389</v>
      </c>
      <c r="S77" s="23">
        <v>1</v>
      </c>
      <c r="T77" s="23">
        <v>187</v>
      </c>
      <c r="U77" s="23">
        <v>0</v>
      </c>
      <c r="V77" s="23">
        <v>0</v>
      </c>
      <c r="W77" s="23">
        <v>0</v>
      </c>
      <c r="X77" s="23">
        <v>0</v>
      </c>
      <c r="Y77" s="23">
        <v>2</v>
      </c>
      <c r="AA77" s="39"/>
      <c r="AB77" s="39"/>
      <c r="AE77" s="4">
        <f t="shared" si="4"/>
        <v>499</v>
      </c>
      <c r="AF77" s="4">
        <f t="shared" si="4"/>
        <v>4062</v>
      </c>
      <c r="AG77" s="4" t="str">
        <f t="shared" si="5"/>
        <v>OK</v>
      </c>
      <c r="AH77" s="4" t="str">
        <f t="shared" si="5"/>
        <v>OK</v>
      </c>
    </row>
    <row r="78" spans="1:34" ht="12" customHeight="1">
      <c r="A78" s="21"/>
      <c r="B78" s="21" t="s">
        <v>134</v>
      </c>
      <c r="C78" s="22" t="s">
        <v>85</v>
      </c>
      <c r="D78" s="23">
        <v>699</v>
      </c>
      <c r="E78" s="23">
        <v>6021</v>
      </c>
      <c r="F78" s="23">
        <v>333</v>
      </c>
      <c r="G78" s="23">
        <v>839</v>
      </c>
      <c r="H78" s="23">
        <v>204</v>
      </c>
      <c r="I78" s="23">
        <v>1349</v>
      </c>
      <c r="J78" s="23">
        <v>97</v>
      </c>
      <c r="K78" s="23">
        <v>1249</v>
      </c>
      <c r="L78" s="23">
        <v>31</v>
      </c>
      <c r="M78" s="23">
        <v>756</v>
      </c>
      <c r="N78" s="23"/>
      <c r="O78" s="23">
        <v>15</v>
      </c>
      <c r="P78" s="23">
        <v>616</v>
      </c>
      <c r="Q78" s="23">
        <v>13</v>
      </c>
      <c r="R78" s="23">
        <v>874</v>
      </c>
      <c r="S78" s="23">
        <v>3</v>
      </c>
      <c r="T78" s="23">
        <v>338</v>
      </c>
      <c r="U78" s="23">
        <v>0</v>
      </c>
      <c r="V78" s="23">
        <v>0</v>
      </c>
      <c r="W78" s="23">
        <v>0</v>
      </c>
      <c r="X78" s="23">
        <v>0</v>
      </c>
      <c r="Y78" s="23">
        <v>3</v>
      </c>
      <c r="AA78" s="39"/>
      <c r="AB78" s="39"/>
      <c r="AE78" s="4">
        <f t="shared" si="4"/>
        <v>699</v>
      </c>
      <c r="AF78" s="4">
        <f t="shared" si="4"/>
        <v>6021</v>
      </c>
      <c r="AG78" s="4" t="str">
        <f t="shared" si="5"/>
        <v>OK</v>
      </c>
      <c r="AH78" s="4" t="str">
        <f t="shared" si="5"/>
        <v>OK</v>
      </c>
    </row>
    <row r="79" spans="1:34" ht="12" customHeight="1">
      <c r="A79" s="21"/>
      <c r="B79" s="21" t="s">
        <v>134</v>
      </c>
      <c r="C79" s="22" t="s">
        <v>86</v>
      </c>
      <c r="D79" s="23">
        <v>555</v>
      </c>
      <c r="E79" s="23">
        <v>4882</v>
      </c>
      <c r="F79" s="23">
        <v>274</v>
      </c>
      <c r="G79" s="23">
        <v>686</v>
      </c>
      <c r="H79" s="23">
        <v>129</v>
      </c>
      <c r="I79" s="23">
        <v>840</v>
      </c>
      <c r="J79" s="23">
        <v>88</v>
      </c>
      <c r="K79" s="23">
        <v>1191</v>
      </c>
      <c r="L79" s="23">
        <v>33</v>
      </c>
      <c r="M79" s="23">
        <v>795</v>
      </c>
      <c r="N79" s="23"/>
      <c r="O79" s="23">
        <v>13</v>
      </c>
      <c r="P79" s="23">
        <v>450</v>
      </c>
      <c r="Q79" s="23">
        <v>11</v>
      </c>
      <c r="R79" s="23">
        <v>642</v>
      </c>
      <c r="S79" s="23">
        <v>2</v>
      </c>
      <c r="T79" s="23">
        <v>278</v>
      </c>
      <c r="U79" s="23">
        <v>0</v>
      </c>
      <c r="V79" s="23">
        <v>0</v>
      </c>
      <c r="W79" s="23">
        <v>0</v>
      </c>
      <c r="X79" s="23">
        <v>0</v>
      </c>
      <c r="Y79" s="23">
        <v>5</v>
      </c>
      <c r="AA79" s="39"/>
      <c r="AB79" s="39"/>
      <c r="AE79" s="4">
        <f t="shared" si="4"/>
        <v>555</v>
      </c>
      <c r="AF79" s="4">
        <f t="shared" si="4"/>
        <v>4882</v>
      </c>
      <c r="AG79" s="4" t="str">
        <f t="shared" si="5"/>
        <v>OK</v>
      </c>
      <c r="AH79" s="4" t="str">
        <f t="shared" si="5"/>
        <v>OK</v>
      </c>
    </row>
    <row r="80" spans="1:34" ht="12" customHeight="1">
      <c r="A80" s="21"/>
      <c r="B80" s="21" t="s">
        <v>134</v>
      </c>
      <c r="C80" s="22" t="s">
        <v>87</v>
      </c>
      <c r="D80" s="23">
        <v>10</v>
      </c>
      <c r="E80" s="23">
        <v>2343</v>
      </c>
      <c r="F80" s="23">
        <v>1</v>
      </c>
      <c r="G80" s="23">
        <v>2</v>
      </c>
      <c r="H80" s="23">
        <v>0</v>
      </c>
      <c r="I80" s="23">
        <v>0</v>
      </c>
      <c r="J80" s="23">
        <v>2</v>
      </c>
      <c r="K80" s="23">
        <v>29</v>
      </c>
      <c r="L80" s="23">
        <v>0</v>
      </c>
      <c r="M80" s="23">
        <v>0</v>
      </c>
      <c r="N80" s="23"/>
      <c r="O80" s="23">
        <v>1</v>
      </c>
      <c r="P80" s="23">
        <v>34</v>
      </c>
      <c r="Q80" s="23">
        <v>1</v>
      </c>
      <c r="R80" s="23">
        <v>76</v>
      </c>
      <c r="S80" s="23">
        <v>2</v>
      </c>
      <c r="T80" s="23">
        <v>256</v>
      </c>
      <c r="U80" s="23">
        <v>1</v>
      </c>
      <c r="V80" s="23">
        <v>288</v>
      </c>
      <c r="W80" s="23">
        <v>2</v>
      </c>
      <c r="X80" s="23">
        <v>1658</v>
      </c>
      <c r="Y80" s="23">
        <v>0</v>
      </c>
      <c r="AA80" s="39"/>
      <c r="AB80" s="39"/>
      <c r="AE80" s="4">
        <f t="shared" si="4"/>
        <v>10</v>
      </c>
      <c r="AF80" s="4">
        <f t="shared" si="4"/>
        <v>2343</v>
      </c>
      <c r="AG80" s="4" t="str">
        <f t="shared" si="5"/>
        <v>OK</v>
      </c>
      <c r="AH80" s="4" t="str">
        <f t="shared" si="5"/>
        <v>OK</v>
      </c>
    </row>
    <row r="81" spans="1:34" ht="12" customHeight="1">
      <c r="A81" s="21"/>
      <c r="B81" s="21" t="s">
        <v>134</v>
      </c>
      <c r="C81" s="22" t="s">
        <v>88</v>
      </c>
      <c r="D81" s="23">
        <v>763</v>
      </c>
      <c r="E81" s="23">
        <v>3542</v>
      </c>
      <c r="F81" s="23">
        <v>477</v>
      </c>
      <c r="G81" s="23">
        <v>1100</v>
      </c>
      <c r="H81" s="23">
        <v>189</v>
      </c>
      <c r="I81" s="23">
        <v>1178</v>
      </c>
      <c r="J81" s="23">
        <v>44</v>
      </c>
      <c r="K81" s="23">
        <v>547</v>
      </c>
      <c r="L81" s="23">
        <v>8</v>
      </c>
      <c r="M81" s="23">
        <v>180</v>
      </c>
      <c r="N81" s="23"/>
      <c r="O81" s="23">
        <v>8</v>
      </c>
      <c r="P81" s="23">
        <v>283</v>
      </c>
      <c r="Q81" s="23">
        <v>4</v>
      </c>
      <c r="R81" s="23">
        <v>254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33</v>
      </c>
      <c r="AA81" s="39"/>
      <c r="AB81" s="39"/>
      <c r="AE81" s="4">
        <f t="shared" si="4"/>
        <v>763</v>
      </c>
      <c r="AF81" s="4">
        <f t="shared" si="4"/>
        <v>3542</v>
      </c>
      <c r="AG81" s="4" t="str">
        <f t="shared" si="5"/>
        <v>OK</v>
      </c>
      <c r="AH81" s="4" t="str">
        <f t="shared" si="5"/>
        <v>OK</v>
      </c>
    </row>
    <row r="82" spans="1:34" ht="12" customHeight="1">
      <c r="A82" s="21"/>
      <c r="B82" s="21" t="s">
        <v>134</v>
      </c>
      <c r="C82" s="22" t="s">
        <v>89</v>
      </c>
      <c r="D82" s="23">
        <v>1564</v>
      </c>
      <c r="E82" s="23">
        <v>19077</v>
      </c>
      <c r="F82" s="23">
        <v>839</v>
      </c>
      <c r="G82" s="23">
        <v>1858</v>
      </c>
      <c r="H82" s="23">
        <v>239</v>
      </c>
      <c r="I82" s="23">
        <v>1578</v>
      </c>
      <c r="J82" s="23">
        <v>292</v>
      </c>
      <c r="K82" s="23">
        <v>4063</v>
      </c>
      <c r="L82" s="23">
        <v>90</v>
      </c>
      <c r="M82" s="23">
        <v>2135</v>
      </c>
      <c r="N82" s="23"/>
      <c r="O82" s="23">
        <v>42</v>
      </c>
      <c r="P82" s="23">
        <v>1549</v>
      </c>
      <c r="Q82" s="23">
        <v>30</v>
      </c>
      <c r="R82" s="23">
        <v>2048</v>
      </c>
      <c r="S82" s="23">
        <v>20</v>
      </c>
      <c r="T82" s="23">
        <v>2667</v>
      </c>
      <c r="U82" s="23">
        <v>7</v>
      </c>
      <c r="V82" s="23">
        <v>1657</v>
      </c>
      <c r="W82" s="23">
        <v>3</v>
      </c>
      <c r="X82" s="23">
        <v>1522</v>
      </c>
      <c r="Y82" s="23">
        <v>2</v>
      </c>
      <c r="AA82" s="39"/>
      <c r="AB82" s="39"/>
      <c r="AE82" s="4">
        <f t="shared" si="4"/>
        <v>1564</v>
      </c>
      <c r="AF82" s="4">
        <f t="shared" si="4"/>
        <v>19077</v>
      </c>
      <c r="AG82" s="4" t="str">
        <f t="shared" si="5"/>
        <v>OK</v>
      </c>
      <c r="AH82" s="4" t="str">
        <f t="shared" si="5"/>
        <v>OK</v>
      </c>
    </row>
    <row r="83" spans="1:34" ht="12" customHeight="1">
      <c r="A83" s="21"/>
      <c r="B83" s="21" t="s">
        <v>134</v>
      </c>
      <c r="C83" s="22" t="s">
        <v>90</v>
      </c>
      <c r="D83" s="23">
        <v>779</v>
      </c>
      <c r="E83" s="23">
        <v>4826</v>
      </c>
      <c r="F83" s="23">
        <v>507</v>
      </c>
      <c r="G83" s="23">
        <v>1052</v>
      </c>
      <c r="H83" s="23">
        <v>134</v>
      </c>
      <c r="I83" s="23">
        <v>898</v>
      </c>
      <c r="J83" s="23">
        <v>91</v>
      </c>
      <c r="K83" s="23">
        <v>1282</v>
      </c>
      <c r="L83" s="23">
        <v>25</v>
      </c>
      <c r="M83" s="23">
        <v>610</v>
      </c>
      <c r="N83" s="23"/>
      <c r="O83" s="23">
        <v>12</v>
      </c>
      <c r="P83" s="23">
        <v>446</v>
      </c>
      <c r="Q83" s="23">
        <v>9</v>
      </c>
      <c r="R83" s="23">
        <v>538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3">
        <v>1</v>
      </c>
      <c r="AA83" s="39"/>
      <c r="AB83" s="39"/>
      <c r="AE83" s="4">
        <f t="shared" si="4"/>
        <v>779</v>
      </c>
      <c r="AF83" s="4">
        <f t="shared" si="4"/>
        <v>4826</v>
      </c>
      <c r="AG83" s="4" t="str">
        <f t="shared" si="5"/>
        <v>OK</v>
      </c>
      <c r="AH83" s="4" t="str">
        <f t="shared" si="5"/>
        <v>OK</v>
      </c>
    </row>
    <row r="84" spans="1:34" ht="12" customHeight="1">
      <c r="A84" s="21"/>
      <c r="B84" s="21" t="s">
        <v>134</v>
      </c>
      <c r="C84" s="22" t="s">
        <v>91</v>
      </c>
      <c r="D84" s="23">
        <v>1908</v>
      </c>
      <c r="E84" s="23">
        <v>12958</v>
      </c>
      <c r="F84" s="23">
        <v>1135</v>
      </c>
      <c r="G84" s="23">
        <v>2552</v>
      </c>
      <c r="H84" s="23">
        <v>461</v>
      </c>
      <c r="I84" s="23">
        <v>3030</v>
      </c>
      <c r="J84" s="23">
        <v>212</v>
      </c>
      <c r="K84" s="23">
        <v>2729</v>
      </c>
      <c r="L84" s="23">
        <v>45</v>
      </c>
      <c r="M84" s="23">
        <v>1078</v>
      </c>
      <c r="N84" s="23"/>
      <c r="O84" s="23">
        <v>27</v>
      </c>
      <c r="P84" s="23">
        <v>1005</v>
      </c>
      <c r="Q84" s="23">
        <v>16</v>
      </c>
      <c r="R84" s="23">
        <v>1039</v>
      </c>
      <c r="S84" s="23">
        <v>6</v>
      </c>
      <c r="T84" s="23">
        <v>864</v>
      </c>
      <c r="U84" s="23">
        <v>3</v>
      </c>
      <c r="V84" s="23">
        <v>661</v>
      </c>
      <c r="W84" s="23">
        <v>0</v>
      </c>
      <c r="X84" s="23">
        <v>0</v>
      </c>
      <c r="Y84" s="23">
        <v>3</v>
      </c>
      <c r="AA84" s="39"/>
      <c r="AB84" s="39"/>
      <c r="AE84" s="4">
        <f t="shared" si="4"/>
        <v>1908</v>
      </c>
      <c r="AF84" s="4">
        <f t="shared" si="4"/>
        <v>12958</v>
      </c>
      <c r="AG84" s="4" t="str">
        <f t="shared" si="5"/>
        <v>OK</v>
      </c>
      <c r="AH84" s="4" t="str">
        <f t="shared" si="5"/>
        <v>OK</v>
      </c>
    </row>
    <row r="85" spans="1:34" ht="12" customHeight="1">
      <c r="A85" s="21"/>
      <c r="B85" s="21" t="s">
        <v>134</v>
      </c>
      <c r="C85" s="22" t="s">
        <v>92</v>
      </c>
      <c r="D85" s="23">
        <v>245</v>
      </c>
      <c r="E85" s="23">
        <v>2996</v>
      </c>
      <c r="F85" s="23">
        <v>136</v>
      </c>
      <c r="G85" s="23">
        <v>249</v>
      </c>
      <c r="H85" s="23">
        <v>51</v>
      </c>
      <c r="I85" s="23">
        <v>340</v>
      </c>
      <c r="J85" s="23">
        <v>26</v>
      </c>
      <c r="K85" s="23">
        <v>359</v>
      </c>
      <c r="L85" s="23">
        <v>13</v>
      </c>
      <c r="M85" s="23">
        <v>317</v>
      </c>
      <c r="N85" s="23"/>
      <c r="O85" s="23">
        <v>10</v>
      </c>
      <c r="P85" s="23">
        <v>384</v>
      </c>
      <c r="Q85" s="23">
        <v>4</v>
      </c>
      <c r="R85" s="23">
        <v>263</v>
      </c>
      <c r="S85" s="23">
        <v>1</v>
      </c>
      <c r="T85" s="23">
        <v>122</v>
      </c>
      <c r="U85" s="23">
        <v>1</v>
      </c>
      <c r="V85" s="23">
        <v>240</v>
      </c>
      <c r="W85" s="23">
        <v>2</v>
      </c>
      <c r="X85" s="23">
        <v>722</v>
      </c>
      <c r="Y85" s="23">
        <v>1</v>
      </c>
      <c r="AA85" s="39"/>
      <c r="AB85" s="39"/>
      <c r="AE85" s="4">
        <f t="shared" si="4"/>
        <v>245</v>
      </c>
      <c r="AF85" s="4">
        <f t="shared" si="4"/>
        <v>2996</v>
      </c>
      <c r="AG85" s="4" t="str">
        <f t="shared" si="5"/>
        <v>OK</v>
      </c>
      <c r="AH85" s="4" t="str">
        <f t="shared" si="5"/>
        <v>OK</v>
      </c>
    </row>
    <row r="86" spans="1:34" s="20" customFormat="1" ht="12" customHeight="1">
      <c r="A86" s="24"/>
      <c r="B86" s="70" t="s">
        <v>93</v>
      </c>
      <c r="C86" s="71"/>
      <c r="D86" s="19">
        <v>566</v>
      </c>
      <c r="E86" s="19">
        <v>8936</v>
      </c>
      <c r="F86" s="19">
        <v>192</v>
      </c>
      <c r="G86" s="19">
        <v>461</v>
      </c>
      <c r="H86" s="19">
        <v>133</v>
      </c>
      <c r="I86" s="19">
        <v>913</v>
      </c>
      <c r="J86" s="19">
        <v>132</v>
      </c>
      <c r="K86" s="19">
        <v>1715</v>
      </c>
      <c r="L86" s="19">
        <v>43</v>
      </c>
      <c r="M86" s="19">
        <v>1032</v>
      </c>
      <c r="N86" s="19"/>
      <c r="O86" s="19">
        <v>35</v>
      </c>
      <c r="P86" s="19">
        <v>1358</v>
      </c>
      <c r="Q86" s="19">
        <v>19</v>
      </c>
      <c r="R86" s="19">
        <v>1183</v>
      </c>
      <c r="S86" s="19">
        <v>2</v>
      </c>
      <c r="T86" s="19">
        <v>258</v>
      </c>
      <c r="U86" s="19">
        <v>3</v>
      </c>
      <c r="V86" s="19">
        <v>745</v>
      </c>
      <c r="W86" s="19">
        <v>1</v>
      </c>
      <c r="X86" s="19">
        <v>1271</v>
      </c>
      <c r="Y86" s="19">
        <v>6</v>
      </c>
      <c r="AA86" s="39"/>
      <c r="AB86" s="39"/>
      <c r="AE86" s="20">
        <f t="shared" si="4"/>
        <v>566</v>
      </c>
      <c r="AF86" s="20">
        <f t="shared" si="4"/>
        <v>8936</v>
      </c>
      <c r="AG86" s="20" t="str">
        <f t="shared" si="5"/>
        <v>OK</v>
      </c>
      <c r="AH86" s="20" t="str">
        <f t="shared" si="5"/>
        <v>OK</v>
      </c>
    </row>
    <row r="87" spans="1:34" ht="12" customHeight="1">
      <c r="A87" s="21"/>
      <c r="B87" s="21" t="s">
        <v>134</v>
      </c>
      <c r="C87" s="22" t="s">
        <v>94</v>
      </c>
      <c r="D87" s="23">
        <v>91</v>
      </c>
      <c r="E87" s="23">
        <v>3074</v>
      </c>
      <c r="F87" s="23">
        <v>0</v>
      </c>
      <c r="G87" s="23">
        <v>0</v>
      </c>
      <c r="H87" s="23">
        <v>20</v>
      </c>
      <c r="I87" s="23">
        <v>157</v>
      </c>
      <c r="J87" s="23">
        <v>46</v>
      </c>
      <c r="K87" s="23">
        <v>617</v>
      </c>
      <c r="L87" s="23">
        <v>12</v>
      </c>
      <c r="M87" s="23">
        <v>293</v>
      </c>
      <c r="N87" s="23"/>
      <c r="O87" s="23">
        <v>8</v>
      </c>
      <c r="P87" s="23">
        <v>297</v>
      </c>
      <c r="Q87" s="23">
        <v>3</v>
      </c>
      <c r="R87" s="23">
        <v>152</v>
      </c>
      <c r="S87" s="23">
        <v>0</v>
      </c>
      <c r="T87" s="23">
        <v>0</v>
      </c>
      <c r="U87" s="23">
        <v>1</v>
      </c>
      <c r="V87" s="23">
        <v>287</v>
      </c>
      <c r="W87" s="23">
        <v>1</v>
      </c>
      <c r="X87" s="23">
        <v>1271</v>
      </c>
      <c r="Y87" s="23">
        <v>0</v>
      </c>
      <c r="AA87" s="39"/>
      <c r="AB87" s="39"/>
      <c r="AE87" s="4">
        <f t="shared" si="4"/>
        <v>91</v>
      </c>
      <c r="AF87" s="4">
        <f t="shared" si="4"/>
        <v>3074</v>
      </c>
      <c r="AG87" s="4" t="str">
        <f t="shared" si="5"/>
        <v>OK</v>
      </c>
      <c r="AH87" s="4" t="str">
        <f t="shared" si="5"/>
        <v>OK</v>
      </c>
    </row>
    <row r="88" spans="1:34" ht="12" customHeight="1">
      <c r="A88" s="21"/>
      <c r="B88" s="21" t="s">
        <v>134</v>
      </c>
      <c r="C88" s="22" t="s">
        <v>95</v>
      </c>
      <c r="D88" s="23">
        <v>68</v>
      </c>
      <c r="E88" s="23">
        <v>1184</v>
      </c>
      <c r="F88" s="23">
        <v>3</v>
      </c>
      <c r="G88" s="23">
        <v>4</v>
      </c>
      <c r="H88" s="23">
        <v>24</v>
      </c>
      <c r="I88" s="23">
        <v>181</v>
      </c>
      <c r="J88" s="23">
        <v>32</v>
      </c>
      <c r="K88" s="23">
        <v>352</v>
      </c>
      <c r="L88" s="23">
        <v>1</v>
      </c>
      <c r="M88" s="23">
        <v>21</v>
      </c>
      <c r="N88" s="23"/>
      <c r="O88" s="23">
        <v>3</v>
      </c>
      <c r="P88" s="23">
        <v>118</v>
      </c>
      <c r="Q88" s="23">
        <v>3</v>
      </c>
      <c r="R88" s="23">
        <v>162</v>
      </c>
      <c r="S88" s="23">
        <v>1</v>
      </c>
      <c r="T88" s="23">
        <v>130</v>
      </c>
      <c r="U88" s="23">
        <v>1</v>
      </c>
      <c r="V88" s="23">
        <v>216</v>
      </c>
      <c r="W88" s="23">
        <v>0</v>
      </c>
      <c r="X88" s="23">
        <v>0</v>
      </c>
      <c r="Y88" s="23">
        <v>0</v>
      </c>
      <c r="AA88" s="39"/>
      <c r="AB88" s="39"/>
      <c r="AE88" s="4">
        <f t="shared" si="4"/>
        <v>68</v>
      </c>
      <c r="AF88" s="4">
        <f t="shared" si="4"/>
        <v>1184</v>
      </c>
      <c r="AG88" s="4" t="str">
        <f t="shared" si="5"/>
        <v>OK</v>
      </c>
      <c r="AH88" s="4" t="str">
        <f t="shared" si="5"/>
        <v>OK</v>
      </c>
    </row>
    <row r="89" spans="1:34" ht="12" customHeight="1">
      <c r="A89" s="21"/>
      <c r="B89" s="21" t="s">
        <v>134</v>
      </c>
      <c r="C89" s="38" t="s">
        <v>136</v>
      </c>
      <c r="D89" s="23">
        <v>46</v>
      </c>
      <c r="E89" s="23">
        <v>482</v>
      </c>
      <c r="F89" s="23">
        <v>20</v>
      </c>
      <c r="G89" s="23">
        <v>58</v>
      </c>
      <c r="H89" s="23">
        <v>10</v>
      </c>
      <c r="I89" s="23">
        <v>60</v>
      </c>
      <c r="J89" s="23">
        <v>9</v>
      </c>
      <c r="K89" s="23">
        <v>125</v>
      </c>
      <c r="L89" s="23">
        <v>3</v>
      </c>
      <c r="M89" s="23">
        <v>72</v>
      </c>
      <c r="N89" s="23"/>
      <c r="O89" s="23">
        <v>2</v>
      </c>
      <c r="P89" s="23">
        <v>87</v>
      </c>
      <c r="Q89" s="23">
        <v>1</v>
      </c>
      <c r="R89" s="23">
        <v>80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1</v>
      </c>
      <c r="AA89" s="39"/>
      <c r="AB89" s="39"/>
      <c r="AE89" s="4">
        <f t="shared" si="4"/>
        <v>46</v>
      </c>
      <c r="AF89" s="4">
        <f t="shared" si="4"/>
        <v>482</v>
      </c>
      <c r="AG89" s="4" t="str">
        <f t="shared" si="5"/>
        <v>OK</v>
      </c>
      <c r="AH89" s="4" t="str">
        <f t="shared" si="5"/>
        <v>OK</v>
      </c>
    </row>
    <row r="90" spans="1:34" ht="12" customHeight="1">
      <c r="A90" s="21"/>
      <c r="B90" s="21" t="s">
        <v>134</v>
      </c>
      <c r="C90" s="22" t="s">
        <v>96</v>
      </c>
      <c r="D90" s="23">
        <v>11</v>
      </c>
      <c r="E90" s="23">
        <v>154</v>
      </c>
      <c r="F90" s="23">
        <v>5</v>
      </c>
      <c r="G90" s="23">
        <v>10</v>
      </c>
      <c r="H90" s="23">
        <v>1</v>
      </c>
      <c r="I90" s="23">
        <v>5</v>
      </c>
      <c r="J90" s="23">
        <v>1</v>
      </c>
      <c r="K90" s="23">
        <v>16</v>
      </c>
      <c r="L90" s="23">
        <v>1</v>
      </c>
      <c r="M90" s="23">
        <v>20</v>
      </c>
      <c r="N90" s="23"/>
      <c r="O90" s="23">
        <v>1</v>
      </c>
      <c r="P90" s="23">
        <v>31</v>
      </c>
      <c r="Q90" s="23">
        <v>1</v>
      </c>
      <c r="R90" s="23">
        <v>72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1</v>
      </c>
      <c r="AA90" s="39"/>
      <c r="AB90" s="39"/>
      <c r="AE90" s="4">
        <f t="shared" si="4"/>
        <v>11</v>
      </c>
      <c r="AF90" s="4">
        <f t="shared" si="4"/>
        <v>154</v>
      </c>
      <c r="AG90" s="4" t="str">
        <f t="shared" si="5"/>
        <v>OK</v>
      </c>
      <c r="AH90" s="4" t="str">
        <f t="shared" si="5"/>
        <v>OK</v>
      </c>
    </row>
    <row r="91" spans="1:34" ht="12" customHeight="1">
      <c r="A91" s="21"/>
      <c r="B91" s="21" t="s">
        <v>134</v>
      </c>
      <c r="C91" s="22" t="s">
        <v>97</v>
      </c>
      <c r="D91" s="23">
        <v>14</v>
      </c>
      <c r="E91" s="23">
        <v>191</v>
      </c>
      <c r="F91" s="23">
        <v>4</v>
      </c>
      <c r="G91" s="23">
        <v>10</v>
      </c>
      <c r="H91" s="23">
        <v>3</v>
      </c>
      <c r="I91" s="23">
        <v>22</v>
      </c>
      <c r="J91" s="23">
        <v>2</v>
      </c>
      <c r="K91" s="23">
        <v>21</v>
      </c>
      <c r="L91" s="23">
        <v>3</v>
      </c>
      <c r="M91" s="23">
        <v>70</v>
      </c>
      <c r="N91" s="23"/>
      <c r="O91" s="23">
        <v>0</v>
      </c>
      <c r="P91" s="23">
        <v>0</v>
      </c>
      <c r="Q91" s="23">
        <v>1</v>
      </c>
      <c r="R91" s="23">
        <v>68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1</v>
      </c>
      <c r="AA91" s="39"/>
      <c r="AB91" s="39"/>
      <c r="AE91" s="4">
        <f t="shared" si="4"/>
        <v>14</v>
      </c>
      <c r="AF91" s="4">
        <f t="shared" si="4"/>
        <v>191</v>
      </c>
      <c r="AG91" s="4" t="str">
        <f t="shared" si="5"/>
        <v>OK</v>
      </c>
      <c r="AH91" s="4" t="str">
        <f t="shared" si="5"/>
        <v>OK</v>
      </c>
    </row>
    <row r="92" spans="1:34" ht="12" customHeight="1">
      <c r="A92" s="21"/>
      <c r="B92" s="21" t="s">
        <v>134</v>
      </c>
      <c r="C92" s="54" t="s">
        <v>137</v>
      </c>
      <c r="D92" s="23">
        <v>335</v>
      </c>
      <c r="E92" s="23">
        <v>3837</v>
      </c>
      <c r="F92" s="23">
        <v>160</v>
      </c>
      <c r="G92" s="23">
        <v>379</v>
      </c>
      <c r="H92" s="23">
        <v>75</v>
      </c>
      <c r="I92" s="23">
        <v>488</v>
      </c>
      <c r="J92" s="23">
        <v>41</v>
      </c>
      <c r="K92" s="23">
        <v>570</v>
      </c>
      <c r="L92" s="23">
        <v>23</v>
      </c>
      <c r="M92" s="23">
        <v>556</v>
      </c>
      <c r="N92" s="23"/>
      <c r="O92" s="23">
        <v>21</v>
      </c>
      <c r="P92" s="23">
        <v>825</v>
      </c>
      <c r="Q92" s="23">
        <v>10</v>
      </c>
      <c r="R92" s="23">
        <v>649</v>
      </c>
      <c r="S92" s="23">
        <v>1</v>
      </c>
      <c r="T92" s="23">
        <v>128</v>
      </c>
      <c r="U92" s="23">
        <v>1</v>
      </c>
      <c r="V92" s="23">
        <v>242</v>
      </c>
      <c r="W92" s="23">
        <v>0</v>
      </c>
      <c r="X92" s="23">
        <v>0</v>
      </c>
      <c r="Y92" s="23">
        <v>3</v>
      </c>
      <c r="AA92" s="39"/>
      <c r="AB92" s="39"/>
      <c r="AE92" s="4">
        <f t="shared" si="4"/>
        <v>335</v>
      </c>
      <c r="AF92" s="4">
        <f t="shared" si="4"/>
        <v>3837</v>
      </c>
      <c r="AG92" s="4" t="str">
        <f t="shared" si="5"/>
        <v>OK</v>
      </c>
      <c r="AH92" s="4" t="str">
        <f t="shared" si="5"/>
        <v>OK</v>
      </c>
    </row>
    <row r="93" spans="1:34" ht="12" customHeight="1">
      <c r="A93" s="21"/>
      <c r="B93" s="70" t="s">
        <v>98</v>
      </c>
      <c r="C93" s="71"/>
      <c r="D93" s="19">
        <v>1706</v>
      </c>
      <c r="E93" s="19">
        <v>6270</v>
      </c>
      <c r="F93" s="19">
        <v>1389</v>
      </c>
      <c r="G93" s="19">
        <v>2614</v>
      </c>
      <c r="H93" s="19">
        <v>197</v>
      </c>
      <c r="I93" s="19">
        <v>1217</v>
      </c>
      <c r="J93" s="19">
        <v>71</v>
      </c>
      <c r="K93" s="19">
        <v>938</v>
      </c>
      <c r="L93" s="19">
        <v>15</v>
      </c>
      <c r="M93" s="19">
        <v>357</v>
      </c>
      <c r="N93" s="19"/>
      <c r="O93" s="19">
        <v>18</v>
      </c>
      <c r="P93" s="19">
        <v>674</v>
      </c>
      <c r="Q93" s="19">
        <v>7</v>
      </c>
      <c r="R93" s="19">
        <v>470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9</v>
      </c>
      <c r="AA93" s="39"/>
      <c r="AB93" s="39"/>
      <c r="AE93" s="4">
        <f t="shared" si="4"/>
        <v>1706</v>
      </c>
      <c r="AF93" s="4">
        <f t="shared" si="4"/>
        <v>6270</v>
      </c>
      <c r="AG93" s="4" t="str">
        <f t="shared" si="5"/>
        <v>OK</v>
      </c>
      <c r="AH93" s="4" t="str">
        <f t="shared" si="5"/>
        <v>OK</v>
      </c>
    </row>
    <row r="94" spans="1:34" s="20" customFormat="1" ht="12" customHeight="1">
      <c r="A94" s="24"/>
      <c r="B94" s="21" t="s">
        <v>134</v>
      </c>
      <c r="C94" s="22" t="s">
        <v>99</v>
      </c>
      <c r="D94" s="23">
        <v>469</v>
      </c>
      <c r="E94" s="23">
        <v>1786</v>
      </c>
      <c r="F94" s="23">
        <v>381</v>
      </c>
      <c r="G94" s="23">
        <v>813</v>
      </c>
      <c r="H94" s="23">
        <v>64</v>
      </c>
      <c r="I94" s="23">
        <v>400</v>
      </c>
      <c r="J94" s="23">
        <v>16</v>
      </c>
      <c r="K94" s="23">
        <v>211</v>
      </c>
      <c r="L94" s="23">
        <v>2</v>
      </c>
      <c r="M94" s="23">
        <v>47</v>
      </c>
      <c r="N94" s="23"/>
      <c r="O94" s="23">
        <v>4</v>
      </c>
      <c r="P94" s="23">
        <v>152</v>
      </c>
      <c r="Q94" s="23">
        <v>2</v>
      </c>
      <c r="R94" s="23">
        <v>163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AA94" s="39"/>
      <c r="AB94" s="39"/>
      <c r="AE94" s="20">
        <f t="shared" si="4"/>
        <v>469</v>
      </c>
      <c r="AF94" s="20">
        <f t="shared" si="4"/>
        <v>1786</v>
      </c>
      <c r="AG94" s="20" t="str">
        <f t="shared" si="5"/>
        <v>OK</v>
      </c>
      <c r="AH94" s="20" t="str">
        <f t="shared" si="5"/>
        <v>OK</v>
      </c>
    </row>
    <row r="95" spans="1:34" ht="12" customHeight="1">
      <c r="A95" s="21"/>
      <c r="B95" s="21" t="s">
        <v>134</v>
      </c>
      <c r="C95" s="22" t="s">
        <v>100</v>
      </c>
      <c r="D95" s="23">
        <v>1053</v>
      </c>
      <c r="E95" s="23">
        <v>3025</v>
      </c>
      <c r="F95" s="23">
        <v>926</v>
      </c>
      <c r="G95" s="23">
        <v>1596</v>
      </c>
      <c r="H95" s="23">
        <v>75</v>
      </c>
      <c r="I95" s="23">
        <v>459</v>
      </c>
      <c r="J95" s="23">
        <v>27</v>
      </c>
      <c r="K95" s="23">
        <v>371</v>
      </c>
      <c r="L95" s="23">
        <v>8</v>
      </c>
      <c r="M95" s="23">
        <v>194</v>
      </c>
      <c r="N95" s="23"/>
      <c r="O95" s="23">
        <v>4</v>
      </c>
      <c r="P95" s="23">
        <v>167</v>
      </c>
      <c r="Q95" s="23">
        <v>4</v>
      </c>
      <c r="R95" s="23">
        <v>238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3">
        <v>9</v>
      </c>
      <c r="AA95" s="39"/>
      <c r="AB95" s="39"/>
      <c r="AE95" s="4">
        <f t="shared" si="4"/>
        <v>1053</v>
      </c>
      <c r="AF95" s="4">
        <f t="shared" si="4"/>
        <v>3025</v>
      </c>
      <c r="AG95" s="4" t="str">
        <f t="shared" si="5"/>
        <v>OK</v>
      </c>
      <c r="AH95" s="4" t="str">
        <f t="shared" si="5"/>
        <v>OK</v>
      </c>
    </row>
    <row r="96" spans="1:34" ht="12" customHeight="1">
      <c r="A96" s="21"/>
      <c r="B96" s="21" t="s">
        <v>134</v>
      </c>
      <c r="C96" s="22" t="s">
        <v>101</v>
      </c>
      <c r="D96" s="23">
        <v>180</v>
      </c>
      <c r="E96" s="23">
        <v>1434</v>
      </c>
      <c r="F96" s="23">
        <v>81</v>
      </c>
      <c r="G96" s="23">
        <v>204</v>
      </c>
      <c r="H96" s="23">
        <v>56</v>
      </c>
      <c r="I96" s="23">
        <v>346</v>
      </c>
      <c r="J96" s="23">
        <v>27</v>
      </c>
      <c r="K96" s="23">
        <v>344</v>
      </c>
      <c r="L96" s="23">
        <v>5</v>
      </c>
      <c r="M96" s="23">
        <v>116</v>
      </c>
      <c r="N96" s="23"/>
      <c r="O96" s="23">
        <v>10</v>
      </c>
      <c r="P96" s="23">
        <v>355</v>
      </c>
      <c r="Q96" s="23">
        <v>1</v>
      </c>
      <c r="R96" s="23">
        <v>69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AA96" s="39"/>
      <c r="AB96" s="39"/>
      <c r="AE96" s="4">
        <f t="shared" si="4"/>
        <v>180</v>
      </c>
      <c r="AF96" s="4">
        <f t="shared" si="4"/>
        <v>1434</v>
      </c>
      <c r="AG96" s="4" t="str">
        <f t="shared" si="5"/>
        <v>OK</v>
      </c>
      <c r="AH96" s="4" t="str">
        <f t="shared" si="5"/>
        <v>OK</v>
      </c>
    </row>
    <row r="97" spans="1:34" s="20" customFormat="1" ht="12" customHeight="1">
      <c r="A97" s="24"/>
      <c r="B97" s="70" t="s">
        <v>102</v>
      </c>
      <c r="C97" s="71"/>
      <c r="D97" s="19">
        <v>1392</v>
      </c>
      <c r="E97" s="19">
        <v>8103</v>
      </c>
      <c r="F97" s="19">
        <v>891</v>
      </c>
      <c r="G97" s="19">
        <v>1949</v>
      </c>
      <c r="H97" s="19">
        <v>304</v>
      </c>
      <c r="I97" s="19">
        <v>1948</v>
      </c>
      <c r="J97" s="19">
        <v>127</v>
      </c>
      <c r="K97" s="19">
        <v>1671</v>
      </c>
      <c r="L97" s="19">
        <v>32</v>
      </c>
      <c r="M97" s="19">
        <v>754</v>
      </c>
      <c r="N97" s="19"/>
      <c r="O97" s="19">
        <v>17</v>
      </c>
      <c r="P97" s="19">
        <v>633</v>
      </c>
      <c r="Q97" s="19">
        <v>12</v>
      </c>
      <c r="R97" s="19">
        <v>778</v>
      </c>
      <c r="S97" s="19">
        <v>3</v>
      </c>
      <c r="T97" s="19">
        <v>370</v>
      </c>
      <c r="U97" s="19">
        <v>0</v>
      </c>
      <c r="V97" s="19">
        <v>0</v>
      </c>
      <c r="W97" s="19">
        <v>0</v>
      </c>
      <c r="X97" s="19">
        <v>0</v>
      </c>
      <c r="Y97" s="19">
        <v>6</v>
      </c>
      <c r="AA97" s="39"/>
      <c r="AB97" s="39"/>
      <c r="AE97" s="20">
        <f t="shared" si="4"/>
        <v>1392</v>
      </c>
      <c r="AF97" s="20">
        <f t="shared" si="4"/>
        <v>8103</v>
      </c>
      <c r="AG97" s="20" t="str">
        <f t="shared" si="5"/>
        <v>OK</v>
      </c>
      <c r="AH97" s="20" t="str">
        <f t="shared" si="5"/>
        <v>OK</v>
      </c>
    </row>
    <row r="98" spans="1:34" ht="12" customHeight="1">
      <c r="A98" s="21"/>
      <c r="B98" s="21" t="s">
        <v>134</v>
      </c>
      <c r="C98" s="22" t="s">
        <v>103</v>
      </c>
      <c r="D98" s="23">
        <v>20</v>
      </c>
      <c r="E98" s="23">
        <v>289</v>
      </c>
      <c r="F98" s="23">
        <v>3</v>
      </c>
      <c r="G98" s="23">
        <v>9</v>
      </c>
      <c r="H98" s="23">
        <v>8</v>
      </c>
      <c r="I98" s="23">
        <v>48</v>
      </c>
      <c r="J98" s="23">
        <v>7</v>
      </c>
      <c r="K98" s="23">
        <v>95</v>
      </c>
      <c r="L98" s="23">
        <v>0</v>
      </c>
      <c r="M98" s="23">
        <v>0</v>
      </c>
      <c r="N98" s="23"/>
      <c r="O98" s="23">
        <v>0</v>
      </c>
      <c r="P98" s="23">
        <v>0</v>
      </c>
      <c r="Q98" s="23">
        <v>0</v>
      </c>
      <c r="R98" s="23">
        <v>0</v>
      </c>
      <c r="S98" s="23">
        <v>1</v>
      </c>
      <c r="T98" s="23">
        <v>137</v>
      </c>
      <c r="U98" s="23">
        <v>0</v>
      </c>
      <c r="V98" s="23">
        <v>0</v>
      </c>
      <c r="W98" s="23">
        <v>0</v>
      </c>
      <c r="X98" s="23">
        <v>0</v>
      </c>
      <c r="Y98" s="23">
        <v>1</v>
      </c>
      <c r="AA98" s="39"/>
      <c r="AB98" s="39"/>
      <c r="AE98" s="4">
        <f t="shared" si="4"/>
        <v>20</v>
      </c>
      <c r="AF98" s="4">
        <f t="shared" si="4"/>
        <v>289</v>
      </c>
      <c r="AG98" s="4" t="str">
        <f t="shared" si="5"/>
        <v>OK</v>
      </c>
      <c r="AH98" s="4" t="str">
        <f t="shared" si="5"/>
        <v>OK</v>
      </c>
    </row>
    <row r="99" spans="1:34" ht="12" customHeight="1">
      <c r="A99" s="21"/>
      <c r="B99" s="21" t="s">
        <v>134</v>
      </c>
      <c r="C99" s="40" t="s">
        <v>138</v>
      </c>
      <c r="D99" s="23">
        <v>698</v>
      </c>
      <c r="E99" s="23">
        <v>3296</v>
      </c>
      <c r="F99" s="23">
        <v>489</v>
      </c>
      <c r="G99" s="23">
        <v>1083</v>
      </c>
      <c r="H99" s="23">
        <v>141</v>
      </c>
      <c r="I99" s="23">
        <v>894</v>
      </c>
      <c r="J99" s="23">
        <v>49</v>
      </c>
      <c r="K99" s="23">
        <v>637</v>
      </c>
      <c r="L99" s="23">
        <v>9</v>
      </c>
      <c r="M99" s="23">
        <v>201</v>
      </c>
      <c r="N99" s="23"/>
      <c r="O99" s="23">
        <v>6</v>
      </c>
      <c r="P99" s="23">
        <v>229</v>
      </c>
      <c r="Q99" s="23">
        <v>2</v>
      </c>
      <c r="R99" s="23">
        <v>143</v>
      </c>
      <c r="S99" s="23">
        <v>1</v>
      </c>
      <c r="T99" s="23">
        <v>109</v>
      </c>
      <c r="U99" s="23">
        <v>0</v>
      </c>
      <c r="V99" s="23">
        <v>0</v>
      </c>
      <c r="W99" s="23">
        <v>0</v>
      </c>
      <c r="X99" s="23">
        <v>0</v>
      </c>
      <c r="Y99" s="23">
        <v>1</v>
      </c>
      <c r="AA99" s="39"/>
      <c r="AB99" s="39"/>
      <c r="AE99" s="4">
        <f t="shared" si="4"/>
        <v>698</v>
      </c>
      <c r="AF99" s="4">
        <f t="shared" si="4"/>
        <v>3296</v>
      </c>
      <c r="AG99" s="4" t="str">
        <f t="shared" si="5"/>
        <v>OK</v>
      </c>
      <c r="AH99" s="4" t="str">
        <f t="shared" si="5"/>
        <v>OK</v>
      </c>
    </row>
    <row r="100" spans="1:34" ht="12" customHeight="1">
      <c r="A100" s="21"/>
      <c r="B100" s="21" t="s">
        <v>134</v>
      </c>
      <c r="C100" s="22" t="s">
        <v>104</v>
      </c>
      <c r="D100" s="23">
        <v>75</v>
      </c>
      <c r="E100" s="23">
        <v>594</v>
      </c>
      <c r="F100" s="23">
        <v>38</v>
      </c>
      <c r="G100" s="23">
        <v>83</v>
      </c>
      <c r="H100" s="23">
        <v>17</v>
      </c>
      <c r="I100" s="23">
        <v>112</v>
      </c>
      <c r="J100" s="23">
        <v>11</v>
      </c>
      <c r="K100" s="23">
        <v>148</v>
      </c>
      <c r="L100" s="23">
        <v>4</v>
      </c>
      <c r="M100" s="23">
        <v>94</v>
      </c>
      <c r="N100" s="23"/>
      <c r="O100" s="23">
        <v>1</v>
      </c>
      <c r="P100" s="23">
        <v>33</v>
      </c>
      <c r="Q100" s="23">
        <v>0</v>
      </c>
      <c r="R100" s="23">
        <v>0</v>
      </c>
      <c r="S100" s="23">
        <v>1</v>
      </c>
      <c r="T100" s="23">
        <v>124</v>
      </c>
      <c r="U100" s="23">
        <v>0</v>
      </c>
      <c r="V100" s="23">
        <v>0</v>
      </c>
      <c r="W100" s="23">
        <v>0</v>
      </c>
      <c r="X100" s="23">
        <v>0</v>
      </c>
      <c r="Y100" s="23">
        <v>3</v>
      </c>
      <c r="AA100" s="39"/>
      <c r="AB100" s="39"/>
      <c r="AE100" s="4">
        <f t="shared" si="4"/>
        <v>75</v>
      </c>
      <c r="AF100" s="4">
        <f t="shared" si="4"/>
        <v>594</v>
      </c>
      <c r="AG100" s="4" t="str">
        <f t="shared" si="5"/>
        <v>OK</v>
      </c>
      <c r="AH100" s="4" t="str">
        <f t="shared" si="5"/>
        <v>OK</v>
      </c>
    </row>
    <row r="101" spans="1:34" s="20" customFormat="1" ht="12" customHeight="1">
      <c r="A101" s="24"/>
      <c r="B101" s="21" t="s">
        <v>134</v>
      </c>
      <c r="C101" s="38" t="s">
        <v>139</v>
      </c>
      <c r="D101" s="23">
        <v>599</v>
      </c>
      <c r="E101" s="23">
        <v>3924</v>
      </c>
      <c r="F101" s="23">
        <v>361</v>
      </c>
      <c r="G101" s="23">
        <v>774</v>
      </c>
      <c r="H101" s="23">
        <v>138</v>
      </c>
      <c r="I101" s="23">
        <v>894</v>
      </c>
      <c r="J101" s="23">
        <v>60</v>
      </c>
      <c r="K101" s="23">
        <v>791</v>
      </c>
      <c r="L101" s="23">
        <v>19</v>
      </c>
      <c r="M101" s="23">
        <v>459</v>
      </c>
      <c r="N101" s="23"/>
      <c r="O101" s="23">
        <v>10</v>
      </c>
      <c r="P101" s="23">
        <v>371</v>
      </c>
      <c r="Q101" s="23">
        <v>10</v>
      </c>
      <c r="R101" s="23">
        <v>635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3">
        <v>1</v>
      </c>
      <c r="AA101" s="39"/>
      <c r="AB101" s="39"/>
      <c r="AE101" s="20">
        <f t="shared" si="4"/>
        <v>599</v>
      </c>
      <c r="AF101" s="20">
        <f t="shared" si="4"/>
        <v>3924</v>
      </c>
      <c r="AG101" s="20" t="str">
        <f t="shared" si="5"/>
        <v>OK</v>
      </c>
      <c r="AH101" s="20" t="str">
        <f t="shared" si="5"/>
        <v>OK</v>
      </c>
    </row>
    <row r="102" spans="1:34" ht="12" customHeight="1">
      <c r="A102" s="21"/>
      <c r="B102" s="70" t="s">
        <v>105</v>
      </c>
      <c r="C102" s="71"/>
      <c r="D102" s="19">
        <v>3484</v>
      </c>
      <c r="E102" s="19">
        <v>26896</v>
      </c>
      <c r="F102" s="19">
        <v>1965</v>
      </c>
      <c r="G102" s="19">
        <v>4319</v>
      </c>
      <c r="H102" s="19">
        <v>751</v>
      </c>
      <c r="I102" s="19">
        <v>4872</v>
      </c>
      <c r="J102" s="19">
        <v>445</v>
      </c>
      <c r="K102" s="19">
        <v>5970</v>
      </c>
      <c r="L102" s="19">
        <v>188</v>
      </c>
      <c r="M102" s="19">
        <v>4537</v>
      </c>
      <c r="N102" s="19"/>
      <c r="O102" s="19">
        <v>88</v>
      </c>
      <c r="P102" s="19">
        <v>3223</v>
      </c>
      <c r="Q102" s="19">
        <v>37</v>
      </c>
      <c r="R102" s="19">
        <v>2485</v>
      </c>
      <c r="S102" s="19">
        <v>2</v>
      </c>
      <c r="T102" s="19">
        <v>227</v>
      </c>
      <c r="U102" s="19">
        <v>2</v>
      </c>
      <c r="V102" s="19">
        <v>498</v>
      </c>
      <c r="W102" s="19">
        <v>1</v>
      </c>
      <c r="X102" s="19">
        <v>765</v>
      </c>
      <c r="Y102" s="19">
        <v>5</v>
      </c>
      <c r="AA102" s="39"/>
      <c r="AB102" s="39"/>
      <c r="AE102" s="4">
        <f t="shared" si="4"/>
        <v>3484</v>
      </c>
      <c r="AF102" s="4">
        <f t="shared" si="4"/>
        <v>26896</v>
      </c>
      <c r="AG102" s="4" t="str">
        <f t="shared" si="5"/>
        <v>OK</v>
      </c>
      <c r="AH102" s="4" t="str">
        <f t="shared" si="5"/>
        <v>OK</v>
      </c>
    </row>
    <row r="103" spans="1:34" ht="12" customHeight="1">
      <c r="A103" s="21"/>
      <c r="B103" s="21" t="s">
        <v>134</v>
      </c>
      <c r="C103" s="22" t="s">
        <v>0</v>
      </c>
      <c r="D103" s="23">
        <v>155</v>
      </c>
      <c r="E103" s="23">
        <v>3440</v>
      </c>
      <c r="F103" s="23">
        <v>60</v>
      </c>
      <c r="G103" s="23">
        <v>123</v>
      </c>
      <c r="H103" s="23">
        <v>24</v>
      </c>
      <c r="I103" s="23">
        <v>173</v>
      </c>
      <c r="J103" s="23">
        <v>29</v>
      </c>
      <c r="K103" s="23">
        <v>402</v>
      </c>
      <c r="L103" s="23">
        <v>18</v>
      </c>
      <c r="M103" s="23">
        <v>436</v>
      </c>
      <c r="N103" s="23"/>
      <c r="O103" s="23">
        <v>10</v>
      </c>
      <c r="P103" s="23">
        <v>401</v>
      </c>
      <c r="Q103" s="23">
        <v>11</v>
      </c>
      <c r="R103" s="23">
        <v>716</v>
      </c>
      <c r="S103" s="23">
        <v>1</v>
      </c>
      <c r="T103" s="23">
        <v>127</v>
      </c>
      <c r="U103" s="23">
        <v>1</v>
      </c>
      <c r="V103" s="23">
        <v>297</v>
      </c>
      <c r="W103" s="23">
        <v>1</v>
      </c>
      <c r="X103" s="23">
        <v>765</v>
      </c>
      <c r="Y103" s="23">
        <v>0</v>
      </c>
      <c r="AA103" s="39"/>
      <c r="AB103" s="39"/>
      <c r="AE103" s="4">
        <f t="shared" si="4"/>
        <v>155</v>
      </c>
      <c r="AF103" s="4">
        <f t="shared" si="4"/>
        <v>3440</v>
      </c>
      <c r="AG103" s="4" t="str">
        <f t="shared" si="5"/>
        <v>OK</v>
      </c>
      <c r="AH103" s="4" t="str">
        <f t="shared" si="5"/>
        <v>OK</v>
      </c>
    </row>
    <row r="104" spans="1:34" ht="12" customHeight="1">
      <c r="A104" s="21"/>
      <c r="B104" s="21" t="s">
        <v>134</v>
      </c>
      <c r="C104" s="22" t="s">
        <v>106</v>
      </c>
      <c r="D104" s="23">
        <v>3029</v>
      </c>
      <c r="E104" s="23">
        <v>20800</v>
      </c>
      <c r="F104" s="23">
        <v>1784</v>
      </c>
      <c r="G104" s="23">
        <v>3886</v>
      </c>
      <c r="H104" s="23">
        <v>649</v>
      </c>
      <c r="I104" s="23">
        <v>4193</v>
      </c>
      <c r="J104" s="23">
        <v>345</v>
      </c>
      <c r="K104" s="23">
        <v>4622</v>
      </c>
      <c r="L104" s="23">
        <v>151</v>
      </c>
      <c r="M104" s="23">
        <v>3651</v>
      </c>
      <c r="N104" s="23"/>
      <c r="O104" s="23">
        <v>75</v>
      </c>
      <c r="P104" s="23">
        <v>2710</v>
      </c>
      <c r="Q104" s="23">
        <v>22</v>
      </c>
      <c r="R104" s="23">
        <v>1437</v>
      </c>
      <c r="S104" s="23">
        <v>1</v>
      </c>
      <c r="T104" s="23">
        <v>100</v>
      </c>
      <c r="U104" s="23">
        <v>1</v>
      </c>
      <c r="V104" s="23">
        <v>201</v>
      </c>
      <c r="W104" s="23">
        <v>0</v>
      </c>
      <c r="X104" s="23">
        <v>0</v>
      </c>
      <c r="Y104" s="23">
        <v>1</v>
      </c>
      <c r="AA104" s="39"/>
      <c r="AB104" s="39"/>
      <c r="AE104" s="4">
        <f t="shared" si="4"/>
        <v>3029</v>
      </c>
      <c r="AF104" s="4">
        <f t="shared" si="4"/>
        <v>20800</v>
      </c>
      <c r="AG104" s="4" t="str">
        <f t="shared" si="5"/>
        <v>OK</v>
      </c>
      <c r="AH104" s="4" t="str">
        <f t="shared" si="5"/>
        <v>OK</v>
      </c>
    </row>
    <row r="105" spans="1:34" s="20" customFormat="1" ht="12" customHeight="1">
      <c r="A105" s="24"/>
      <c r="B105" s="21" t="s">
        <v>134</v>
      </c>
      <c r="C105" s="22" t="s">
        <v>107</v>
      </c>
      <c r="D105" s="23">
        <v>297</v>
      </c>
      <c r="E105" s="23">
        <v>2644</v>
      </c>
      <c r="F105" s="23">
        <v>119</v>
      </c>
      <c r="G105" s="23">
        <v>307</v>
      </c>
      <c r="H105" s="23">
        <v>77</v>
      </c>
      <c r="I105" s="23">
        <v>497</v>
      </c>
      <c r="J105" s="23">
        <v>71</v>
      </c>
      <c r="K105" s="23">
        <v>946</v>
      </c>
      <c r="L105" s="23">
        <v>19</v>
      </c>
      <c r="M105" s="23">
        <v>450</v>
      </c>
      <c r="N105" s="23"/>
      <c r="O105" s="23">
        <v>3</v>
      </c>
      <c r="P105" s="23">
        <v>112</v>
      </c>
      <c r="Q105" s="23">
        <v>4</v>
      </c>
      <c r="R105" s="23">
        <v>332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4</v>
      </c>
      <c r="AA105" s="39"/>
      <c r="AB105" s="39"/>
      <c r="AE105" s="20">
        <f aca="true" t="shared" si="6" ref="AE105:AF131">F105+H105+J105+L105+O105+Q105+S105+U105+W105+Y105</f>
        <v>297</v>
      </c>
      <c r="AF105" s="20">
        <f t="shared" si="6"/>
        <v>2644</v>
      </c>
      <c r="AG105" s="20" t="str">
        <f aca="true" t="shared" si="7" ref="AG105:AH131">IF(AE105=D105,"OK","×")</f>
        <v>OK</v>
      </c>
      <c r="AH105" s="20" t="str">
        <f t="shared" si="7"/>
        <v>OK</v>
      </c>
    </row>
    <row r="106" spans="1:34" ht="12" customHeight="1">
      <c r="A106" s="21"/>
      <c r="B106" s="70" t="s">
        <v>108</v>
      </c>
      <c r="C106" s="71"/>
      <c r="D106" s="19">
        <v>2397</v>
      </c>
      <c r="E106" s="19">
        <v>12284</v>
      </c>
      <c r="F106" s="19">
        <v>1864</v>
      </c>
      <c r="G106" s="19">
        <v>3364</v>
      </c>
      <c r="H106" s="19">
        <v>264</v>
      </c>
      <c r="I106" s="19">
        <v>1686</v>
      </c>
      <c r="J106" s="19">
        <v>134</v>
      </c>
      <c r="K106" s="19">
        <v>1848</v>
      </c>
      <c r="L106" s="19">
        <v>52</v>
      </c>
      <c r="M106" s="19">
        <v>1257</v>
      </c>
      <c r="N106" s="19"/>
      <c r="O106" s="19">
        <v>41</v>
      </c>
      <c r="P106" s="19">
        <v>1549</v>
      </c>
      <c r="Q106" s="19">
        <v>18</v>
      </c>
      <c r="R106" s="19">
        <v>1112</v>
      </c>
      <c r="S106" s="19">
        <v>6</v>
      </c>
      <c r="T106" s="19">
        <v>857</v>
      </c>
      <c r="U106" s="19">
        <v>1</v>
      </c>
      <c r="V106" s="19">
        <v>255</v>
      </c>
      <c r="W106" s="19">
        <v>1</v>
      </c>
      <c r="X106" s="19">
        <v>356</v>
      </c>
      <c r="Y106" s="19">
        <v>16</v>
      </c>
      <c r="AA106" s="39"/>
      <c r="AB106" s="39"/>
      <c r="AE106" s="4">
        <f t="shared" si="6"/>
        <v>2397</v>
      </c>
      <c r="AF106" s="4">
        <f t="shared" si="6"/>
        <v>12284</v>
      </c>
      <c r="AG106" s="4" t="str">
        <f t="shared" si="7"/>
        <v>OK</v>
      </c>
      <c r="AH106" s="4" t="str">
        <f t="shared" si="7"/>
        <v>OK</v>
      </c>
    </row>
    <row r="107" spans="1:34" ht="12" customHeight="1">
      <c r="A107" s="21"/>
      <c r="B107" s="21" t="s">
        <v>134</v>
      </c>
      <c r="C107" s="22" t="s">
        <v>4</v>
      </c>
      <c r="D107" s="23">
        <v>1851</v>
      </c>
      <c r="E107" s="23">
        <v>5983</v>
      </c>
      <c r="F107" s="23">
        <v>1594</v>
      </c>
      <c r="G107" s="23">
        <v>2824</v>
      </c>
      <c r="H107" s="23">
        <v>165</v>
      </c>
      <c r="I107" s="23">
        <v>1030</v>
      </c>
      <c r="J107" s="23">
        <v>58</v>
      </c>
      <c r="K107" s="23">
        <v>758</v>
      </c>
      <c r="L107" s="23">
        <v>12</v>
      </c>
      <c r="M107" s="23">
        <v>298</v>
      </c>
      <c r="N107" s="23"/>
      <c r="O107" s="23">
        <v>10</v>
      </c>
      <c r="P107" s="23">
        <v>348</v>
      </c>
      <c r="Q107" s="23">
        <v>1</v>
      </c>
      <c r="R107" s="23">
        <v>65</v>
      </c>
      <c r="S107" s="23">
        <v>2</v>
      </c>
      <c r="T107" s="23">
        <v>304</v>
      </c>
      <c r="U107" s="23">
        <v>0</v>
      </c>
      <c r="V107" s="23">
        <v>0</v>
      </c>
      <c r="W107" s="23">
        <v>1</v>
      </c>
      <c r="X107" s="23">
        <v>356</v>
      </c>
      <c r="Y107" s="23">
        <v>8</v>
      </c>
      <c r="AA107" s="39"/>
      <c r="AB107" s="39"/>
      <c r="AE107" s="4">
        <f t="shared" si="6"/>
        <v>1851</v>
      </c>
      <c r="AF107" s="4">
        <f t="shared" si="6"/>
        <v>5983</v>
      </c>
      <c r="AG107" s="4" t="str">
        <f t="shared" si="7"/>
        <v>OK</v>
      </c>
      <c r="AH107" s="4" t="str">
        <f t="shared" si="7"/>
        <v>OK</v>
      </c>
    </row>
    <row r="108" spans="1:34" s="20" customFormat="1" ht="12" customHeight="1">
      <c r="A108" s="24"/>
      <c r="B108" s="21" t="s">
        <v>134</v>
      </c>
      <c r="C108" s="22" t="s">
        <v>109</v>
      </c>
      <c r="D108" s="23">
        <v>264</v>
      </c>
      <c r="E108" s="23">
        <v>1819</v>
      </c>
      <c r="F108" s="23">
        <v>155</v>
      </c>
      <c r="G108" s="23">
        <v>310</v>
      </c>
      <c r="H108" s="23">
        <v>57</v>
      </c>
      <c r="I108" s="23">
        <v>357</v>
      </c>
      <c r="J108" s="23">
        <v>25</v>
      </c>
      <c r="K108" s="23">
        <v>355</v>
      </c>
      <c r="L108" s="23">
        <v>12</v>
      </c>
      <c r="M108" s="23">
        <v>284</v>
      </c>
      <c r="N108" s="23"/>
      <c r="O108" s="23">
        <v>5</v>
      </c>
      <c r="P108" s="23">
        <v>172</v>
      </c>
      <c r="Q108" s="23">
        <v>6</v>
      </c>
      <c r="R108" s="23">
        <v>341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4</v>
      </c>
      <c r="AA108" s="39"/>
      <c r="AB108" s="39"/>
      <c r="AE108" s="20">
        <f t="shared" si="6"/>
        <v>264</v>
      </c>
      <c r="AF108" s="20">
        <f t="shared" si="6"/>
        <v>1819</v>
      </c>
      <c r="AG108" s="20" t="str">
        <f t="shared" si="7"/>
        <v>OK</v>
      </c>
      <c r="AH108" s="20" t="str">
        <f t="shared" si="7"/>
        <v>OK</v>
      </c>
    </row>
    <row r="109" spans="1:34" ht="12" customHeight="1">
      <c r="A109" s="21"/>
      <c r="B109" s="21" t="s">
        <v>134</v>
      </c>
      <c r="C109" s="22" t="s">
        <v>110</v>
      </c>
      <c r="D109" s="23">
        <v>282</v>
      </c>
      <c r="E109" s="23">
        <v>4482</v>
      </c>
      <c r="F109" s="23">
        <v>115</v>
      </c>
      <c r="G109" s="23">
        <v>230</v>
      </c>
      <c r="H109" s="23">
        <v>42</v>
      </c>
      <c r="I109" s="23">
        <v>299</v>
      </c>
      <c r="J109" s="23">
        <v>51</v>
      </c>
      <c r="K109" s="23">
        <v>735</v>
      </c>
      <c r="L109" s="23">
        <v>28</v>
      </c>
      <c r="M109" s="23">
        <v>675</v>
      </c>
      <c r="N109" s="23"/>
      <c r="O109" s="23">
        <v>26</v>
      </c>
      <c r="P109" s="23">
        <v>1029</v>
      </c>
      <c r="Q109" s="23">
        <v>11</v>
      </c>
      <c r="R109" s="23">
        <v>706</v>
      </c>
      <c r="S109" s="23">
        <v>4</v>
      </c>
      <c r="T109" s="23">
        <v>553</v>
      </c>
      <c r="U109" s="23">
        <v>1</v>
      </c>
      <c r="V109" s="23">
        <v>255</v>
      </c>
      <c r="W109" s="23">
        <v>0</v>
      </c>
      <c r="X109" s="23">
        <v>0</v>
      </c>
      <c r="Y109" s="23">
        <v>4</v>
      </c>
      <c r="AA109" s="39"/>
      <c r="AB109" s="39"/>
      <c r="AE109" s="4">
        <f t="shared" si="6"/>
        <v>282</v>
      </c>
      <c r="AF109" s="4">
        <f t="shared" si="6"/>
        <v>4482</v>
      </c>
      <c r="AG109" s="4" t="str">
        <f t="shared" si="7"/>
        <v>OK</v>
      </c>
      <c r="AH109" s="4" t="str">
        <f t="shared" si="7"/>
        <v>OK</v>
      </c>
    </row>
    <row r="110" spans="1:34" ht="12" customHeight="1">
      <c r="A110" s="21"/>
      <c r="B110" s="70" t="s">
        <v>111</v>
      </c>
      <c r="C110" s="71"/>
      <c r="D110" s="19">
        <v>862</v>
      </c>
      <c r="E110" s="19">
        <v>12087</v>
      </c>
      <c r="F110" s="19">
        <v>496</v>
      </c>
      <c r="G110" s="19">
        <v>874</v>
      </c>
      <c r="H110" s="19">
        <v>139</v>
      </c>
      <c r="I110" s="19">
        <v>891</v>
      </c>
      <c r="J110" s="19">
        <v>92</v>
      </c>
      <c r="K110" s="19">
        <v>1228</v>
      </c>
      <c r="L110" s="19">
        <v>48</v>
      </c>
      <c r="M110" s="19">
        <v>1158</v>
      </c>
      <c r="N110" s="19"/>
      <c r="O110" s="19">
        <v>47</v>
      </c>
      <c r="P110" s="19">
        <v>1737</v>
      </c>
      <c r="Q110" s="19">
        <v>16</v>
      </c>
      <c r="R110" s="19">
        <v>1058</v>
      </c>
      <c r="S110" s="19">
        <v>9</v>
      </c>
      <c r="T110" s="19">
        <v>1348</v>
      </c>
      <c r="U110" s="19">
        <v>3</v>
      </c>
      <c r="V110" s="19">
        <v>848</v>
      </c>
      <c r="W110" s="19">
        <v>3</v>
      </c>
      <c r="X110" s="19">
        <v>2945</v>
      </c>
      <c r="Y110" s="19">
        <v>9</v>
      </c>
      <c r="AA110" s="39"/>
      <c r="AB110" s="39"/>
      <c r="AE110" s="4">
        <f t="shared" si="6"/>
        <v>862</v>
      </c>
      <c r="AF110" s="4">
        <f t="shared" si="6"/>
        <v>12087</v>
      </c>
      <c r="AG110" s="4" t="str">
        <f t="shared" si="7"/>
        <v>OK</v>
      </c>
      <c r="AH110" s="4" t="str">
        <f t="shared" si="7"/>
        <v>OK</v>
      </c>
    </row>
    <row r="111" spans="1:34" s="20" customFormat="1" ht="12" customHeight="1">
      <c r="A111" s="24"/>
      <c r="B111" s="21" t="s">
        <v>134</v>
      </c>
      <c r="C111" s="22" t="s">
        <v>112</v>
      </c>
      <c r="D111" s="23">
        <v>149</v>
      </c>
      <c r="E111" s="23">
        <v>8644</v>
      </c>
      <c r="F111" s="23">
        <v>8</v>
      </c>
      <c r="G111" s="23">
        <v>15</v>
      </c>
      <c r="H111" s="23">
        <v>13</v>
      </c>
      <c r="I111" s="23">
        <v>98</v>
      </c>
      <c r="J111" s="23">
        <v>31</v>
      </c>
      <c r="K111" s="23">
        <v>466</v>
      </c>
      <c r="L111" s="23">
        <v>31</v>
      </c>
      <c r="M111" s="23">
        <v>777</v>
      </c>
      <c r="N111" s="23"/>
      <c r="O111" s="23">
        <v>41</v>
      </c>
      <c r="P111" s="23">
        <v>1505</v>
      </c>
      <c r="Q111" s="23">
        <v>10</v>
      </c>
      <c r="R111" s="23">
        <v>642</v>
      </c>
      <c r="S111" s="23">
        <v>9</v>
      </c>
      <c r="T111" s="23">
        <v>1348</v>
      </c>
      <c r="U111" s="23">
        <v>3</v>
      </c>
      <c r="V111" s="23">
        <v>848</v>
      </c>
      <c r="W111" s="23">
        <v>3</v>
      </c>
      <c r="X111" s="23">
        <v>2945</v>
      </c>
      <c r="Y111" s="23">
        <v>0</v>
      </c>
      <c r="AA111" s="39"/>
      <c r="AB111" s="39"/>
      <c r="AE111" s="20">
        <f t="shared" si="6"/>
        <v>149</v>
      </c>
      <c r="AF111" s="20">
        <f t="shared" si="6"/>
        <v>8644</v>
      </c>
      <c r="AG111" s="20" t="str">
        <f t="shared" si="7"/>
        <v>OK</v>
      </c>
      <c r="AH111" s="20" t="str">
        <f t="shared" si="7"/>
        <v>OK</v>
      </c>
    </row>
    <row r="112" spans="1:34" ht="12" customHeight="1">
      <c r="A112" s="21"/>
      <c r="B112" s="21" t="s">
        <v>134</v>
      </c>
      <c r="C112" s="22" t="s">
        <v>113</v>
      </c>
      <c r="D112" s="23">
        <v>713</v>
      </c>
      <c r="E112" s="23">
        <v>3443</v>
      </c>
      <c r="F112" s="23">
        <v>488</v>
      </c>
      <c r="G112" s="23">
        <v>859</v>
      </c>
      <c r="H112" s="23">
        <v>126</v>
      </c>
      <c r="I112" s="23">
        <v>793</v>
      </c>
      <c r="J112" s="23">
        <v>61</v>
      </c>
      <c r="K112" s="23">
        <v>762</v>
      </c>
      <c r="L112" s="23">
        <v>17</v>
      </c>
      <c r="M112" s="23">
        <v>381</v>
      </c>
      <c r="N112" s="23"/>
      <c r="O112" s="23">
        <v>6</v>
      </c>
      <c r="P112" s="23">
        <v>232</v>
      </c>
      <c r="Q112" s="23">
        <v>6</v>
      </c>
      <c r="R112" s="23">
        <v>416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9</v>
      </c>
      <c r="AA112" s="39"/>
      <c r="AB112" s="39"/>
      <c r="AE112" s="4">
        <f t="shared" si="6"/>
        <v>713</v>
      </c>
      <c r="AF112" s="4">
        <f t="shared" si="6"/>
        <v>3443</v>
      </c>
      <c r="AG112" s="4" t="str">
        <f t="shared" si="7"/>
        <v>OK</v>
      </c>
      <c r="AH112" s="4" t="str">
        <f t="shared" si="7"/>
        <v>OK</v>
      </c>
    </row>
    <row r="113" spans="1:34" ht="12" customHeight="1">
      <c r="A113" s="21"/>
      <c r="B113" s="70" t="s">
        <v>114</v>
      </c>
      <c r="C113" s="71"/>
      <c r="D113" s="19">
        <v>2677</v>
      </c>
      <c r="E113" s="19">
        <v>51188</v>
      </c>
      <c r="F113" s="19">
        <v>864</v>
      </c>
      <c r="G113" s="19">
        <v>2108</v>
      </c>
      <c r="H113" s="19">
        <v>757</v>
      </c>
      <c r="I113" s="19">
        <v>4995</v>
      </c>
      <c r="J113" s="19">
        <v>544</v>
      </c>
      <c r="K113" s="19">
        <v>7577</v>
      </c>
      <c r="L113" s="19">
        <v>181</v>
      </c>
      <c r="M113" s="19">
        <v>4405</v>
      </c>
      <c r="N113" s="19"/>
      <c r="O113" s="19">
        <v>156</v>
      </c>
      <c r="P113" s="19">
        <v>5829</v>
      </c>
      <c r="Q113" s="19">
        <v>93</v>
      </c>
      <c r="R113" s="19">
        <v>6401</v>
      </c>
      <c r="S113" s="19">
        <v>51</v>
      </c>
      <c r="T113" s="19">
        <v>6766</v>
      </c>
      <c r="U113" s="19">
        <v>10</v>
      </c>
      <c r="V113" s="19">
        <v>2349</v>
      </c>
      <c r="W113" s="19">
        <v>17</v>
      </c>
      <c r="X113" s="19">
        <v>10758</v>
      </c>
      <c r="Y113" s="19">
        <v>4</v>
      </c>
      <c r="AA113" s="39"/>
      <c r="AB113" s="39"/>
      <c r="AE113" s="4">
        <f t="shared" si="6"/>
        <v>2677</v>
      </c>
      <c r="AF113" s="4">
        <f t="shared" si="6"/>
        <v>51188</v>
      </c>
      <c r="AG113" s="4" t="str">
        <f t="shared" si="7"/>
        <v>OK</v>
      </c>
      <c r="AH113" s="4" t="str">
        <f t="shared" si="7"/>
        <v>OK</v>
      </c>
    </row>
    <row r="114" spans="1:34" ht="12" customHeight="1">
      <c r="A114" s="21"/>
      <c r="B114" s="21" t="s">
        <v>134</v>
      </c>
      <c r="C114" s="22" t="s">
        <v>1</v>
      </c>
      <c r="D114" s="23">
        <v>1485</v>
      </c>
      <c r="E114" s="23">
        <v>31038</v>
      </c>
      <c r="F114" s="23">
        <v>643</v>
      </c>
      <c r="G114" s="23">
        <v>1461</v>
      </c>
      <c r="H114" s="23">
        <v>396</v>
      </c>
      <c r="I114" s="23">
        <v>2624</v>
      </c>
      <c r="J114" s="23">
        <v>220</v>
      </c>
      <c r="K114" s="23">
        <v>2901</v>
      </c>
      <c r="L114" s="23">
        <v>62</v>
      </c>
      <c r="M114" s="23">
        <v>1513</v>
      </c>
      <c r="N114" s="23"/>
      <c r="O114" s="23">
        <v>60</v>
      </c>
      <c r="P114" s="23">
        <v>2329</v>
      </c>
      <c r="Q114" s="23">
        <v>43</v>
      </c>
      <c r="R114" s="23">
        <v>2999</v>
      </c>
      <c r="S114" s="23">
        <v>36</v>
      </c>
      <c r="T114" s="23">
        <v>4841</v>
      </c>
      <c r="U114" s="23">
        <v>7</v>
      </c>
      <c r="V114" s="23">
        <v>1612</v>
      </c>
      <c r="W114" s="23">
        <v>17</v>
      </c>
      <c r="X114" s="23">
        <v>10758</v>
      </c>
      <c r="Y114" s="23">
        <v>1</v>
      </c>
      <c r="AA114" s="39"/>
      <c r="AB114" s="39"/>
      <c r="AE114" s="4">
        <f t="shared" si="6"/>
        <v>1485</v>
      </c>
      <c r="AF114" s="4">
        <f t="shared" si="6"/>
        <v>31038</v>
      </c>
      <c r="AG114" s="4" t="str">
        <f t="shared" si="7"/>
        <v>OK</v>
      </c>
      <c r="AH114" s="4" t="str">
        <f t="shared" si="7"/>
        <v>OK</v>
      </c>
    </row>
    <row r="115" spans="1:34" ht="12" customHeight="1">
      <c r="A115" s="21"/>
      <c r="B115" s="21" t="s">
        <v>134</v>
      </c>
      <c r="C115" s="22" t="s">
        <v>2</v>
      </c>
      <c r="D115" s="23">
        <v>19</v>
      </c>
      <c r="E115" s="23">
        <v>711</v>
      </c>
      <c r="F115" s="23">
        <v>7</v>
      </c>
      <c r="G115" s="23">
        <v>17</v>
      </c>
      <c r="H115" s="23">
        <v>5</v>
      </c>
      <c r="I115" s="23">
        <v>30</v>
      </c>
      <c r="J115" s="23">
        <v>2</v>
      </c>
      <c r="K115" s="23">
        <v>27</v>
      </c>
      <c r="L115" s="23">
        <v>1</v>
      </c>
      <c r="M115" s="23">
        <v>28</v>
      </c>
      <c r="N115" s="23"/>
      <c r="O115" s="23">
        <v>1</v>
      </c>
      <c r="P115" s="23">
        <v>49</v>
      </c>
      <c r="Q115" s="23">
        <v>0</v>
      </c>
      <c r="R115" s="23">
        <v>0</v>
      </c>
      <c r="S115" s="23">
        <v>2</v>
      </c>
      <c r="T115" s="23">
        <v>267</v>
      </c>
      <c r="U115" s="23">
        <v>1</v>
      </c>
      <c r="V115" s="23">
        <v>293</v>
      </c>
      <c r="W115" s="23">
        <v>0</v>
      </c>
      <c r="X115" s="23">
        <v>0</v>
      </c>
      <c r="Y115" s="23">
        <v>0</v>
      </c>
      <c r="AA115" s="39"/>
      <c r="AB115" s="39"/>
      <c r="AE115" s="4">
        <f t="shared" si="6"/>
        <v>19</v>
      </c>
      <c r="AF115" s="4">
        <f t="shared" si="6"/>
        <v>711</v>
      </c>
      <c r="AG115" s="4" t="str">
        <f t="shared" si="7"/>
        <v>OK</v>
      </c>
      <c r="AH115" s="4" t="str">
        <f t="shared" si="7"/>
        <v>OK</v>
      </c>
    </row>
    <row r="116" spans="1:34" ht="12" customHeight="1">
      <c r="A116" s="21"/>
      <c r="B116" s="21" t="s">
        <v>134</v>
      </c>
      <c r="C116" s="22" t="s">
        <v>3</v>
      </c>
      <c r="D116" s="23">
        <v>1173</v>
      </c>
      <c r="E116" s="23">
        <v>19439</v>
      </c>
      <c r="F116" s="23">
        <v>214</v>
      </c>
      <c r="G116" s="23">
        <v>630</v>
      </c>
      <c r="H116" s="23">
        <v>356</v>
      </c>
      <c r="I116" s="23">
        <v>2341</v>
      </c>
      <c r="J116" s="23">
        <v>322</v>
      </c>
      <c r="K116" s="23">
        <v>4649</v>
      </c>
      <c r="L116" s="23">
        <v>118</v>
      </c>
      <c r="M116" s="23">
        <v>2864</v>
      </c>
      <c r="N116" s="23"/>
      <c r="O116" s="23">
        <v>95</v>
      </c>
      <c r="P116" s="23">
        <v>3451</v>
      </c>
      <c r="Q116" s="23">
        <v>50</v>
      </c>
      <c r="R116" s="23">
        <v>3402</v>
      </c>
      <c r="S116" s="23">
        <v>13</v>
      </c>
      <c r="T116" s="23">
        <v>1658</v>
      </c>
      <c r="U116" s="23">
        <v>2</v>
      </c>
      <c r="V116" s="23">
        <v>444</v>
      </c>
      <c r="W116" s="23">
        <v>0</v>
      </c>
      <c r="X116" s="23">
        <v>0</v>
      </c>
      <c r="Y116" s="23">
        <v>3</v>
      </c>
      <c r="AA116" s="39"/>
      <c r="AB116" s="39"/>
      <c r="AE116" s="4">
        <f t="shared" si="6"/>
        <v>1173</v>
      </c>
      <c r="AF116" s="4">
        <f t="shared" si="6"/>
        <v>19439</v>
      </c>
      <c r="AG116" s="4" t="str">
        <f t="shared" si="7"/>
        <v>OK</v>
      </c>
      <c r="AH116" s="4" t="str">
        <f t="shared" si="7"/>
        <v>OK</v>
      </c>
    </row>
    <row r="117" spans="1:34" ht="12" customHeight="1">
      <c r="A117" s="21"/>
      <c r="B117" s="70" t="s">
        <v>115</v>
      </c>
      <c r="C117" s="71"/>
      <c r="D117" s="19">
        <v>166</v>
      </c>
      <c r="E117" s="19">
        <v>2619</v>
      </c>
      <c r="F117" s="19">
        <v>61</v>
      </c>
      <c r="G117" s="19">
        <v>178</v>
      </c>
      <c r="H117" s="19">
        <v>71</v>
      </c>
      <c r="I117" s="19">
        <v>446</v>
      </c>
      <c r="J117" s="19">
        <v>25</v>
      </c>
      <c r="K117" s="19">
        <v>305</v>
      </c>
      <c r="L117" s="19">
        <v>3</v>
      </c>
      <c r="M117" s="19">
        <v>63</v>
      </c>
      <c r="N117" s="19"/>
      <c r="O117" s="19">
        <v>0</v>
      </c>
      <c r="P117" s="19">
        <v>0</v>
      </c>
      <c r="Q117" s="19">
        <v>3</v>
      </c>
      <c r="R117" s="19">
        <v>194</v>
      </c>
      <c r="S117" s="19">
        <v>0</v>
      </c>
      <c r="T117" s="19">
        <v>0</v>
      </c>
      <c r="U117" s="19">
        <v>0</v>
      </c>
      <c r="V117" s="19">
        <v>0</v>
      </c>
      <c r="W117" s="19">
        <v>2</v>
      </c>
      <c r="X117" s="19">
        <v>1433</v>
      </c>
      <c r="Y117" s="19">
        <v>1</v>
      </c>
      <c r="AA117" s="39"/>
      <c r="AB117" s="39"/>
      <c r="AE117" s="4">
        <f t="shared" si="6"/>
        <v>166</v>
      </c>
      <c r="AF117" s="4">
        <f t="shared" si="6"/>
        <v>2619</v>
      </c>
      <c r="AG117" s="4" t="str">
        <f t="shared" si="7"/>
        <v>OK</v>
      </c>
      <c r="AH117" s="4" t="str">
        <f t="shared" si="7"/>
        <v>OK</v>
      </c>
    </row>
    <row r="118" spans="1:34" ht="12" customHeight="1">
      <c r="A118" s="21"/>
      <c r="B118" s="21" t="s">
        <v>134</v>
      </c>
      <c r="C118" s="22" t="s">
        <v>116</v>
      </c>
      <c r="D118" s="23">
        <v>112</v>
      </c>
      <c r="E118" s="23">
        <v>1963</v>
      </c>
      <c r="F118" s="23">
        <v>52</v>
      </c>
      <c r="G118" s="23">
        <v>156</v>
      </c>
      <c r="H118" s="23">
        <v>54</v>
      </c>
      <c r="I118" s="23">
        <v>324</v>
      </c>
      <c r="J118" s="23">
        <v>4</v>
      </c>
      <c r="K118" s="23">
        <v>50</v>
      </c>
      <c r="L118" s="23">
        <v>0</v>
      </c>
      <c r="M118" s="23">
        <v>0</v>
      </c>
      <c r="N118" s="23"/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2</v>
      </c>
      <c r="X118" s="23">
        <v>1433</v>
      </c>
      <c r="Y118" s="23">
        <v>0</v>
      </c>
      <c r="AA118" s="39"/>
      <c r="AB118" s="39"/>
      <c r="AE118" s="4">
        <f t="shared" si="6"/>
        <v>112</v>
      </c>
      <c r="AF118" s="4">
        <f t="shared" si="6"/>
        <v>1963</v>
      </c>
      <c r="AG118" s="4" t="str">
        <f t="shared" si="7"/>
        <v>OK</v>
      </c>
      <c r="AH118" s="4" t="str">
        <f t="shared" si="7"/>
        <v>OK</v>
      </c>
    </row>
    <row r="119" spans="1:34" ht="12" customHeight="1">
      <c r="A119" s="21"/>
      <c r="B119" s="21" t="s">
        <v>134</v>
      </c>
      <c r="C119" s="22" t="s">
        <v>117</v>
      </c>
      <c r="D119" s="23">
        <v>54</v>
      </c>
      <c r="E119" s="23">
        <v>656</v>
      </c>
      <c r="F119" s="23">
        <v>9</v>
      </c>
      <c r="G119" s="23">
        <v>22</v>
      </c>
      <c r="H119" s="23">
        <v>17</v>
      </c>
      <c r="I119" s="23">
        <v>122</v>
      </c>
      <c r="J119" s="23">
        <v>21</v>
      </c>
      <c r="K119" s="23">
        <v>255</v>
      </c>
      <c r="L119" s="23">
        <v>3</v>
      </c>
      <c r="M119" s="23">
        <v>63</v>
      </c>
      <c r="N119" s="23"/>
      <c r="O119" s="23">
        <v>0</v>
      </c>
      <c r="P119" s="23">
        <v>0</v>
      </c>
      <c r="Q119" s="23">
        <v>3</v>
      </c>
      <c r="R119" s="23">
        <v>194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1</v>
      </c>
      <c r="AA119" s="39"/>
      <c r="AB119" s="39"/>
      <c r="AE119" s="4">
        <f t="shared" si="6"/>
        <v>54</v>
      </c>
      <c r="AF119" s="4">
        <f t="shared" si="6"/>
        <v>656</v>
      </c>
      <c r="AG119" s="4" t="str">
        <f t="shared" si="7"/>
        <v>OK</v>
      </c>
      <c r="AH119" s="4" t="str">
        <f t="shared" si="7"/>
        <v>OK</v>
      </c>
    </row>
    <row r="120" spans="1:34" ht="12" customHeight="1">
      <c r="A120" s="21"/>
      <c r="B120" s="70" t="s">
        <v>140</v>
      </c>
      <c r="C120" s="71"/>
      <c r="D120" s="19">
        <v>1772</v>
      </c>
      <c r="E120" s="19">
        <v>19101</v>
      </c>
      <c r="F120" s="19">
        <v>1091</v>
      </c>
      <c r="G120" s="19">
        <v>2186</v>
      </c>
      <c r="H120" s="19">
        <v>290</v>
      </c>
      <c r="I120" s="19">
        <v>1876</v>
      </c>
      <c r="J120" s="19">
        <v>173</v>
      </c>
      <c r="K120" s="19">
        <v>2342</v>
      </c>
      <c r="L120" s="19">
        <v>62</v>
      </c>
      <c r="M120" s="19">
        <v>1465</v>
      </c>
      <c r="N120" s="19"/>
      <c r="O120" s="19">
        <v>47</v>
      </c>
      <c r="P120" s="19">
        <v>1833</v>
      </c>
      <c r="Q120" s="19">
        <v>43</v>
      </c>
      <c r="R120" s="19">
        <v>2917</v>
      </c>
      <c r="S120" s="19">
        <v>23</v>
      </c>
      <c r="T120" s="19">
        <v>3208</v>
      </c>
      <c r="U120" s="19">
        <v>7</v>
      </c>
      <c r="V120" s="19">
        <v>1591</v>
      </c>
      <c r="W120" s="19">
        <v>4</v>
      </c>
      <c r="X120" s="19">
        <v>1683</v>
      </c>
      <c r="Y120" s="19">
        <v>32</v>
      </c>
      <c r="AA120" s="39"/>
      <c r="AB120" s="39"/>
      <c r="AE120" s="4">
        <f t="shared" si="6"/>
        <v>1772</v>
      </c>
      <c r="AF120" s="4">
        <f t="shared" si="6"/>
        <v>19101</v>
      </c>
      <c r="AG120" s="4" t="str">
        <f t="shared" si="7"/>
        <v>OK</v>
      </c>
      <c r="AH120" s="4" t="str">
        <f t="shared" si="7"/>
        <v>OK</v>
      </c>
    </row>
    <row r="121" spans="1:34" ht="12" customHeight="1">
      <c r="A121" s="21"/>
      <c r="B121" s="21" t="s">
        <v>134</v>
      </c>
      <c r="C121" s="22" t="s">
        <v>123</v>
      </c>
      <c r="D121" s="23">
        <v>394</v>
      </c>
      <c r="E121" s="23">
        <v>2410</v>
      </c>
      <c r="F121" s="23">
        <v>271</v>
      </c>
      <c r="G121" s="23">
        <v>507</v>
      </c>
      <c r="H121" s="23">
        <v>43</v>
      </c>
      <c r="I121" s="23">
        <v>270</v>
      </c>
      <c r="J121" s="23">
        <v>35</v>
      </c>
      <c r="K121" s="23">
        <v>498</v>
      </c>
      <c r="L121" s="23">
        <v>16</v>
      </c>
      <c r="M121" s="23">
        <v>375</v>
      </c>
      <c r="N121" s="23"/>
      <c r="O121" s="23">
        <v>6</v>
      </c>
      <c r="P121" s="23">
        <v>213</v>
      </c>
      <c r="Q121" s="23">
        <v>5</v>
      </c>
      <c r="R121" s="23">
        <v>352</v>
      </c>
      <c r="S121" s="23">
        <v>1</v>
      </c>
      <c r="T121" s="23">
        <v>195</v>
      </c>
      <c r="U121" s="23">
        <v>0</v>
      </c>
      <c r="V121" s="23">
        <v>0</v>
      </c>
      <c r="W121" s="23">
        <v>0</v>
      </c>
      <c r="X121" s="23">
        <v>0</v>
      </c>
      <c r="Y121" s="23">
        <v>17</v>
      </c>
      <c r="AA121" s="39"/>
      <c r="AB121" s="39"/>
      <c r="AE121" s="4">
        <f t="shared" si="6"/>
        <v>394</v>
      </c>
      <c r="AF121" s="4">
        <f t="shared" si="6"/>
        <v>2410</v>
      </c>
      <c r="AG121" s="4" t="str">
        <f t="shared" si="7"/>
        <v>OK</v>
      </c>
      <c r="AH121" s="4" t="str">
        <f t="shared" si="7"/>
        <v>OK</v>
      </c>
    </row>
    <row r="122" spans="1:34" ht="12" customHeight="1">
      <c r="A122" s="21"/>
      <c r="B122" s="21" t="s">
        <v>134</v>
      </c>
      <c r="C122" s="22" t="s">
        <v>124</v>
      </c>
      <c r="D122" s="23">
        <v>228</v>
      </c>
      <c r="E122" s="23">
        <v>636</v>
      </c>
      <c r="F122" s="23">
        <v>192</v>
      </c>
      <c r="G122" s="23">
        <v>352</v>
      </c>
      <c r="H122" s="23">
        <v>25</v>
      </c>
      <c r="I122" s="23">
        <v>162</v>
      </c>
      <c r="J122" s="23">
        <v>5</v>
      </c>
      <c r="K122" s="23">
        <v>67</v>
      </c>
      <c r="L122" s="23">
        <v>1</v>
      </c>
      <c r="M122" s="23">
        <v>21</v>
      </c>
      <c r="N122" s="23"/>
      <c r="O122" s="23">
        <v>1</v>
      </c>
      <c r="P122" s="23">
        <v>34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3">
        <v>4</v>
      </c>
      <c r="AA122" s="39"/>
      <c r="AB122" s="39"/>
      <c r="AE122" s="4">
        <f t="shared" si="6"/>
        <v>228</v>
      </c>
      <c r="AF122" s="4">
        <f t="shared" si="6"/>
        <v>636</v>
      </c>
      <c r="AG122" s="4" t="str">
        <f t="shared" si="7"/>
        <v>OK</v>
      </c>
      <c r="AH122" s="4" t="str">
        <f t="shared" si="7"/>
        <v>OK</v>
      </c>
    </row>
    <row r="123" spans="1:34" ht="12" customHeight="1">
      <c r="A123" s="21"/>
      <c r="B123" s="21" t="s">
        <v>134</v>
      </c>
      <c r="C123" s="22" t="s">
        <v>118</v>
      </c>
      <c r="D123" s="23">
        <v>92</v>
      </c>
      <c r="E123" s="23">
        <v>1019</v>
      </c>
      <c r="F123" s="23">
        <v>28</v>
      </c>
      <c r="G123" s="23">
        <v>65</v>
      </c>
      <c r="H123" s="23">
        <v>28</v>
      </c>
      <c r="I123" s="23">
        <v>193</v>
      </c>
      <c r="J123" s="23">
        <v>20</v>
      </c>
      <c r="K123" s="23">
        <v>290</v>
      </c>
      <c r="L123" s="23">
        <v>9</v>
      </c>
      <c r="M123" s="23">
        <v>220</v>
      </c>
      <c r="N123" s="23"/>
      <c r="O123" s="23">
        <v>4</v>
      </c>
      <c r="P123" s="23">
        <v>138</v>
      </c>
      <c r="Q123" s="23">
        <v>2</v>
      </c>
      <c r="R123" s="23">
        <v>113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3">
        <v>1</v>
      </c>
      <c r="AA123" s="39"/>
      <c r="AB123" s="39"/>
      <c r="AE123" s="4">
        <f t="shared" si="6"/>
        <v>92</v>
      </c>
      <c r="AF123" s="4">
        <f t="shared" si="6"/>
        <v>1019</v>
      </c>
      <c r="AG123" s="4" t="str">
        <f t="shared" si="7"/>
        <v>OK</v>
      </c>
      <c r="AH123" s="4" t="str">
        <f t="shared" si="7"/>
        <v>OK</v>
      </c>
    </row>
    <row r="124" spans="1:34" ht="12" customHeight="1">
      <c r="A124" s="21"/>
      <c r="B124" s="21" t="s">
        <v>134</v>
      </c>
      <c r="C124" s="22" t="s">
        <v>119</v>
      </c>
      <c r="D124" s="23">
        <v>329</v>
      </c>
      <c r="E124" s="23">
        <v>1289</v>
      </c>
      <c r="F124" s="23">
        <v>251</v>
      </c>
      <c r="G124" s="23">
        <v>515</v>
      </c>
      <c r="H124" s="23">
        <v>53</v>
      </c>
      <c r="I124" s="23">
        <v>323</v>
      </c>
      <c r="J124" s="23">
        <v>18</v>
      </c>
      <c r="K124" s="23">
        <v>240</v>
      </c>
      <c r="L124" s="23">
        <v>3</v>
      </c>
      <c r="M124" s="23">
        <v>78</v>
      </c>
      <c r="N124" s="23"/>
      <c r="O124" s="23">
        <v>4</v>
      </c>
      <c r="P124" s="23">
        <v>133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3">
        <v>0</v>
      </c>
      <c r="AA124" s="39"/>
      <c r="AB124" s="39"/>
      <c r="AE124" s="4">
        <f t="shared" si="6"/>
        <v>329</v>
      </c>
      <c r="AF124" s="4">
        <f t="shared" si="6"/>
        <v>1289</v>
      </c>
      <c r="AG124" s="4" t="str">
        <f t="shared" si="7"/>
        <v>OK</v>
      </c>
      <c r="AH124" s="4" t="str">
        <f t="shared" si="7"/>
        <v>OK</v>
      </c>
    </row>
    <row r="125" spans="1:34" ht="12" customHeight="1">
      <c r="A125" s="21"/>
      <c r="B125" s="21" t="s">
        <v>134</v>
      </c>
      <c r="C125" s="22" t="s">
        <v>120</v>
      </c>
      <c r="D125" s="23">
        <v>178</v>
      </c>
      <c r="E125" s="23">
        <v>898</v>
      </c>
      <c r="F125" s="23">
        <v>129</v>
      </c>
      <c r="G125" s="23">
        <v>263</v>
      </c>
      <c r="H125" s="23">
        <v>23</v>
      </c>
      <c r="I125" s="23">
        <v>150</v>
      </c>
      <c r="J125" s="23">
        <v>19</v>
      </c>
      <c r="K125" s="23">
        <v>263</v>
      </c>
      <c r="L125" s="23">
        <v>4</v>
      </c>
      <c r="M125" s="23">
        <v>92</v>
      </c>
      <c r="N125" s="23"/>
      <c r="O125" s="23">
        <v>2</v>
      </c>
      <c r="P125" s="23">
        <v>69</v>
      </c>
      <c r="Q125" s="23">
        <v>1</v>
      </c>
      <c r="R125" s="23">
        <v>61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0</v>
      </c>
      <c r="AA125" s="39"/>
      <c r="AB125" s="39"/>
      <c r="AE125" s="4">
        <f t="shared" si="6"/>
        <v>178</v>
      </c>
      <c r="AF125" s="4">
        <f t="shared" si="6"/>
        <v>898</v>
      </c>
      <c r="AG125" s="4" t="str">
        <f t="shared" si="7"/>
        <v>OK</v>
      </c>
      <c r="AH125" s="4" t="str">
        <f t="shared" si="7"/>
        <v>OK</v>
      </c>
    </row>
    <row r="126" spans="1:34" s="20" customFormat="1" ht="12" customHeight="1">
      <c r="A126" s="24"/>
      <c r="B126" s="21" t="s">
        <v>134</v>
      </c>
      <c r="C126" s="22" t="s">
        <v>121</v>
      </c>
      <c r="D126" s="23">
        <v>80</v>
      </c>
      <c r="E126" s="23">
        <v>1932</v>
      </c>
      <c r="F126" s="23">
        <v>40</v>
      </c>
      <c r="G126" s="23">
        <v>98</v>
      </c>
      <c r="H126" s="23">
        <v>11</v>
      </c>
      <c r="I126" s="23">
        <v>63</v>
      </c>
      <c r="J126" s="23">
        <v>10</v>
      </c>
      <c r="K126" s="23">
        <v>121</v>
      </c>
      <c r="L126" s="23">
        <v>3</v>
      </c>
      <c r="M126" s="23">
        <v>64</v>
      </c>
      <c r="N126" s="23"/>
      <c r="O126" s="23">
        <v>5</v>
      </c>
      <c r="P126" s="23">
        <v>198</v>
      </c>
      <c r="Q126" s="23">
        <v>5</v>
      </c>
      <c r="R126" s="23">
        <v>401</v>
      </c>
      <c r="S126" s="23">
        <v>5</v>
      </c>
      <c r="T126" s="23">
        <v>771</v>
      </c>
      <c r="U126" s="23">
        <v>1</v>
      </c>
      <c r="V126" s="23">
        <v>216</v>
      </c>
      <c r="W126" s="23">
        <v>0</v>
      </c>
      <c r="X126" s="23">
        <v>0</v>
      </c>
      <c r="Y126" s="23">
        <v>0</v>
      </c>
      <c r="AA126" s="39"/>
      <c r="AB126" s="39"/>
      <c r="AE126" s="20">
        <f t="shared" si="6"/>
        <v>80</v>
      </c>
      <c r="AF126" s="20">
        <f t="shared" si="6"/>
        <v>1932</v>
      </c>
      <c r="AG126" s="20" t="str">
        <f t="shared" si="7"/>
        <v>OK</v>
      </c>
      <c r="AH126" s="20" t="str">
        <f t="shared" si="7"/>
        <v>OK</v>
      </c>
    </row>
    <row r="127" spans="1:34" ht="12" customHeight="1">
      <c r="A127" s="21"/>
      <c r="B127" s="21" t="s">
        <v>134</v>
      </c>
      <c r="C127" s="22" t="s">
        <v>122</v>
      </c>
      <c r="D127" s="23">
        <v>444</v>
      </c>
      <c r="E127" s="23">
        <v>10696</v>
      </c>
      <c r="F127" s="23">
        <v>164</v>
      </c>
      <c r="G127" s="23">
        <v>350</v>
      </c>
      <c r="H127" s="23">
        <v>104</v>
      </c>
      <c r="I127" s="23">
        <v>695</v>
      </c>
      <c r="J127" s="23">
        <v>62</v>
      </c>
      <c r="K127" s="23">
        <v>811</v>
      </c>
      <c r="L127" s="23">
        <v>25</v>
      </c>
      <c r="M127" s="23">
        <v>594</v>
      </c>
      <c r="N127" s="23"/>
      <c r="O127" s="23">
        <v>24</v>
      </c>
      <c r="P127" s="23">
        <v>1018</v>
      </c>
      <c r="Q127" s="23">
        <v>29</v>
      </c>
      <c r="R127" s="23">
        <v>1928</v>
      </c>
      <c r="S127" s="23">
        <v>17</v>
      </c>
      <c r="T127" s="23">
        <v>2242</v>
      </c>
      <c r="U127" s="23">
        <v>6</v>
      </c>
      <c r="V127" s="23">
        <v>1375</v>
      </c>
      <c r="W127" s="23">
        <v>4</v>
      </c>
      <c r="X127" s="23">
        <v>1683</v>
      </c>
      <c r="Y127" s="23">
        <v>9</v>
      </c>
      <c r="AA127" s="39"/>
      <c r="AB127" s="39"/>
      <c r="AE127" s="4">
        <f t="shared" si="6"/>
        <v>444</v>
      </c>
      <c r="AF127" s="4">
        <f t="shared" si="6"/>
        <v>10696</v>
      </c>
      <c r="AG127" s="4" t="str">
        <f t="shared" si="7"/>
        <v>OK</v>
      </c>
      <c r="AH127" s="4" t="str">
        <f t="shared" si="7"/>
        <v>OK</v>
      </c>
    </row>
    <row r="128" spans="1:34" ht="12" customHeight="1">
      <c r="A128" s="21"/>
      <c r="B128" s="21" t="s">
        <v>134</v>
      </c>
      <c r="C128" s="22" t="s">
        <v>125</v>
      </c>
      <c r="D128" s="23">
        <v>18</v>
      </c>
      <c r="E128" s="23">
        <v>193</v>
      </c>
      <c r="F128" s="23">
        <v>9</v>
      </c>
      <c r="G128" s="23">
        <v>21</v>
      </c>
      <c r="H128" s="23">
        <v>3</v>
      </c>
      <c r="I128" s="23">
        <v>20</v>
      </c>
      <c r="J128" s="23">
        <v>3</v>
      </c>
      <c r="K128" s="23">
        <v>39</v>
      </c>
      <c r="L128" s="23">
        <v>1</v>
      </c>
      <c r="M128" s="23">
        <v>21</v>
      </c>
      <c r="N128" s="23"/>
      <c r="O128" s="23">
        <v>1</v>
      </c>
      <c r="P128" s="23">
        <v>30</v>
      </c>
      <c r="Q128" s="23">
        <v>1</v>
      </c>
      <c r="R128" s="23">
        <v>62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3">
        <v>0</v>
      </c>
      <c r="AA128" s="39"/>
      <c r="AB128" s="39"/>
      <c r="AE128" s="4">
        <f t="shared" si="6"/>
        <v>18</v>
      </c>
      <c r="AF128" s="4">
        <f t="shared" si="6"/>
        <v>193</v>
      </c>
      <c r="AG128" s="4" t="str">
        <f t="shared" si="7"/>
        <v>OK</v>
      </c>
      <c r="AH128" s="4" t="str">
        <f t="shared" si="7"/>
        <v>OK</v>
      </c>
    </row>
    <row r="129" spans="1:34" ht="12" customHeight="1">
      <c r="A129" s="75" t="s">
        <v>23</v>
      </c>
      <c r="B129" s="75"/>
      <c r="C129" s="76"/>
      <c r="D129" s="48">
        <f>SUM(D9,D12)</f>
        <v>82</v>
      </c>
      <c r="E129" s="18">
        <f aca="true" t="shared" si="8" ref="E129:Y129">SUM(E9,E12)</f>
        <v>637</v>
      </c>
      <c r="F129" s="18">
        <f t="shared" si="8"/>
        <v>36</v>
      </c>
      <c r="G129" s="18">
        <f t="shared" si="8"/>
        <v>80</v>
      </c>
      <c r="H129" s="18">
        <f t="shared" si="8"/>
        <v>27</v>
      </c>
      <c r="I129" s="18">
        <f t="shared" si="8"/>
        <v>187</v>
      </c>
      <c r="J129" s="18">
        <f t="shared" si="8"/>
        <v>11</v>
      </c>
      <c r="K129" s="18">
        <f t="shared" si="8"/>
        <v>151</v>
      </c>
      <c r="L129" s="18">
        <f t="shared" si="8"/>
        <v>4</v>
      </c>
      <c r="M129" s="18">
        <f t="shared" si="8"/>
        <v>88</v>
      </c>
      <c r="N129" s="18"/>
      <c r="O129" s="18">
        <f t="shared" si="8"/>
        <v>2</v>
      </c>
      <c r="P129" s="18">
        <f t="shared" si="8"/>
        <v>80</v>
      </c>
      <c r="Q129" s="18">
        <f t="shared" si="8"/>
        <v>1</v>
      </c>
      <c r="R129" s="18">
        <f t="shared" si="8"/>
        <v>51</v>
      </c>
      <c r="S129" s="18">
        <f t="shared" si="8"/>
        <v>0</v>
      </c>
      <c r="T129" s="18">
        <f t="shared" si="8"/>
        <v>0</v>
      </c>
      <c r="U129" s="18">
        <f t="shared" si="8"/>
        <v>0</v>
      </c>
      <c r="V129" s="18">
        <f t="shared" si="8"/>
        <v>0</v>
      </c>
      <c r="W129" s="18">
        <f t="shared" si="8"/>
        <v>0</v>
      </c>
      <c r="X129" s="18">
        <f t="shared" si="8"/>
        <v>0</v>
      </c>
      <c r="Y129" s="18">
        <f t="shared" si="8"/>
        <v>1</v>
      </c>
      <c r="AA129" s="39"/>
      <c r="AB129" s="39"/>
      <c r="AE129" s="4">
        <f t="shared" si="6"/>
        <v>82</v>
      </c>
      <c r="AF129" s="4">
        <f t="shared" si="6"/>
        <v>637</v>
      </c>
      <c r="AG129" s="4" t="str">
        <f t="shared" si="7"/>
        <v>OK</v>
      </c>
      <c r="AH129" s="4" t="str">
        <f t="shared" si="7"/>
        <v>OK</v>
      </c>
    </row>
    <row r="130" spans="1:34" ht="12" customHeight="1">
      <c r="A130" s="70" t="s">
        <v>126</v>
      </c>
      <c r="B130" s="70"/>
      <c r="C130" s="71"/>
      <c r="D130" s="47">
        <f>SUM(D15,D17,D21)</f>
        <v>3470</v>
      </c>
      <c r="E130" s="19">
        <f aca="true" t="shared" si="9" ref="E130:Y130">SUM(E15,E17,E21)</f>
        <v>35750</v>
      </c>
      <c r="F130" s="19">
        <f t="shared" si="9"/>
        <v>1694</v>
      </c>
      <c r="G130" s="19">
        <f t="shared" si="9"/>
        <v>4004</v>
      </c>
      <c r="H130" s="19">
        <f t="shared" si="9"/>
        <v>885</v>
      </c>
      <c r="I130" s="19">
        <f t="shared" si="9"/>
        <v>5857</v>
      </c>
      <c r="J130" s="19">
        <f t="shared" si="9"/>
        <v>479</v>
      </c>
      <c r="K130" s="19">
        <f t="shared" si="9"/>
        <v>6446</v>
      </c>
      <c r="L130" s="19">
        <f t="shared" si="9"/>
        <v>165</v>
      </c>
      <c r="M130" s="19">
        <f t="shared" si="9"/>
        <v>3975</v>
      </c>
      <c r="N130" s="19"/>
      <c r="O130" s="19">
        <f t="shared" si="9"/>
        <v>141</v>
      </c>
      <c r="P130" s="19">
        <f t="shared" si="9"/>
        <v>5365</v>
      </c>
      <c r="Q130" s="19">
        <f t="shared" si="9"/>
        <v>72</v>
      </c>
      <c r="R130" s="19">
        <f t="shared" si="9"/>
        <v>4883</v>
      </c>
      <c r="S130" s="19">
        <f t="shared" si="9"/>
        <v>21</v>
      </c>
      <c r="T130" s="19">
        <f t="shared" si="9"/>
        <v>2674</v>
      </c>
      <c r="U130" s="19">
        <f t="shared" si="9"/>
        <v>4</v>
      </c>
      <c r="V130" s="19">
        <f t="shared" si="9"/>
        <v>953</v>
      </c>
      <c r="W130" s="19">
        <f t="shared" si="9"/>
        <v>3</v>
      </c>
      <c r="X130" s="19">
        <f t="shared" si="9"/>
        <v>1593</v>
      </c>
      <c r="Y130" s="19">
        <f t="shared" si="9"/>
        <v>6</v>
      </c>
      <c r="AA130" s="39"/>
      <c r="AB130" s="39"/>
      <c r="AE130" s="4">
        <f t="shared" si="6"/>
        <v>3470</v>
      </c>
      <c r="AF130" s="4">
        <f t="shared" si="6"/>
        <v>35750</v>
      </c>
      <c r="AG130" s="4" t="str">
        <f t="shared" si="7"/>
        <v>OK</v>
      </c>
      <c r="AH130" s="4" t="str">
        <f t="shared" si="7"/>
        <v>OK</v>
      </c>
    </row>
    <row r="131" spans="1:34" ht="12" customHeight="1">
      <c r="A131" s="83" t="s">
        <v>24</v>
      </c>
      <c r="B131" s="84"/>
      <c r="C131" s="84"/>
      <c r="D131" s="32">
        <f>SUM(D46,D51,D57,D73,D86,D93,D97,D102,D106,D110,D113,D117,D120)</f>
        <v>23727</v>
      </c>
      <c r="E131" s="33">
        <f aca="true" t="shared" si="10" ref="E131:Y131">SUM(E46,E51,E57,E73,E86,E93,E97,E102,E106,E110,E113,E117,E120)</f>
        <v>238182</v>
      </c>
      <c r="F131" s="33">
        <f t="shared" si="10"/>
        <v>13441</v>
      </c>
      <c r="G131" s="33">
        <f t="shared" si="10"/>
        <v>28456</v>
      </c>
      <c r="H131" s="33">
        <f t="shared" si="10"/>
        <v>4754</v>
      </c>
      <c r="I131" s="33">
        <f t="shared" si="10"/>
        <v>30958</v>
      </c>
      <c r="J131" s="33">
        <f t="shared" si="10"/>
        <v>2966</v>
      </c>
      <c r="K131" s="33">
        <f t="shared" si="10"/>
        <v>40006</v>
      </c>
      <c r="L131" s="33">
        <f t="shared" si="10"/>
        <v>1014</v>
      </c>
      <c r="M131" s="33">
        <f t="shared" si="10"/>
        <v>24353</v>
      </c>
      <c r="N131" s="33"/>
      <c r="O131" s="33">
        <f t="shared" si="10"/>
        <v>707</v>
      </c>
      <c r="P131" s="33">
        <f t="shared" si="10"/>
        <v>26691</v>
      </c>
      <c r="Q131" s="33">
        <f t="shared" si="10"/>
        <v>436</v>
      </c>
      <c r="R131" s="33">
        <f t="shared" si="10"/>
        <v>29157</v>
      </c>
      <c r="S131" s="33">
        <f t="shared" si="10"/>
        <v>171</v>
      </c>
      <c r="T131" s="33">
        <f t="shared" si="10"/>
        <v>23153</v>
      </c>
      <c r="U131" s="33">
        <f t="shared" si="10"/>
        <v>46</v>
      </c>
      <c r="V131" s="33">
        <f t="shared" si="10"/>
        <v>10959</v>
      </c>
      <c r="W131" s="33">
        <f t="shared" si="10"/>
        <v>40</v>
      </c>
      <c r="X131" s="33">
        <f t="shared" si="10"/>
        <v>24449</v>
      </c>
      <c r="Y131" s="33">
        <f t="shared" si="10"/>
        <v>152</v>
      </c>
      <c r="AA131" s="39"/>
      <c r="AB131" s="39"/>
      <c r="AE131" s="4">
        <f t="shared" si="6"/>
        <v>23727</v>
      </c>
      <c r="AF131" s="4">
        <f t="shared" si="6"/>
        <v>238182</v>
      </c>
      <c r="AG131" s="4" t="str">
        <f t="shared" si="7"/>
        <v>OK</v>
      </c>
      <c r="AH131" s="4" t="str">
        <f t="shared" si="7"/>
        <v>OK</v>
      </c>
    </row>
    <row r="133" spans="4:25" ht="12"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4:25" ht="12"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4:25" ht="12"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4:25" ht="12"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4:34" ht="12">
      <c r="D137" s="34">
        <f>SUM(D129:D131)</f>
        <v>27279</v>
      </c>
      <c r="E137" s="4">
        <f aca="true" t="shared" si="11" ref="E137:Y137">SUM(E129:E131)</f>
        <v>274569</v>
      </c>
      <c r="F137" s="34">
        <f t="shared" si="11"/>
        <v>15171</v>
      </c>
      <c r="G137" s="34">
        <f t="shared" si="11"/>
        <v>32540</v>
      </c>
      <c r="H137" s="4">
        <f t="shared" si="11"/>
        <v>5666</v>
      </c>
      <c r="I137" s="4">
        <f t="shared" si="11"/>
        <v>37002</v>
      </c>
      <c r="J137" s="4">
        <f t="shared" si="11"/>
        <v>3456</v>
      </c>
      <c r="K137" s="4">
        <f t="shared" si="11"/>
        <v>46603</v>
      </c>
      <c r="L137" s="4">
        <f t="shared" si="11"/>
        <v>1183</v>
      </c>
      <c r="M137" s="4">
        <f t="shared" si="11"/>
        <v>28416</v>
      </c>
      <c r="N137" s="3">
        <f>SUM(N129:N131)</f>
        <v>0</v>
      </c>
      <c r="O137" s="4">
        <f t="shared" si="11"/>
        <v>850</v>
      </c>
      <c r="P137" s="4">
        <f t="shared" si="11"/>
        <v>32136</v>
      </c>
      <c r="Q137" s="4">
        <f t="shared" si="11"/>
        <v>509</v>
      </c>
      <c r="R137" s="4">
        <f t="shared" si="11"/>
        <v>34091</v>
      </c>
      <c r="S137" s="4">
        <f t="shared" si="11"/>
        <v>192</v>
      </c>
      <c r="T137" s="4">
        <f t="shared" si="11"/>
        <v>25827</v>
      </c>
      <c r="U137" s="4">
        <f t="shared" si="11"/>
        <v>50</v>
      </c>
      <c r="V137" s="4">
        <f t="shared" si="11"/>
        <v>11912</v>
      </c>
      <c r="W137" s="4">
        <f t="shared" si="11"/>
        <v>43</v>
      </c>
      <c r="X137" s="4">
        <f t="shared" si="11"/>
        <v>26042</v>
      </c>
      <c r="Y137" s="4">
        <f t="shared" si="11"/>
        <v>159</v>
      </c>
      <c r="AE137" s="4">
        <f>F137+H137+J137+L137+O137+Q137+S137+U137+W137+Y137</f>
        <v>27279</v>
      </c>
      <c r="AF137" s="4">
        <f>G137+I137+K137+M137+P137+R137+T137+V137+X137+Z137</f>
        <v>274569</v>
      </c>
      <c r="AG137" s="4" t="str">
        <f>IF(AE137=D137,"OK","×")</f>
        <v>OK</v>
      </c>
      <c r="AH137" s="4" t="str">
        <f>IF(AF137=E137,"OK","×")</f>
        <v>OK</v>
      </c>
    </row>
    <row r="138" spans="4:25" ht="12">
      <c r="D138" s="4" t="str">
        <f aca="true" t="shared" si="12" ref="D138:Y138">IF(D137=D8,"OK","×")</f>
        <v>OK</v>
      </c>
      <c r="E138" s="4" t="str">
        <f t="shared" si="12"/>
        <v>OK</v>
      </c>
      <c r="F138" s="34" t="str">
        <f t="shared" si="12"/>
        <v>OK</v>
      </c>
      <c r="G138" s="34" t="str">
        <f t="shared" si="12"/>
        <v>OK</v>
      </c>
      <c r="H138" s="4" t="str">
        <f t="shared" si="12"/>
        <v>OK</v>
      </c>
      <c r="I138" s="4" t="str">
        <f t="shared" si="12"/>
        <v>OK</v>
      </c>
      <c r="J138" s="4" t="str">
        <f t="shared" si="12"/>
        <v>OK</v>
      </c>
      <c r="K138" s="4" t="str">
        <f t="shared" si="12"/>
        <v>OK</v>
      </c>
      <c r="L138" s="4" t="str">
        <f t="shared" si="12"/>
        <v>OK</v>
      </c>
      <c r="M138" s="4" t="str">
        <f t="shared" si="12"/>
        <v>OK</v>
      </c>
      <c r="N138" s="3" t="str">
        <f t="shared" si="12"/>
        <v>OK</v>
      </c>
      <c r="O138" s="4" t="str">
        <f t="shared" si="12"/>
        <v>OK</v>
      </c>
      <c r="P138" s="4" t="str">
        <f t="shared" si="12"/>
        <v>OK</v>
      </c>
      <c r="Q138" s="4" t="str">
        <f t="shared" si="12"/>
        <v>OK</v>
      </c>
      <c r="R138" s="4" t="str">
        <f t="shared" si="12"/>
        <v>OK</v>
      </c>
      <c r="S138" s="4" t="str">
        <f t="shared" si="12"/>
        <v>OK</v>
      </c>
      <c r="T138" s="4" t="str">
        <f t="shared" si="12"/>
        <v>OK</v>
      </c>
      <c r="U138" s="4" t="str">
        <f t="shared" si="12"/>
        <v>OK</v>
      </c>
      <c r="V138" s="4" t="str">
        <f t="shared" si="12"/>
        <v>OK</v>
      </c>
      <c r="W138" s="4" t="str">
        <f t="shared" si="12"/>
        <v>OK</v>
      </c>
      <c r="X138" s="4" t="str">
        <f t="shared" si="12"/>
        <v>OK</v>
      </c>
      <c r="Y138" s="4" t="str">
        <f t="shared" si="12"/>
        <v>OK</v>
      </c>
    </row>
    <row r="139" spans="6:7" ht="12">
      <c r="F139" s="34"/>
      <c r="G139" s="35"/>
    </row>
  </sheetData>
  <sheetProtection/>
  <mergeCells count="45">
    <mergeCell ref="W4:X5"/>
    <mergeCell ref="A8:C8"/>
    <mergeCell ref="A1:M1"/>
    <mergeCell ref="A3:C7"/>
    <mergeCell ref="D3:E5"/>
    <mergeCell ref="F4:G5"/>
    <mergeCell ref="H4:I5"/>
    <mergeCell ref="J4:K5"/>
    <mergeCell ref="L4:M5"/>
    <mergeCell ref="B46:C46"/>
    <mergeCell ref="O4:P5"/>
    <mergeCell ref="Q4:R5"/>
    <mergeCell ref="S4:T5"/>
    <mergeCell ref="U4:V5"/>
    <mergeCell ref="B9:C9"/>
    <mergeCell ref="B12:C12"/>
    <mergeCell ref="B15:C15"/>
    <mergeCell ref="B17:C17"/>
    <mergeCell ref="B21:C21"/>
    <mergeCell ref="B51:C51"/>
    <mergeCell ref="B57:C57"/>
    <mergeCell ref="A68:C72"/>
    <mergeCell ref="D68:E70"/>
    <mergeCell ref="F69:G70"/>
    <mergeCell ref="B102:C102"/>
    <mergeCell ref="J69:K70"/>
    <mergeCell ref="L69:M70"/>
    <mergeCell ref="O69:P70"/>
    <mergeCell ref="Q69:R70"/>
    <mergeCell ref="H69:I70"/>
    <mergeCell ref="W69:X70"/>
    <mergeCell ref="B73:C73"/>
    <mergeCell ref="B86:C86"/>
    <mergeCell ref="B93:C93"/>
    <mergeCell ref="B97:C97"/>
    <mergeCell ref="S69:T70"/>
    <mergeCell ref="U69:V70"/>
    <mergeCell ref="A130:C130"/>
    <mergeCell ref="A131:C131"/>
    <mergeCell ref="B106:C106"/>
    <mergeCell ref="B110:C110"/>
    <mergeCell ref="B113:C113"/>
    <mergeCell ref="B117:C117"/>
    <mergeCell ref="B120:C120"/>
    <mergeCell ref="A129:C129"/>
  </mergeCells>
  <printOptions horizontalCentered="1"/>
  <pageMargins left="0.1968503937007874" right="0.1968503937007874" top="0.5905511811023623" bottom="0.1968503937007874" header="0.5118110236220472" footer="0"/>
  <pageSetup horizontalDpi="600" verticalDpi="600" orientation="landscape" paperSize="9" scale="75" r:id="rId2"/>
  <headerFooter alignWithMargins="0">
    <oddFooter>&amp;C&amp;"ＭＳ 明朝,標準"&amp;14&amp;P/&amp;N&amp;R&amp;"ＭＳ 明朝,標準"&amp;14&amp;A</oddFooter>
  </headerFooter>
  <rowBreaks count="1" manualBreakCount="1">
    <brk id="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ＴｈｉｎｋＰａｄ</dc:creator>
  <cp:keywords/>
  <dc:description/>
  <cp:lastModifiedBy>user</cp:lastModifiedBy>
  <cp:lastPrinted>2019-02-28T06:23:38Z</cp:lastPrinted>
  <dcterms:created xsi:type="dcterms:W3CDTF">1999-01-14T04:38:17Z</dcterms:created>
  <dcterms:modified xsi:type="dcterms:W3CDTF">2019-03-25T00:47:26Z</dcterms:modified>
  <cp:category/>
  <cp:version/>
  <cp:contentType/>
  <cp:contentStatus/>
</cp:coreProperties>
</file>