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uhai\Desktop\ホームページ用\"/>
    </mc:Choice>
  </mc:AlternateContent>
  <xr:revisionPtr revIDLastSave="0" documentId="13_ncr:1_{1FD603B3-FF8E-459D-8E3D-181848EF7DA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管工事（排水） " sheetId="7" r:id="rId1"/>
    <sheet name="工事店入力フォーム " sheetId="3" r:id="rId2"/>
    <sheet name="職員入力欄" sheetId="4" r:id="rId3"/>
    <sheet name="LIST " sheetId="5" state="hidden" r:id="rId4"/>
  </sheets>
  <definedNames>
    <definedName name="_xlnm.Print_Area" localSheetId="0">'管工事（排水） '!$A$1:$AJ$38</definedName>
    <definedName name="_xlnm.Print_Area" localSheetId="1">'工事店入力フォーム '!$B$2:$AP$62</definedName>
    <definedName name="_xlnm.Print_Area" localSheetId="2">職員入力欄!$B$2:$AP$42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6" i="7" l="1"/>
  <c r="W26" i="7"/>
  <c r="F27" i="7" l="1"/>
  <c r="Z26" i="7"/>
  <c r="AA26" i="7"/>
  <c r="AE26" i="7"/>
  <c r="F26" i="7"/>
  <c r="Q26" i="7" l="1"/>
  <c r="K26" i="7"/>
  <c r="F28" i="7"/>
  <c r="Q25" i="7"/>
  <c r="Q24" i="7"/>
  <c r="F23" i="7"/>
  <c r="Q23" i="7"/>
  <c r="Q22" i="7"/>
  <c r="AA21" i="7"/>
  <c r="T21" i="7"/>
  <c r="AA20" i="7"/>
  <c r="T20" i="7"/>
  <c r="P19" i="7"/>
  <c r="I19" i="7"/>
  <c r="P18" i="7"/>
  <c r="I18" i="7"/>
  <c r="T17" i="7"/>
  <c r="E15" i="7"/>
  <c r="E14" i="7"/>
  <c r="W13" i="7"/>
  <c r="N13" i="7"/>
  <c r="E13" i="7"/>
  <c r="G6" i="7"/>
  <c r="Y10" i="7"/>
  <c r="T10" i="7"/>
  <c r="O10" i="7"/>
  <c r="K6" i="7"/>
  <c r="AG2" i="7"/>
  <c r="AC2" i="7"/>
  <c r="E38" i="7"/>
  <c r="E37" i="7"/>
  <c r="E35" i="7"/>
  <c r="E36" i="7"/>
  <c r="AA12" i="7" l="1"/>
  <c r="AA11" i="7"/>
  <c r="K11" i="7"/>
</calcChain>
</file>

<file path=xl/sharedStrings.xml><?xml version="1.0" encoding="utf-8"?>
<sst xmlns="http://schemas.openxmlformats.org/spreadsheetml/2006/main" count="232" uniqueCount="176">
  <si>
    <t>給排水</t>
    <rPh sb="0" eb="3">
      <t>キュウハイスイ</t>
    </rPh>
    <phoneticPr fontId="2"/>
  </si>
  <si>
    <t>部審査</t>
    <rPh sb="0" eb="1">
      <t>ブ</t>
    </rPh>
    <rPh sb="1" eb="3">
      <t>シンサ</t>
    </rPh>
    <phoneticPr fontId="2"/>
  </si>
  <si>
    <t>管工事（排水）申込み事前協議書</t>
    <rPh sb="0" eb="3">
      <t>カンコウジ</t>
    </rPh>
    <rPh sb="4" eb="6">
      <t>ハイスイ</t>
    </rPh>
    <rPh sb="7" eb="9">
      <t>モウシコ</t>
    </rPh>
    <rPh sb="10" eb="15">
      <t>ジゼンキョウギショ</t>
    </rPh>
    <phoneticPr fontId="2"/>
  </si>
  <si>
    <t>設備課長</t>
    <rPh sb="0" eb="4">
      <t>セツビカチョウ</t>
    </rPh>
    <phoneticPr fontId="2"/>
  </si>
  <si>
    <t>係長</t>
    <rPh sb="0" eb="2">
      <t>カカリチョウ</t>
    </rPh>
    <phoneticPr fontId="2"/>
  </si>
  <si>
    <t>係</t>
    <rPh sb="0" eb="1">
      <t>カカリ</t>
    </rPh>
    <phoneticPr fontId="2"/>
  </si>
  <si>
    <t>管工事整理番号</t>
    <rPh sb="0" eb="3">
      <t>カンコウジ</t>
    </rPh>
    <rPh sb="3" eb="7">
      <t>セイリバンゴウ</t>
    </rPh>
    <phoneticPr fontId="2"/>
  </si>
  <si>
    <t>（</t>
    <phoneticPr fontId="2"/>
  </si>
  <si>
    <t>-</t>
    <phoneticPr fontId="2"/>
  </si>
  <si>
    <t>）</t>
    <phoneticPr fontId="2"/>
  </si>
  <si>
    <t>協議年月日</t>
    <rPh sb="0" eb="2">
      <t>キョウギ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</si>
  <si>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</si>
  <si>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</si>
  <si>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ビ</t>
    </rPh>
    <phoneticPr fontId="2"/>
  </si>
  <si>
    <t>協　議　者</t>
    <rPh sb="0" eb="1">
      <t>キョウ</t>
    </rPh>
    <rPh sb="2" eb="3">
      <t>ギ</t>
    </rPh>
    <rPh sb="4" eb="5">
      <t>モノ</t>
    </rPh>
    <phoneticPr fontId="2"/>
  </si>
  <si>
    <t>指定工事事業者名</t>
    <rPh sb="0" eb="7">
      <t>シテイコウジジギョウシャ</t>
    </rPh>
    <rPh sb="7" eb="8">
      <t>メイ</t>
    </rPh>
    <phoneticPr fontId="2"/>
  </si>
  <si>
    <t>申請場所</t>
    <rPh sb="0" eb="4">
      <t>シンセイバショ</t>
    </rPh>
    <phoneticPr fontId="2"/>
  </si>
  <si>
    <t>丁目・町</t>
    <rPh sb="0" eb="2">
      <t>チョウメ</t>
    </rPh>
    <rPh sb="3" eb="4">
      <t>チョウ</t>
    </rPh>
    <phoneticPr fontId="2"/>
  </si>
  <si>
    <t>番・番地</t>
    <rPh sb="0" eb="1">
      <t>バン</t>
    </rPh>
    <rPh sb="2" eb="4">
      <t>バンチ</t>
    </rPh>
    <phoneticPr fontId="2"/>
  </si>
  <si>
    <t>号</t>
    <rPh sb="0" eb="1">
      <t>ゴウ</t>
    </rPh>
    <phoneticPr fontId="2"/>
  </si>
  <si>
    <t>無償譲渡</t>
    <rPh sb="0" eb="4">
      <t>ムショウジョウト</t>
    </rPh>
    <phoneticPr fontId="2"/>
  </si>
  <si>
    <t>：</t>
    <phoneticPr fontId="2"/>
  </si>
  <si>
    <t>φ</t>
    <phoneticPr fontId="2"/>
  </si>
  <si>
    <t>mm</t>
    <phoneticPr fontId="2"/>
  </si>
  <si>
    <t>：</t>
    <phoneticPr fontId="2"/>
  </si>
  <si>
    <t>マンホール
・掃除口</t>
    <rPh sb="7" eb="10">
      <t>ソウジコウ</t>
    </rPh>
    <phoneticPr fontId="2"/>
  </si>
  <si>
    <t>箇所</t>
    <rPh sb="0" eb="2">
      <t>カショ</t>
    </rPh>
    <phoneticPr fontId="2"/>
  </si>
  <si>
    <t>号小型マンホール</t>
  </si>
  <si>
    <t>塩ビ製小口径桝</t>
  </si>
  <si>
    <t>掃除口</t>
  </si>
  <si>
    <t>曲管</t>
    <rPh sb="0" eb="2">
      <t>キョッカン</t>
    </rPh>
    <phoneticPr fontId="2"/>
  </si>
  <si>
    <t>°</t>
    <phoneticPr fontId="2"/>
  </si>
  <si>
    <t>×</t>
    <phoneticPr fontId="2"/>
  </si>
  <si>
    <t>土被り</t>
    <rPh sb="0" eb="2">
      <t>ドカブ</t>
    </rPh>
    <phoneticPr fontId="2"/>
  </si>
  <si>
    <t>ｍ</t>
    <phoneticPr fontId="2"/>
  </si>
  <si>
    <t>①</t>
    <phoneticPr fontId="14"/>
  </si>
  <si>
    <t>協議者</t>
    <rPh sb="0" eb="2">
      <t>キョウギ</t>
    </rPh>
    <rPh sb="2" eb="3">
      <t>シャ</t>
    </rPh>
    <phoneticPr fontId="14"/>
  </si>
  <si>
    <t>業者名</t>
    <rPh sb="0" eb="2">
      <t>ギョウシャ</t>
    </rPh>
    <rPh sb="2" eb="3">
      <t>メイ</t>
    </rPh>
    <phoneticPr fontId="14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</si>
  <si>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</si>
  <si>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</si>
  <si>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申請場所</t>
    <rPh sb="0" eb="4">
      <t>シンセイバショ</t>
    </rPh>
    <phoneticPr fontId="14"/>
  </si>
  <si>
    <t>鹿児島市</t>
    <rPh sb="0" eb="4">
      <t>カゴシマシ</t>
    </rPh>
    <phoneticPr fontId="14"/>
  </si>
  <si>
    <t>町</t>
    <rPh sb="0" eb="1">
      <t>チョウ</t>
    </rPh>
    <phoneticPr fontId="14"/>
  </si>
  <si>
    <t>番地</t>
    <rPh sb="0" eb="2">
      <t>バンチ</t>
    </rPh>
    <phoneticPr fontId="14"/>
  </si>
  <si>
    <t>丁目</t>
    <rPh sb="0" eb="2">
      <t>チョウメ</t>
    </rPh>
    <phoneticPr fontId="14"/>
  </si>
  <si>
    <t>番</t>
    <rPh sb="0" eb="1">
      <t>バン</t>
    </rPh>
    <phoneticPr fontId="14"/>
  </si>
  <si>
    <t>号</t>
    <rPh sb="0" eb="1">
      <t>ゴウ</t>
    </rPh>
    <phoneticPr fontId="14"/>
  </si>
  <si>
    <t>申請者</t>
    <rPh sb="0" eb="3">
      <t>シンセイシャ</t>
    </rPh>
    <phoneticPr fontId="14"/>
  </si>
  <si>
    <t>申請者名</t>
    <rPh sb="0" eb="3">
      <t>シンセイシャ</t>
    </rPh>
    <rPh sb="3" eb="4">
      <t>メイ</t>
    </rPh>
    <phoneticPr fontId="14"/>
  </si>
  <si>
    <t>住所</t>
    <rPh sb="0" eb="2">
      <t>ジュウショ</t>
    </rPh>
    <phoneticPr fontId="14"/>
  </si>
  <si>
    <t>無償譲渡の有無</t>
    <rPh sb="0" eb="4">
      <t>ムショウジョウト</t>
    </rPh>
    <rPh sb="5" eb="7">
      <t>ウム</t>
    </rPh>
    <phoneticPr fontId="14"/>
  </si>
  <si>
    <t>戸</t>
    <rPh sb="0" eb="1">
      <t>コ</t>
    </rPh>
    <phoneticPr fontId="2"/>
  </si>
  <si>
    <t>管種</t>
    <rPh sb="0" eb="2">
      <t>カンシュ</t>
    </rPh>
    <phoneticPr fontId="14"/>
  </si>
  <si>
    <t>口径</t>
    <rPh sb="0" eb="2">
      <t>コウケイ</t>
    </rPh>
    <phoneticPr fontId="14"/>
  </si>
  <si>
    <t>φ</t>
    <phoneticPr fontId="2"/>
  </si>
  <si>
    <t>mm</t>
    <phoneticPr fontId="2"/>
  </si>
  <si>
    <t>φ</t>
    <phoneticPr fontId="2"/>
  </si>
  <si>
    <t>mm</t>
    <phoneticPr fontId="2"/>
  </si>
  <si>
    <t>：</t>
    <phoneticPr fontId="2"/>
  </si>
  <si>
    <t>水圧等情報を入力してください。</t>
    <rPh sb="0" eb="5">
      <t>スイアツトウジョウホウ</t>
    </rPh>
    <rPh sb="6" eb="8">
      <t>ニュウリョク</t>
    </rPh>
    <phoneticPr fontId="14"/>
  </si>
  <si>
    <t>協議年月日</t>
    <rPh sb="0" eb="2">
      <t>キョウギ</t>
    </rPh>
    <rPh sb="2" eb="5">
      <t>ネンガッピ</t>
    </rPh>
    <phoneticPr fontId="14"/>
  </si>
  <si>
    <t>協議担当者名</t>
    <rPh sb="0" eb="2">
      <t>キョウギ</t>
    </rPh>
    <rPh sb="2" eb="6">
      <t>タントウシャメイ</t>
    </rPh>
    <phoneticPr fontId="2"/>
  </si>
  <si>
    <t>※南部・北部をプルダウンで選択</t>
    <rPh sb="1" eb="3">
      <t>ナンブ</t>
    </rPh>
    <rPh sb="4" eb="6">
      <t>ホクブ</t>
    </rPh>
    <rPh sb="13" eb="15">
      <t>センタク</t>
    </rPh>
    <phoneticPr fontId="2"/>
  </si>
  <si>
    <t>※苗字のみ入力</t>
    <rPh sb="1" eb="3">
      <t>ミョウジ</t>
    </rPh>
    <rPh sb="5" eb="7">
      <t>ニュウリョク</t>
    </rPh>
    <phoneticPr fontId="2"/>
  </si>
  <si>
    <t>※形式は自由です。</t>
    <rPh sb="1" eb="3">
      <t>ケイシキ</t>
    </rPh>
    <rPh sb="4" eb="6">
      <t>ジユウ</t>
    </rPh>
    <phoneticPr fontId="14"/>
  </si>
  <si>
    <t>②</t>
    <phoneticPr fontId="14"/>
  </si>
  <si>
    <t>（工事店入力箇所で不備がある場合）</t>
    <rPh sb="1" eb="8">
      <t>コウジテンニュウリョクカショ</t>
    </rPh>
    <rPh sb="9" eb="11">
      <t>フビ</t>
    </rPh>
    <rPh sb="14" eb="16">
      <t>バアイ</t>
    </rPh>
    <phoneticPr fontId="14"/>
  </si>
  <si>
    <t>⑴</t>
    <phoneticPr fontId="14"/>
  </si>
  <si>
    <t>職権訂正する場合</t>
    <rPh sb="0" eb="4">
      <t>ショッケンテイセイ</t>
    </rPh>
    <rPh sb="6" eb="8">
      <t>バアイ</t>
    </rPh>
    <phoneticPr fontId="14"/>
  </si>
  <si>
    <t>→</t>
    <phoneticPr fontId="14"/>
  </si>
  <si>
    <t>シート「工事店入力フォーム」から訂正する。</t>
    <rPh sb="4" eb="7">
      <t>コウジテン</t>
    </rPh>
    <rPh sb="7" eb="9">
      <t>ニュウリョク</t>
    </rPh>
    <rPh sb="16" eb="18">
      <t>テイセイ</t>
    </rPh>
    <phoneticPr fontId="14"/>
  </si>
  <si>
    <t>⑵</t>
    <phoneticPr fontId="14"/>
  </si>
  <si>
    <t>工事店に返却する場合</t>
    <rPh sb="0" eb="3">
      <t>コウジテン</t>
    </rPh>
    <rPh sb="4" eb="6">
      <t>ヘンキャク</t>
    </rPh>
    <rPh sb="8" eb="10">
      <t>バアイ</t>
    </rPh>
    <phoneticPr fontId="14"/>
  </si>
  <si>
    <t>工事店用リスト</t>
    <rPh sb="0" eb="3">
      <t>コウジテン</t>
    </rPh>
    <rPh sb="3" eb="4">
      <t>ヨウ</t>
    </rPh>
    <phoneticPr fontId="14"/>
  </si>
  <si>
    <t>（無償譲渡）</t>
    <rPh sb="1" eb="5">
      <t>ムショウジョウト</t>
    </rPh>
    <phoneticPr fontId="14"/>
  </si>
  <si>
    <t>有り</t>
    <rPh sb="0" eb="1">
      <t>ア</t>
    </rPh>
    <phoneticPr fontId="14"/>
  </si>
  <si>
    <t>無し</t>
    <rPh sb="0" eb="1">
      <t>ナ</t>
    </rPh>
    <phoneticPr fontId="2"/>
  </si>
  <si>
    <t>VP</t>
    <phoneticPr fontId="2"/>
  </si>
  <si>
    <t>（区域）</t>
    <rPh sb="1" eb="3">
      <t>クイキ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</si>
  <si>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</si>
  <si>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</si>
  <si>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新</t>
    <rPh sb="0" eb="1">
      <t>シン</t>
    </rPh>
    <phoneticPr fontId="2"/>
  </si>
  <si>
    <t>設</t>
    <rPh sb="0" eb="1">
      <t>セツ</t>
    </rPh>
    <phoneticPr fontId="2"/>
  </si>
  <si>
    <t>担当者名</t>
    <rPh sb="0" eb="4">
      <t>タントウシャメイ</t>
    </rPh>
    <phoneticPr fontId="2"/>
  </si>
  <si>
    <t>管種</t>
    <rPh sb="0" eb="2">
      <t>カンシュ</t>
    </rPh>
    <phoneticPr fontId="2"/>
  </si>
  <si>
    <t>口径</t>
    <rPh sb="0" eb="2">
      <t>コウケイ</t>
    </rPh>
    <phoneticPr fontId="2"/>
  </si>
  <si>
    <t>使用</t>
    <rPh sb="0" eb="2">
      <t>シヨウ</t>
    </rPh>
    <phoneticPr fontId="2"/>
  </si>
  <si>
    <t>使用なし</t>
    <rPh sb="0" eb="2">
      <t>シヨウ</t>
    </rPh>
    <phoneticPr fontId="2"/>
  </si>
  <si>
    <t>組立１号・楕円マンホール</t>
    <rPh sb="0" eb="2">
      <t>クミタテ</t>
    </rPh>
    <rPh sb="3" eb="4">
      <t>ゴウ</t>
    </rPh>
    <rPh sb="5" eb="7">
      <t>ダエン</t>
    </rPh>
    <phoneticPr fontId="2"/>
  </si>
  <si>
    <t>既</t>
    <rPh sb="0" eb="1">
      <t>キ</t>
    </rPh>
    <phoneticPr fontId="2"/>
  </si>
  <si>
    <t>(譲渡する場合、管渠の最小土被りは原則として1.0mとする。)</t>
    <rPh sb="1" eb="3">
      <t>ジョウト</t>
    </rPh>
    <rPh sb="5" eb="7">
      <t>バアイ</t>
    </rPh>
    <rPh sb="8" eb="10">
      <t>カンキョ</t>
    </rPh>
    <rPh sb="11" eb="15">
      <t>サイショウドカブ</t>
    </rPh>
    <rPh sb="17" eb="19">
      <t>ゲンソク</t>
    </rPh>
    <phoneticPr fontId="2"/>
  </si>
  <si>
    <r>
      <t xml:space="preserve">回答
</t>
    </r>
    <r>
      <rPr>
        <sz val="9"/>
        <color theme="1"/>
        <rFont val="ＭＳ 明朝"/>
        <family val="1"/>
        <charset val="128"/>
      </rPr>
      <t>（付帯条件等）</t>
    </r>
    <rPh sb="0" eb="2">
      <t>カイトウ</t>
    </rPh>
    <rPh sb="4" eb="8">
      <t>フタイジョウケン</t>
    </rPh>
    <rPh sb="8" eb="9">
      <t>トウ</t>
    </rPh>
    <phoneticPr fontId="2"/>
  </si>
  <si>
    <t>添付資料</t>
    <rPh sb="0" eb="4">
      <t>テンプシリョウ</t>
    </rPh>
    <phoneticPr fontId="2"/>
  </si>
  <si>
    <t>位置図</t>
    <rPh sb="0" eb="3">
      <t>イチズ</t>
    </rPh>
    <phoneticPr fontId="2"/>
  </si>
  <si>
    <t>配管図（1/500）</t>
    <rPh sb="0" eb="2">
      <t>ハイカン</t>
    </rPh>
    <rPh sb="2" eb="3">
      <t>ズ</t>
    </rPh>
    <phoneticPr fontId="2"/>
  </si>
  <si>
    <t>設計図面</t>
    <rPh sb="0" eb="4">
      <t>セッケイズメン</t>
    </rPh>
    <phoneticPr fontId="2"/>
  </si>
  <si>
    <t>造成計画図</t>
    <rPh sb="0" eb="2">
      <t>ゾウセイ</t>
    </rPh>
    <rPh sb="2" eb="5">
      <t>ケイカクズ</t>
    </rPh>
    <phoneticPr fontId="2"/>
  </si>
  <si>
    <t>申請者名</t>
    <rPh sb="0" eb="3">
      <t>シンセイシャ</t>
    </rPh>
    <rPh sb="3" eb="4">
      <t>メイ</t>
    </rPh>
    <phoneticPr fontId="2"/>
  </si>
  <si>
    <t>（下水道本管管種）</t>
    <rPh sb="1" eb="4">
      <t>ゲスイドウ</t>
    </rPh>
    <rPh sb="4" eb="6">
      <t>ホンカン</t>
    </rPh>
    <rPh sb="6" eb="8">
      <t>カンシュ</t>
    </rPh>
    <phoneticPr fontId="14"/>
  </si>
  <si>
    <t>VU</t>
    <phoneticPr fontId="2"/>
  </si>
  <si>
    <t>TP</t>
    <phoneticPr fontId="2"/>
  </si>
  <si>
    <t>RTP</t>
    <phoneticPr fontId="2"/>
  </si>
  <si>
    <t>戸</t>
    <rPh sb="0" eb="1">
      <t>コ</t>
    </rPh>
    <phoneticPr fontId="2"/>
  </si>
  <si>
    <t>下水道本管</t>
    <rPh sb="0" eb="3">
      <t>ゲスイドウ</t>
    </rPh>
    <rPh sb="3" eb="5">
      <t>ホンカン</t>
    </rPh>
    <phoneticPr fontId="2"/>
  </si>
  <si>
    <t>取付管</t>
    <rPh sb="0" eb="3">
      <t>トリツケカン</t>
    </rPh>
    <phoneticPr fontId="2"/>
  </si>
  <si>
    <t>口径</t>
    <rPh sb="0" eb="2">
      <t>コウケイ</t>
    </rPh>
    <phoneticPr fontId="2"/>
  </si>
  <si>
    <t>：</t>
    <phoneticPr fontId="2"/>
  </si>
  <si>
    <t>管種</t>
    <rPh sb="0" eb="2">
      <t>カンシュ</t>
    </rPh>
    <phoneticPr fontId="2"/>
  </si>
  <si>
    <t>：</t>
    <phoneticPr fontId="2"/>
  </si>
  <si>
    <t>φ</t>
    <phoneticPr fontId="2"/>
  </si>
  <si>
    <t>mm</t>
    <phoneticPr fontId="2"/>
  </si>
  <si>
    <t>断面図（無償譲渡する場合）</t>
    <rPh sb="0" eb="3">
      <t>ダンメンズ</t>
    </rPh>
    <rPh sb="4" eb="8">
      <t>ムショウジョウト</t>
    </rPh>
    <rPh sb="10" eb="12">
      <t>バアイ</t>
    </rPh>
    <phoneticPr fontId="2"/>
  </si>
  <si>
    <t>排水管</t>
    <rPh sb="0" eb="3">
      <t>ハイスイカンカン</t>
    </rPh>
    <phoneticPr fontId="2"/>
  </si>
  <si>
    <t>計画戸数</t>
    <rPh sb="0" eb="2">
      <t>ケイカク</t>
    </rPh>
    <rPh sb="2" eb="4">
      <t>コスウ</t>
    </rPh>
    <phoneticPr fontId="2"/>
  </si>
  <si>
    <t>・無償譲渡する場合は、「下水道土木工事一般仕様書」、「汚水管路施設設計標準図」</t>
    <rPh sb="1" eb="5">
      <t>ムショウジョウト</t>
    </rPh>
    <rPh sb="7" eb="9">
      <t>バアイ</t>
    </rPh>
    <rPh sb="12" eb="15">
      <t>ゲスイドウ</t>
    </rPh>
    <rPh sb="15" eb="19">
      <t>ドボクコウジ</t>
    </rPh>
    <rPh sb="19" eb="24">
      <t>イッパンシヨウショ</t>
    </rPh>
    <rPh sb="27" eb="33">
      <t>オスイカンロシセツ</t>
    </rPh>
    <rPh sb="33" eb="38">
      <t>セッケイヒョウジュンズ</t>
    </rPh>
    <phoneticPr fontId="2"/>
  </si>
  <si>
    <t xml:space="preserve"> 「下水道土木工事施工管理基準」、「開発行為等における汚水排水施設の整備に関する手引き」</t>
    <rPh sb="7" eb="11">
      <t>コウジセコウ</t>
    </rPh>
    <rPh sb="11" eb="15">
      <t>カンリキジュン</t>
    </rPh>
    <rPh sb="18" eb="20">
      <t>カイハツ</t>
    </rPh>
    <rPh sb="20" eb="22">
      <t>コウイ</t>
    </rPh>
    <rPh sb="22" eb="23">
      <t>トウ</t>
    </rPh>
    <rPh sb="27" eb="29">
      <t>オスイ</t>
    </rPh>
    <rPh sb="29" eb="31">
      <t>ハイスイ</t>
    </rPh>
    <rPh sb="31" eb="33">
      <t>シセツ</t>
    </rPh>
    <rPh sb="34" eb="36">
      <t>セイビ</t>
    </rPh>
    <rPh sb="37" eb="38">
      <t>カン</t>
    </rPh>
    <rPh sb="40" eb="42">
      <t>テビ</t>
    </rPh>
    <phoneticPr fontId="2"/>
  </si>
  <si>
    <t>・無償譲渡しない場合は、「排水設備工事施行基準」を準拠すること。</t>
    <rPh sb="1" eb="3">
      <t>ムショウ</t>
    </rPh>
    <rPh sb="3" eb="5">
      <t>ジョウト</t>
    </rPh>
    <rPh sb="8" eb="10">
      <t>バアイ</t>
    </rPh>
    <rPh sb="13" eb="15">
      <t>ハイスイ</t>
    </rPh>
    <rPh sb="15" eb="17">
      <t>セツビ</t>
    </rPh>
    <rPh sb="17" eb="19">
      <t>コウジ</t>
    </rPh>
    <rPh sb="19" eb="21">
      <t>セコウ</t>
    </rPh>
    <rPh sb="21" eb="23">
      <t>キジュン</t>
    </rPh>
    <rPh sb="25" eb="27">
      <t>ジュンキョ</t>
    </rPh>
    <phoneticPr fontId="2"/>
  </si>
  <si>
    <t>　などを準拠すること。また、別紙の「※注意事項」を遵守すること。</t>
    <rPh sb="4" eb="6">
      <t>ジュンキョ</t>
    </rPh>
    <rPh sb="14" eb="16">
      <t>ベッシ</t>
    </rPh>
    <rPh sb="19" eb="23">
      <t>チュウイジコウ</t>
    </rPh>
    <rPh sb="25" eb="27">
      <t>ジュンシュ</t>
    </rPh>
    <phoneticPr fontId="2"/>
  </si>
  <si>
    <t>申請者住所</t>
    <rPh sb="0" eb="3">
      <t>シンセイシャ</t>
    </rPh>
    <rPh sb="3" eb="5">
      <t>ジュウショ</t>
    </rPh>
    <phoneticPr fontId="2"/>
  </si>
  <si>
    <t>VU</t>
    <phoneticPr fontId="2"/>
  </si>
  <si>
    <t>VP</t>
    <phoneticPr fontId="2"/>
  </si>
  <si>
    <t>（取付管）</t>
    <rPh sb="1" eb="4">
      <t>トリツケカン</t>
    </rPh>
    <phoneticPr fontId="2"/>
  </si>
  <si>
    <t>VU</t>
    <phoneticPr fontId="2"/>
  </si>
  <si>
    <t>VP</t>
    <phoneticPr fontId="2"/>
  </si>
  <si>
    <t>計画戸数</t>
    <rPh sb="0" eb="4">
      <t>ケイカクコスウ</t>
    </rPh>
    <phoneticPr fontId="14"/>
  </si>
  <si>
    <t>下水道本管</t>
    <rPh sb="0" eb="5">
      <t>ゲスイドウホンカン</t>
    </rPh>
    <phoneticPr fontId="14"/>
  </si>
  <si>
    <t>排水管</t>
    <rPh sb="0" eb="3">
      <t>ハイスイカン</t>
    </rPh>
    <phoneticPr fontId="14"/>
  </si>
  <si>
    <t>（排水管管種）</t>
    <rPh sb="1" eb="4">
      <t>ハイスイカン</t>
    </rPh>
    <rPh sb="4" eb="6">
      <t>カンシュ</t>
    </rPh>
    <phoneticPr fontId="2"/>
  </si>
  <si>
    <t>付帯条件等①</t>
    <rPh sb="0" eb="4">
      <t>フタイジョウケン</t>
    </rPh>
    <rPh sb="4" eb="5">
      <t>トウ</t>
    </rPh>
    <phoneticPr fontId="14"/>
  </si>
  <si>
    <t>付帯条件等②</t>
    <rPh sb="0" eb="4">
      <t>フタイジョウケン</t>
    </rPh>
    <rPh sb="4" eb="5">
      <t>トウ</t>
    </rPh>
    <phoneticPr fontId="14"/>
  </si>
  <si>
    <t>マンホール
掃除口</t>
    <rPh sb="6" eb="8">
      <t>ソウジ</t>
    </rPh>
    <rPh sb="8" eb="9">
      <t>クチ</t>
    </rPh>
    <phoneticPr fontId="2"/>
  </si>
  <si>
    <t>号小型マンホール</t>
    <phoneticPr fontId="2"/>
  </si>
  <si>
    <t>箇所</t>
    <rPh sb="0" eb="2">
      <t>カショ</t>
    </rPh>
    <phoneticPr fontId="2"/>
  </si>
  <si>
    <t>曲管</t>
    <rPh sb="0" eb="2">
      <t>キョッカン</t>
    </rPh>
    <phoneticPr fontId="2"/>
  </si>
  <si>
    <t>土被り</t>
    <rPh sb="0" eb="2">
      <t>ドカブ</t>
    </rPh>
    <phoneticPr fontId="2"/>
  </si>
  <si>
    <t>付帯条件等③</t>
    <rPh sb="0" eb="4">
      <t>フタイジョウケン</t>
    </rPh>
    <rPh sb="4" eb="5">
      <t>トウ</t>
    </rPh>
    <phoneticPr fontId="14"/>
  </si>
  <si>
    <t>付帯条件等④</t>
    <rPh sb="0" eb="4">
      <t>フタイジョウケン</t>
    </rPh>
    <rPh sb="4" eb="5">
      <t>トウ</t>
    </rPh>
    <phoneticPr fontId="14"/>
  </si>
  <si>
    <t>ｍ</t>
    <phoneticPr fontId="2"/>
  </si>
  <si>
    <t>添付資料</t>
    <rPh sb="0" eb="4">
      <t>テンプシリョウ</t>
    </rPh>
    <phoneticPr fontId="14"/>
  </si>
  <si>
    <t>配管図（１/500）</t>
    <rPh sb="0" eb="3">
      <t>ハイカンズ</t>
    </rPh>
    <phoneticPr fontId="2"/>
  </si>
  <si>
    <t>造成計画図</t>
    <rPh sb="0" eb="5">
      <t>ゾウセイケイカクズ</t>
    </rPh>
    <phoneticPr fontId="2"/>
  </si>
  <si>
    <t>取付管(既設)</t>
    <rPh sb="0" eb="3">
      <t>トリツケカン</t>
    </rPh>
    <rPh sb="4" eb="6">
      <t>キセツ</t>
    </rPh>
    <phoneticPr fontId="14"/>
  </si>
  <si>
    <t>取付管(新設)</t>
    <rPh sb="0" eb="3">
      <t>トリツケカン</t>
    </rPh>
    <rPh sb="4" eb="6">
      <t>シンセツ</t>
    </rPh>
    <phoneticPr fontId="14"/>
  </si>
  <si>
    <t>（口径）</t>
    <rPh sb="1" eb="3">
      <t>コウケイ</t>
    </rPh>
    <phoneticPr fontId="2"/>
  </si>
  <si>
    <t>°</t>
    <phoneticPr fontId="2"/>
  </si>
  <si>
    <t>×</t>
    <phoneticPr fontId="2"/>
  </si>
  <si>
    <t>箇所</t>
    <rPh sb="0" eb="2">
      <t>カショ</t>
    </rPh>
    <phoneticPr fontId="2"/>
  </si>
  <si>
    <t>管工事事前協議番号</t>
    <rPh sb="0" eb="3">
      <t>カンコウジ</t>
    </rPh>
    <rPh sb="3" eb="7">
      <t>ジゼンキョウギ</t>
    </rPh>
    <rPh sb="7" eb="9">
      <t>バンゴウ</t>
    </rPh>
    <phoneticPr fontId="2"/>
  </si>
  <si>
    <t>管工事（排水）事前協議書作成フォーム（給排水設備課職員）</t>
    <rPh sb="0" eb="3">
      <t>カンコウジ</t>
    </rPh>
    <rPh sb="4" eb="6">
      <t>ハイスイ</t>
    </rPh>
    <rPh sb="7" eb="9">
      <t>ジゼン</t>
    </rPh>
    <rPh sb="9" eb="11">
      <t>キョウギ</t>
    </rPh>
    <rPh sb="11" eb="12">
      <t>ショ</t>
    </rPh>
    <rPh sb="12" eb="14">
      <t>サクセイ</t>
    </rPh>
    <rPh sb="19" eb="24">
      <t>キュウハイスイセツビ</t>
    </rPh>
    <rPh sb="24" eb="25">
      <t>カ</t>
    </rPh>
    <rPh sb="25" eb="27">
      <t>ショクイン</t>
    </rPh>
    <phoneticPr fontId="14"/>
  </si>
  <si>
    <t>管工事（排水）事前協議書作成フォーム（指定工事事業者）</t>
    <rPh sb="0" eb="3">
      <t>カンコウジ</t>
    </rPh>
    <rPh sb="4" eb="6">
      <t>ハイスイ</t>
    </rPh>
    <rPh sb="7" eb="9">
      <t>ジゼン</t>
    </rPh>
    <rPh sb="9" eb="11">
      <t>キョウギ</t>
    </rPh>
    <rPh sb="11" eb="12">
      <t>ショ</t>
    </rPh>
    <rPh sb="12" eb="14">
      <t>サクセイ</t>
    </rPh>
    <rPh sb="19" eb="26">
      <t>シテイコウジジギョウシャ</t>
    </rPh>
    <phoneticPr fontId="14"/>
  </si>
  <si>
    <t>申請書（表）を作成します。黄色の枠内に入力またはプルダウンより選択ください。</t>
    <rPh sb="0" eb="3">
      <t>シンセイショ</t>
    </rPh>
    <rPh sb="4" eb="5">
      <t>オモテ</t>
    </rPh>
    <rPh sb="7" eb="9">
      <t>サクセイ</t>
    </rPh>
    <rPh sb="13" eb="15">
      <t>キイロ</t>
    </rPh>
    <rPh sb="16" eb="18">
      <t>ワクナイ</t>
    </rPh>
    <rPh sb="19" eb="21">
      <t>ニュウリョク</t>
    </rPh>
    <rPh sb="31" eb="33">
      <t>センタク</t>
    </rPh>
    <phoneticPr fontId="14"/>
  </si>
  <si>
    <t>区分</t>
    <rPh sb="0" eb="2">
      <t>クブン</t>
    </rPh>
    <phoneticPr fontId="2"/>
  </si>
  <si>
    <t>（区分）</t>
    <rPh sb="1" eb="3">
      <t>クブン</t>
    </rPh>
    <phoneticPr fontId="2"/>
  </si>
  <si>
    <t>個人</t>
    <rPh sb="0" eb="2">
      <t>コジン</t>
    </rPh>
    <phoneticPr fontId="2"/>
  </si>
  <si>
    <t>水道局</t>
    <rPh sb="0" eb="3">
      <t>スイドウキョク</t>
    </rPh>
    <phoneticPr fontId="2"/>
  </si>
  <si>
    <t>（個人負担もしくは水道局負担を選択してください。）</t>
    <rPh sb="1" eb="5">
      <t>コジンフタン</t>
    </rPh>
    <rPh sb="9" eb="12">
      <t>スイドウキョク</t>
    </rPh>
    <rPh sb="12" eb="14">
      <t>フタン</t>
    </rPh>
    <rPh sb="15" eb="17">
      <t>センタク</t>
    </rPh>
    <phoneticPr fontId="2"/>
  </si>
  <si>
    <t>（</t>
    <phoneticPr fontId="2"/>
  </si>
  <si>
    <t>局負担</t>
    <rPh sb="0" eb="3">
      <t>キョクフタン</t>
    </rPh>
    <phoneticPr fontId="2"/>
  </si>
  <si>
    <t>・</t>
    <phoneticPr fontId="2"/>
  </si>
  <si>
    <t>個人負担</t>
    <rPh sb="0" eb="4">
      <t>コジンフタン</t>
    </rPh>
    <phoneticPr fontId="2"/>
  </si>
  <si>
    <t>）</t>
    <phoneticPr fontId="2"/>
  </si>
  <si>
    <t>・</t>
    <phoneticPr fontId="2"/>
  </si>
  <si>
    <t>有り</t>
    <rPh sb="0" eb="1">
      <t>ア</t>
    </rPh>
    <phoneticPr fontId="2"/>
  </si>
  <si>
    <t>・</t>
    <phoneticPr fontId="2"/>
  </si>
  <si>
    <t>無し（排水設備）</t>
    <rPh sb="0" eb="1">
      <t>ナ</t>
    </rPh>
    <rPh sb="3" eb="7">
      <t>ハイスイセツビ</t>
    </rPh>
    <phoneticPr fontId="2"/>
  </si>
  <si>
    <t>（使用）</t>
    <rPh sb="1" eb="3">
      <t>シヨウ</t>
    </rPh>
    <phoneticPr fontId="2"/>
  </si>
  <si>
    <t>使用の有無</t>
    <rPh sb="0" eb="2">
      <t>シヨウ</t>
    </rPh>
    <rPh sb="3" eb="5">
      <t>ウム</t>
    </rPh>
    <phoneticPr fontId="2"/>
  </si>
  <si>
    <t>無し</t>
    <rPh sb="0" eb="1">
      <t>ナ</t>
    </rPh>
    <phoneticPr fontId="2"/>
  </si>
  <si>
    <t>（１つ目と違う角度の場合、入力）</t>
    <rPh sb="3" eb="4">
      <t>メ</t>
    </rPh>
    <rPh sb="5" eb="6">
      <t>チガ</t>
    </rPh>
    <rPh sb="7" eb="9">
      <t>カクド</t>
    </rPh>
    <rPh sb="10" eb="12">
      <t>バアイ</t>
    </rPh>
    <rPh sb="13" eb="15">
      <t>ニュウリョク</t>
    </rPh>
    <phoneticPr fontId="2"/>
  </si>
  <si>
    <t>※日付形式で入力　例：YYYY/MM/DD</t>
    <rPh sb="1" eb="3">
      <t>ヒヅケ</t>
    </rPh>
    <rPh sb="3" eb="5">
      <t>ケイシキ</t>
    </rPh>
    <rPh sb="6" eb="8">
      <t>ニュウリョク</t>
    </rPh>
    <rPh sb="9" eb="10">
      <t>レイ</t>
    </rPh>
    <phoneticPr fontId="14"/>
  </si>
  <si>
    <t>※事前協議番号を取得し、入力（R○ー○○）</t>
  </si>
  <si>
    <t>上記の黄色の枠内に入りきらなかった情報、または補足説明したい内容等があれば入力してください。（※自由に記述してください。）</t>
    <rPh sb="0" eb="2">
      <t>ジョウキ</t>
    </rPh>
    <rPh sb="3" eb="5">
      <t>キイロ</t>
    </rPh>
    <rPh sb="6" eb="8">
      <t>ワクナイ</t>
    </rPh>
    <rPh sb="9" eb="10">
      <t>ハイ</t>
    </rPh>
    <rPh sb="17" eb="19">
      <t>ジョウホウ</t>
    </rPh>
    <rPh sb="23" eb="27">
      <t>ホソクセツメイ</t>
    </rPh>
    <rPh sb="30" eb="32">
      <t>ナイヨウ</t>
    </rPh>
    <rPh sb="32" eb="33">
      <t>トウ</t>
    </rPh>
    <rPh sb="37" eb="39">
      <t>ニュウリョク</t>
    </rPh>
    <phoneticPr fontId="14"/>
  </si>
  <si>
    <t>補足説明等</t>
    <rPh sb="0" eb="2">
      <t>ホソク</t>
    </rPh>
    <rPh sb="2" eb="4">
      <t>セツメイ</t>
    </rPh>
    <rPh sb="4" eb="5">
      <t>トウ</t>
    </rPh>
    <phoneticPr fontId="14"/>
  </si>
  <si>
    <t>←左側５つの書類を「事前協議申込みフォーム」の「添付書類」にて提出してください。</t>
    <rPh sb="10" eb="16">
      <t>ジゼンキョウギモウシコ</t>
    </rPh>
    <phoneticPr fontId="2"/>
  </si>
  <si>
    <t>kintone「各種事前協議アプリ」を利用して、修正箇所を指摘し、修正依頼をかける。</t>
    <rPh sb="8" eb="10">
      <t>カクシュ</t>
    </rPh>
    <rPh sb="10" eb="12">
      <t>ジゼン</t>
    </rPh>
    <rPh sb="12" eb="14">
      <t>キョウギ</t>
    </rPh>
    <rPh sb="19" eb="21">
      <t>リヨウ</t>
    </rPh>
    <rPh sb="24" eb="26">
      <t>シュウセイ</t>
    </rPh>
    <rPh sb="26" eb="28">
      <t>カショ</t>
    </rPh>
    <rPh sb="29" eb="31">
      <t>シテキ</t>
    </rPh>
    <rPh sb="33" eb="35">
      <t>シュウセイ</t>
    </rPh>
    <rPh sb="35" eb="37">
      <t>イライ</t>
    </rPh>
    <phoneticPr fontId="14"/>
  </si>
  <si>
    <t>入力終了後、「各種事前協議申込みフォーム」で必要事項を入力し、このファイルを添付してください。
（事前協議の回答書を受け取るまでは、ファイルや申請情報は大切に保管してください。）
紙で申し込む場合は、事前協議書シートを出力し、各種添付書類を準備したうえで、窓口にて申込みください。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</si>
</sst>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5"/>
      <color theme="1"/>
      <name val="HGS創英角ｺﾞｼｯｸUB"/>
      <family val="3"/>
      <charset val="128"/>
    </font>
    <font>
      <sz val="8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0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Continuous" vertical="top"/>
    </xf>
    <xf numFmtId="0" fontId="6" fillId="0" borderId="7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Continuous" vertical="top"/>
    </xf>
    <xf numFmtId="0" fontId="1" fillId="0" borderId="7" xfId="0" applyFont="1" applyBorder="1" applyAlignment="1">
      <alignment horizontal="centerContinuous" vertical="top"/>
    </xf>
    <xf numFmtId="0" fontId="4" fillId="0" borderId="7" xfId="0" applyFont="1" applyBorder="1" applyAlignment="1">
      <alignment horizontal="centerContinuous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Continuous" vertical="center"/>
    </xf>
    <xf numFmtId="0" fontId="10" fillId="0" borderId="10" xfId="0" applyFont="1" applyBorder="1"/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2" fillId="0" borderId="0" xfId="1" applyFont="1" applyBorder="1" applyAlignment="1" applyProtection="1">
      <alignment vertical="center"/>
      <protection hidden="1"/>
    </xf>
    <xf numFmtId="0" fontId="15" fillId="0" borderId="0" xfId="1" applyFont="1" applyBorder="1" applyAlignment="1" applyProtection="1">
      <alignment vertical="center"/>
      <protection hidden="1"/>
    </xf>
    <xf numFmtId="0" fontId="12" fillId="0" borderId="0" xfId="1" applyFont="1" applyProtection="1">
      <alignment vertical="center"/>
    </xf>
    <xf numFmtId="0" fontId="13" fillId="5" borderId="29" xfId="1" applyFont="1" applyFill="1" applyBorder="1" applyProtection="1">
      <alignment vertical="center"/>
    </xf>
    <xf numFmtId="0" fontId="12" fillId="5" borderId="30" xfId="1" applyFont="1" applyFill="1" applyBorder="1" applyProtection="1">
      <alignment vertical="center"/>
    </xf>
    <xf numFmtId="0" fontId="12" fillId="5" borderId="31" xfId="1" applyFont="1" applyFill="1" applyBorder="1" applyProtection="1">
      <alignment vertical="center"/>
    </xf>
    <xf numFmtId="0" fontId="12" fillId="0" borderId="32" xfId="1" applyFont="1" applyBorder="1" applyProtection="1">
      <alignment vertical="center"/>
    </xf>
    <xf numFmtId="0" fontId="12" fillId="0" borderId="0" xfId="1" applyFont="1" applyBorder="1" applyProtection="1">
      <alignment vertical="center"/>
    </xf>
    <xf numFmtId="0" fontId="12" fillId="0" borderId="33" xfId="1" applyFont="1" applyBorder="1" applyProtection="1">
      <alignment vertical="center"/>
    </xf>
    <xf numFmtId="0" fontId="12" fillId="0" borderId="34" xfId="1" applyFont="1" applyBorder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vertical="center"/>
    </xf>
    <xf numFmtId="0" fontId="12" fillId="6" borderId="0" xfId="1" applyFont="1" applyFill="1" applyBorder="1" applyProtection="1">
      <alignment vertical="center"/>
    </xf>
    <xf numFmtId="0" fontId="12" fillId="0" borderId="52" xfId="1" applyFont="1" applyBorder="1" applyProtection="1">
      <alignment vertical="center"/>
    </xf>
    <xf numFmtId="0" fontId="12" fillId="0" borderId="27" xfId="1" applyFont="1" applyBorder="1" applyProtection="1">
      <alignment vertical="center"/>
    </xf>
    <xf numFmtId="0" fontId="12" fillId="0" borderId="53" xfId="1" applyFont="1" applyBorder="1" applyProtection="1">
      <alignment vertical="center"/>
    </xf>
    <xf numFmtId="0" fontId="12" fillId="0" borderId="46" xfId="1" applyFont="1" applyBorder="1" applyProtection="1">
      <alignment vertical="center"/>
    </xf>
    <xf numFmtId="0" fontId="12" fillId="0" borderId="47" xfId="1" applyFont="1" applyBorder="1" applyProtection="1">
      <alignment vertical="center"/>
    </xf>
    <xf numFmtId="0" fontId="12" fillId="0" borderId="48" xfId="1" applyFont="1" applyBorder="1" applyProtection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8" fillId="0" borderId="15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vertical="center"/>
    </xf>
    <xf numFmtId="0" fontId="1" fillId="0" borderId="61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12" fillId="4" borderId="72" xfId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2" fillId="4" borderId="77" xfId="0" applyFont="1" applyFill="1" applyBorder="1" applyAlignment="1" applyProtection="1">
      <alignment horizontal="center" vertical="center"/>
      <protection locked="0"/>
    </xf>
    <xf numFmtId="0" fontId="12" fillId="4" borderId="69" xfId="1" applyFont="1" applyFill="1" applyBorder="1" applyAlignment="1" applyProtection="1">
      <alignment horizontal="center" vertical="center"/>
      <protection locked="0"/>
    </xf>
    <xf numFmtId="0" fontId="12" fillId="4" borderId="70" xfId="1" applyFont="1" applyFill="1" applyBorder="1" applyAlignment="1" applyProtection="1">
      <alignment horizontal="center" vertical="center"/>
      <protection locked="0"/>
    </xf>
    <xf numFmtId="0" fontId="12" fillId="4" borderId="71" xfId="1" applyFont="1" applyFill="1" applyBorder="1" applyAlignment="1" applyProtection="1">
      <alignment horizontal="center" vertical="center"/>
      <protection locked="0"/>
    </xf>
    <xf numFmtId="0" fontId="12" fillId="4" borderId="68" xfId="1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vertical="center"/>
      <protection hidden="1"/>
    </xf>
    <xf numFmtId="0" fontId="12" fillId="0" borderId="34" xfId="0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2" borderId="29" xfId="1" applyFont="1" applyFill="1" applyBorder="1" applyProtection="1">
      <alignment vertical="center"/>
    </xf>
    <xf numFmtId="0" fontId="12" fillId="2" borderId="30" xfId="1" applyFont="1" applyFill="1" applyBorder="1" applyProtection="1">
      <alignment vertical="center"/>
    </xf>
    <xf numFmtId="0" fontId="12" fillId="2" borderId="31" xfId="1" applyFont="1" applyFill="1" applyBorder="1" applyProtection="1">
      <alignment vertical="center"/>
    </xf>
    <xf numFmtId="0" fontId="12" fillId="0" borderId="0" xfId="1" applyFont="1" applyFill="1" applyBorder="1" applyAlignment="1" applyProtection="1">
      <alignment horizontal="left" vertical="center"/>
    </xf>
    <xf numFmtId="0" fontId="15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top"/>
    </xf>
    <xf numFmtId="0" fontId="12" fillId="0" borderId="0" xfId="1" applyFont="1" applyFill="1" applyBorder="1" applyAlignment="1" applyProtection="1">
      <alignment vertical="center" shrinkToFit="1"/>
    </xf>
    <xf numFmtId="0" fontId="17" fillId="0" borderId="0" xfId="1" applyFont="1" applyFill="1" applyBorder="1" applyProtection="1">
      <alignment vertical="center"/>
    </xf>
    <xf numFmtId="0" fontId="15" fillId="0" borderId="0" xfId="1" applyFont="1" applyBorder="1" applyProtection="1">
      <alignment vertical="center"/>
    </xf>
    <xf numFmtId="0" fontId="20" fillId="0" borderId="0" xfId="1" applyFont="1" applyBorder="1" applyProtection="1">
      <alignment vertical="center"/>
    </xf>
    <xf numFmtId="0" fontId="15" fillId="0" borderId="47" xfId="1" applyFont="1" applyBorder="1" applyAlignment="1" applyProtection="1">
      <alignment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12" fillId="3" borderId="27" xfId="0" applyFont="1" applyFill="1" applyBorder="1" applyAlignment="1" applyProtection="1">
      <alignment horizontal="center" vertical="center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0" fontId="12" fillId="3" borderId="21" xfId="0" applyFont="1" applyFill="1" applyBorder="1" applyAlignment="1" applyProtection="1">
      <alignment horizontal="center" vertical="center"/>
      <protection hidden="1"/>
    </xf>
    <xf numFmtId="0" fontId="12" fillId="3" borderId="22" xfId="0" applyFont="1" applyFill="1" applyBorder="1" applyAlignment="1" applyProtection="1">
      <alignment horizontal="center" vertical="center"/>
      <protection hidden="1"/>
    </xf>
    <xf numFmtId="0" fontId="12" fillId="0" borderId="32" xfId="0" applyFont="1" applyFill="1" applyBorder="1" applyAlignment="1" applyProtection="1">
      <alignment horizontal="center" vertical="center"/>
      <protection locked="0" hidden="1"/>
    </xf>
    <xf numFmtId="0" fontId="12" fillId="0" borderId="44" xfId="0" applyFont="1" applyFill="1" applyBorder="1" applyAlignment="1" applyProtection="1">
      <alignment horizontal="center" vertical="center"/>
      <protection locked="0" hidden="1"/>
    </xf>
    <xf numFmtId="0" fontId="12" fillId="0" borderId="45" xfId="0" applyFont="1" applyFill="1" applyBorder="1" applyAlignment="1" applyProtection="1">
      <alignment horizontal="center" vertical="center"/>
      <protection locked="0" hidden="1"/>
    </xf>
    <xf numFmtId="0" fontId="12" fillId="0" borderId="34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0" fontId="12" fillId="0" borderId="33" xfId="0" applyFont="1" applyFill="1" applyBorder="1" applyAlignment="1" applyProtection="1">
      <alignment horizontal="center" vertical="center"/>
      <protection locked="0" hidden="1"/>
    </xf>
    <xf numFmtId="0" fontId="12" fillId="0" borderId="46" xfId="0" applyFont="1" applyFill="1" applyBorder="1" applyAlignment="1" applyProtection="1">
      <alignment horizontal="center" vertical="center"/>
      <protection locked="0" hidden="1"/>
    </xf>
    <xf numFmtId="0" fontId="12" fillId="0" borderId="47" xfId="0" applyFont="1" applyFill="1" applyBorder="1" applyAlignment="1" applyProtection="1">
      <alignment horizontal="center" vertical="center"/>
      <protection locked="0" hidden="1"/>
    </xf>
    <xf numFmtId="0" fontId="12" fillId="0" borderId="48" xfId="0" applyFont="1" applyFill="1" applyBorder="1" applyAlignment="1" applyProtection="1">
      <alignment horizontal="center" vertical="center"/>
      <protection locked="0" hidden="1"/>
    </xf>
    <xf numFmtId="0" fontId="12" fillId="3" borderId="26" xfId="1" applyFont="1" applyFill="1" applyBorder="1" applyAlignment="1" applyProtection="1">
      <alignment horizontal="center" vertical="center"/>
    </xf>
    <xf numFmtId="0" fontId="12" fillId="3" borderId="27" xfId="1" applyFont="1" applyFill="1" applyBorder="1" applyAlignment="1" applyProtection="1">
      <alignment horizontal="center" vertical="center"/>
    </xf>
    <xf numFmtId="0" fontId="12" fillId="3" borderId="28" xfId="1" applyFont="1" applyFill="1" applyBorder="1" applyAlignment="1" applyProtection="1">
      <alignment horizontal="center" vertical="center"/>
    </xf>
    <xf numFmtId="0" fontId="12" fillId="3" borderId="16" xfId="1" applyFont="1" applyFill="1" applyBorder="1" applyAlignment="1" applyProtection="1">
      <alignment horizontal="center" vertical="center"/>
    </xf>
    <xf numFmtId="0" fontId="12" fillId="3" borderId="0" xfId="1" applyFont="1" applyFill="1" applyBorder="1" applyAlignment="1" applyProtection="1">
      <alignment horizontal="center" vertical="center"/>
    </xf>
    <xf numFmtId="0" fontId="12" fillId="3" borderId="25" xfId="1" applyFont="1" applyFill="1" applyBorder="1" applyAlignment="1" applyProtection="1">
      <alignment horizontal="center" vertical="center"/>
    </xf>
    <xf numFmtId="0" fontId="12" fillId="3" borderId="21" xfId="1" applyFont="1" applyFill="1" applyBorder="1" applyAlignment="1" applyProtection="1">
      <alignment horizontal="center" vertical="center"/>
    </xf>
    <xf numFmtId="0" fontId="12" fillId="3" borderId="22" xfId="1" applyFont="1" applyFill="1" applyBorder="1" applyAlignment="1" applyProtection="1">
      <alignment horizontal="center" vertical="center"/>
    </xf>
    <xf numFmtId="0" fontId="12" fillId="3" borderId="24" xfId="1" applyFont="1" applyFill="1" applyBorder="1" applyAlignment="1" applyProtection="1">
      <alignment horizontal="center" vertical="center"/>
    </xf>
    <xf numFmtId="0" fontId="12" fillId="4" borderId="32" xfId="1" applyFont="1" applyFill="1" applyBorder="1" applyAlignment="1" applyProtection="1">
      <alignment horizontal="center" vertical="center"/>
      <protection locked="0"/>
    </xf>
    <xf numFmtId="0" fontId="12" fillId="4" borderId="45" xfId="1" applyFont="1" applyFill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right" vertical="center"/>
    </xf>
    <xf numFmtId="0" fontId="12" fillId="0" borderId="0" xfId="1" applyFont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4" borderId="29" xfId="1" applyFont="1" applyFill="1" applyBorder="1" applyAlignment="1" applyProtection="1">
      <alignment horizontal="center" vertical="center"/>
      <protection locked="0"/>
    </xf>
    <xf numFmtId="0" fontId="12" fillId="4" borderId="31" xfId="1" applyFont="1" applyFill="1" applyBorder="1" applyAlignment="1" applyProtection="1">
      <alignment horizontal="center" vertical="center"/>
      <protection locked="0"/>
    </xf>
    <xf numFmtId="0" fontId="12" fillId="4" borderId="30" xfId="1" applyFont="1" applyFill="1" applyBorder="1" applyAlignment="1" applyProtection="1">
      <alignment horizontal="center" vertical="center"/>
      <protection locked="0"/>
    </xf>
    <xf numFmtId="0" fontId="12" fillId="4" borderId="38" xfId="1" applyFont="1" applyFill="1" applyBorder="1" applyAlignment="1" applyProtection="1">
      <alignment horizontal="center" vertical="center"/>
      <protection locked="0"/>
    </xf>
    <xf numFmtId="0" fontId="12" fillId="4" borderId="40" xfId="1" applyFont="1" applyFill="1" applyBorder="1" applyAlignment="1" applyProtection="1">
      <alignment horizontal="center" vertical="center"/>
      <protection locked="0"/>
    </xf>
    <xf numFmtId="0" fontId="12" fillId="4" borderId="41" xfId="1" applyFont="1" applyFill="1" applyBorder="1" applyAlignment="1" applyProtection="1">
      <alignment horizontal="center" vertical="center"/>
      <protection locked="0"/>
    </xf>
    <xf numFmtId="0" fontId="12" fillId="4" borderId="43" xfId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</xf>
    <xf numFmtId="0" fontId="12" fillId="0" borderId="33" xfId="1" applyFont="1" applyBorder="1" applyAlignment="1" applyProtection="1">
      <alignment horizontal="center" vertical="center"/>
    </xf>
    <xf numFmtId="0" fontId="12" fillId="4" borderId="35" xfId="1" applyFont="1" applyFill="1" applyBorder="1" applyAlignment="1" applyProtection="1">
      <alignment horizontal="center" vertical="center"/>
      <protection locked="0"/>
    </xf>
    <xf numFmtId="0" fontId="12" fillId="4" borderId="36" xfId="1" applyFont="1" applyFill="1" applyBorder="1" applyAlignment="1" applyProtection="1">
      <alignment horizontal="center" vertical="center"/>
      <protection locked="0"/>
    </xf>
    <xf numFmtId="0" fontId="12" fillId="4" borderId="37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</xf>
    <xf numFmtId="0" fontId="12" fillId="4" borderId="39" xfId="1" applyFont="1" applyFill="1" applyBorder="1" applyAlignment="1" applyProtection="1">
      <alignment horizontal="center" vertical="center"/>
      <protection locked="0"/>
    </xf>
    <xf numFmtId="0" fontId="12" fillId="4" borderId="42" xfId="1" applyFont="1" applyFill="1" applyBorder="1" applyAlignment="1" applyProtection="1">
      <alignment horizontal="center" vertical="center"/>
      <protection locked="0"/>
    </xf>
    <xf numFmtId="0" fontId="12" fillId="4" borderId="46" xfId="1" applyFont="1" applyFill="1" applyBorder="1" applyAlignment="1" applyProtection="1">
      <alignment horizontal="center" vertical="center"/>
      <protection locked="0"/>
    </xf>
    <xf numFmtId="0" fontId="12" fillId="4" borderId="48" xfId="1" applyFont="1" applyFill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center" vertical="center"/>
    </xf>
    <xf numFmtId="0" fontId="12" fillId="0" borderId="16" xfId="1" applyFont="1" applyBorder="1" applyAlignment="1" applyProtection="1">
      <alignment horizontal="center" vertical="center"/>
    </xf>
    <xf numFmtId="0" fontId="12" fillId="4" borderId="44" xfId="1" applyFont="1" applyFill="1" applyBorder="1" applyAlignment="1" applyProtection="1">
      <alignment horizontal="center" vertical="center"/>
      <protection locked="0"/>
    </xf>
    <xf numFmtId="0" fontId="12" fillId="4" borderId="47" xfId="1" applyFont="1" applyFill="1" applyBorder="1" applyAlignment="1" applyProtection="1">
      <alignment horizontal="center" vertical="center"/>
      <protection locked="0"/>
    </xf>
    <xf numFmtId="0" fontId="12" fillId="3" borderId="49" xfId="1" applyFont="1" applyFill="1" applyBorder="1" applyAlignment="1" applyProtection="1">
      <alignment horizontal="center" vertical="center"/>
    </xf>
    <xf numFmtId="0" fontId="12" fillId="3" borderId="50" xfId="1" applyFont="1" applyFill="1" applyBorder="1" applyAlignment="1" applyProtection="1">
      <alignment horizontal="center" vertical="center"/>
    </xf>
    <xf numFmtId="0" fontId="12" fillId="3" borderId="51" xfId="1" applyFont="1" applyFill="1" applyBorder="1" applyAlignment="1" applyProtection="1">
      <alignment horizontal="center" vertical="center"/>
    </xf>
    <xf numFmtId="57" fontId="12" fillId="4" borderId="29" xfId="1" applyNumberFormat="1" applyFont="1" applyFill="1" applyBorder="1" applyAlignment="1" applyProtection="1">
      <alignment horizontal="center" vertical="center"/>
      <protection locked="0"/>
    </xf>
    <xf numFmtId="0" fontId="12" fillId="3" borderId="26" xfId="1" applyFont="1" applyFill="1" applyBorder="1" applyAlignment="1" applyProtection="1">
      <alignment horizontal="center" vertical="center" shrinkToFit="1"/>
    </xf>
    <xf numFmtId="0" fontId="12" fillId="3" borderId="27" xfId="1" applyFont="1" applyFill="1" applyBorder="1" applyAlignment="1" applyProtection="1">
      <alignment horizontal="center" vertical="center" shrinkToFit="1"/>
    </xf>
    <xf numFmtId="0" fontId="12" fillId="3" borderId="28" xfId="1" applyFont="1" applyFill="1" applyBorder="1" applyAlignment="1" applyProtection="1">
      <alignment horizontal="center" vertical="center" shrinkToFit="1"/>
    </xf>
    <xf numFmtId="0" fontId="12" fillId="3" borderId="16" xfId="1" applyFont="1" applyFill="1" applyBorder="1" applyAlignment="1" applyProtection="1">
      <alignment horizontal="center" vertical="center" shrinkToFit="1"/>
    </xf>
    <xf numFmtId="0" fontId="12" fillId="3" borderId="0" xfId="1" applyFont="1" applyFill="1" applyBorder="1" applyAlignment="1" applyProtection="1">
      <alignment horizontal="center" vertical="center" shrinkToFit="1"/>
    </xf>
    <xf numFmtId="0" fontId="12" fillId="3" borderId="25" xfId="1" applyFont="1" applyFill="1" applyBorder="1" applyAlignment="1" applyProtection="1">
      <alignment horizontal="center" vertical="center" shrinkToFit="1"/>
    </xf>
    <xf numFmtId="0" fontId="12" fillId="3" borderId="21" xfId="1" applyFont="1" applyFill="1" applyBorder="1" applyAlignment="1" applyProtection="1">
      <alignment horizontal="center" vertical="center" shrinkToFit="1"/>
    </xf>
    <xf numFmtId="0" fontId="12" fillId="3" borderId="22" xfId="1" applyFont="1" applyFill="1" applyBorder="1" applyAlignment="1" applyProtection="1">
      <alignment horizontal="center" vertical="center" shrinkToFit="1"/>
    </xf>
    <xf numFmtId="0" fontId="12" fillId="3" borderId="24" xfId="1" applyFont="1" applyFill="1" applyBorder="1" applyAlignment="1" applyProtection="1">
      <alignment horizontal="center" vertical="center" shrinkToFit="1"/>
    </xf>
    <xf numFmtId="0" fontId="15" fillId="0" borderId="0" xfId="1" applyFont="1" applyBorder="1" applyAlignment="1" applyProtection="1">
      <alignment horizontal="center" vertical="center"/>
    </xf>
    <xf numFmtId="0" fontId="15" fillId="3" borderId="32" xfId="1" applyFont="1" applyFill="1" applyBorder="1" applyAlignment="1" applyProtection="1">
      <alignment horizontal="center" vertical="center" wrapText="1"/>
    </xf>
    <xf numFmtId="0" fontId="15" fillId="3" borderId="44" xfId="1" applyFont="1" applyFill="1" applyBorder="1" applyAlignment="1" applyProtection="1">
      <alignment horizontal="center" vertical="center" wrapText="1"/>
    </xf>
    <xf numFmtId="0" fontId="15" fillId="3" borderId="45" xfId="1" applyFont="1" applyFill="1" applyBorder="1" applyAlignment="1" applyProtection="1">
      <alignment horizontal="center" vertical="center" wrapText="1"/>
    </xf>
    <xf numFmtId="0" fontId="15" fillId="3" borderId="34" xfId="1" applyFont="1" applyFill="1" applyBorder="1" applyAlignment="1" applyProtection="1">
      <alignment horizontal="center" vertical="center" wrapText="1"/>
    </xf>
    <xf numFmtId="0" fontId="15" fillId="3" borderId="0" xfId="1" applyFont="1" applyFill="1" applyBorder="1" applyAlignment="1" applyProtection="1">
      <alignment horizontal="center" vertical="center" wrapText="1"/>
    </xf>
    <xf numFmtId="0" fontId="15" fillId="3" borderId="33" xfId="1" applyFont="1" applyFill="1" applyBorder="1" applyAlignment="1" applyProtection="1">
      <alignment horizontal="center" vertical="center" wrapText="1"/>
    </xf>
    <xf numFmtId="0" fontId="15" fillId="3" borderId="46" xfId="1" applyFont="1" applyFill="1" applyBorder="1" applyAlignment="1" applyProtection="1">
      <alignment horizontal="center" vertical="center" wrapText="1"/>
    </xf>
    <xf numFmtId="0" fontId="15" fillId="3" borderId="47" xfId="1" applyFont="1" applyFill="1" applyBorder="1" applyAlignment="1" applyProtection="1">
      <alignment horizontal="center" vertical="center" wrapText="1"/>
    </xf>
    <xf numFmtId="0" fontId="15" fillId="3" borderId="48" xfId="1" applyFont="1" applyFill="1" applyBorder="1" applyAlignment="1" applyProtection="1">
      <alignment horizontal="center" vertical="center" wrapText="1"/>
    </xf>
    <xf numFmtId="0" fontId="12" fillId="3" borderId="26" xfId="1" applyFont="1" applyFill="1" applyBorder="1" applyAlignment="1" applyProtection="1">
      <alignment horizontal="center" vertical="center" wrapText="1"/>
    </xf>
    <xf numFmtId="0" fontId="12" fillId="3" borderId="27" xfId="1" applyFont="1" applyFill="1" applyBorder="1" applyAlignment="1" applyProtection="1">
      <alignment horizontal="center" vertical="center" wrapText="1"/>
    </xf>
    <xf numFmtId="0" fontId="12" fillId="3" borderId="28" xfId="1" applyFont="1" applyFill="1" applyBorder="1" applyAlignment="1" applyProtection="1">
      <alignment horizontal="center" vertical="center" wrapText="1"/>
    </xf>
    <xf numFmtId="0" fontId="12" fillId="3" borderId="16" xfId="1" applyFont="1" applyFill="1" applyBorder="1" applyAlignment="1" applyProtection="1">
      <alignment horizontal="center" vertical="center" wrapText="1"/>
    </xf>
    <xf numFmtId="0" fontId="12" fillId="3" borderId="0" xfId="1" applyFont="1" applyFill="1" applyBorder="1" applyAlignment="1" applyProtection="1">
      <alignment horizontal="center" vertical="center" wrapText="1"/>
    </xf>
    <xf numFmtId="0" fontId="12" fillId="3" borderId="25" xfId="1" applyFont="1" applyFill="1" applyBorder="1" applyAlignment="1" applyProtection="1">
      <alignment horizontal="center" vertical="center" wrapText="1"/>
    </xf>
    <xf numFmtId="0" fontId="12" fillId="3" borderId="21" xfId="1" applyFont="1" applyFill="1" applyBorder="1" applyAlignment="1" applyProtection="1">
      <alignment horizontal="center" vertical="center" wrapText="1"/>
    </xf>
    <xf numFmtId="0" fontId="12" fillId="3" borderId="22" xfId="1" applyFont="1" applyFill="1" applyBorder="1" applyAlignment="1" applyProtection="1">
      <alignment horizontal="center" vertical="center" wrapText="1"/>
    </xf>
    <xf numFmtId="0" fontId="12" fillId="3" borderId="24" xfId="1" applyFont="1" applyFill="1" applyBorder="1" applyAlignment="1" applyProtection="1">
      <alignment horizontal="center" vertical="center" wrapText="1"/>
    </xf>
    <xf numFmtId="0" fontId="12" fillId="3" borderId="49" xfId="1" applyFont="1" applyFill="1" applyBorder="1" applyAlignment="1" applyProtection="1">
      <alignment horizontal="center" vertical="center" shrinkToFit="1"/>
    </xf>
    <xf numFmtId="0" fontId="12" fillId="3" borderId="50" xfId="1" applyFont="1" applyFill="1" applyBorder="1" applyAlignment="1" applyProtection="1">
      <alignment horizontal="center" vertical="center" shrinkToFit="1"/>
    </xf>
    <xf numFmtId="0" fontId="12" fillId="3" borderId="51" xfId="1" applyFont="1" applyFill="1" applyBorder="1" applyAlignment="1" applyProtection="1">
      <alignment horizontal="center" vertical="center" shrinkToFit="1"/>
    </xf>
    <xf numFmtId="57" fontId="12" fillId="4" borderId="30" xfId="1" applyNumberFormat="1" applyFont="1" applyFill="1" applyBorder="1" applyAlignment="1" applyProtection="1">
      <alignment horizontal="center" vertical="center"/>
      <protection locked="0"/>
    </xf>
    <xf numFmtId="57" fontId="12" fillId="4" borderId="31" xfId="1" applyNumberFormat="1" applyFont="1" applyFill="1" applyBorder="1" applyAlignment="1" applyProtection="1">
      <alignment horizontal="center" vertical="center"/>
      <protection locked="0"/>
    </xf>
    <xf numFmtId="57" fontId="12" fillId="4" borderId="35" xfId="1" applyNumberFormat="1" applyFont="1" applyFill="1" applyBorder="1" applyAlignment="1" applyProtection="1">
      <alignment horizontal="center" vertical="center"/>
      <protection locked="0"/>
    </xf>
    <xf numFmtId="57" fontId="12" fillId="4" borderId="36" xfId="1" applyNumberFormat="1" applyFont="1" applyFill="1" applyBorder="1" applyAlignment="1" applyProtection="1">
      <alignment horizontal="center" vertical="center"/>
      <protection locked="0"/>
    </xf>
    <xf numFmtId="57" fontId="12" fillId="4" borderId="37" xfId="1" applyNumberFormat="1" applyFont="1" applyFill="1" applyBorder="1" applyAlignment="1" applyProtection="1">
      <alignment horizontal="center" vertical="center"/>
      <protection locked="0"/>
    </xf>
    <xf numFmtId="57" fontId="12" fillId="4" borderId="41" xfId="1" applyNumberFormat="1" applyFont="1" applyFill="1" applyBorder="1" applyAlignment="1" applyProtection="1">
      <alignment horizontal="center" vertical="center"/>
      <protection locked="0"/>
    </xf>
    <xf numFmtId="57" fontId="12" fillId="4" borderId="42" xfId="1" applyNumberFormat="1" applyFont="1" applyFill="1" applyBorder="1" applyAlignment="1" applyProtection="1">
      <alignment horizontal="center" vertical="center"/>
      <protection locked="0"/>
    </xf>
    <xf numFmtId="57" fontId="12" fillId="4" borderId="43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rgb="FFFFFF00"/>
        </patternFill>
      </fill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0"/>
  <sheetViews>
    <sheetView showGridLines="0" view="pageBreakPreview" zoomScale="130" zoomScaleNormal="130" zoomScaleSheetLayoutView="130" workbookViewId="0">
      <selection activeCell="A3" sqref="A3:P4"/>
    </sheetView>
  </sheetViews>
  <sheetFormatPr defaultColWidth="5.625" defaultRowHeight="12" customHeight="1" x14ac:dyDescent="0.4"/>
  <cols>
    <col min="1" max="1" width="2" style="1" customWidth="1"/>
    <col min="2" max="2" width="2.625" style="1" customWidth="1"/>
    <col min="3" max="4" width="3.625" style="1" customWidth="1"/>
    <col min="5" max="10" width="2.25" style="1" customWidth="1"/>
    <col min="11" max="20" width="2.125" style="1" customWidth="1"/>
    <col min="21" max="24" width="2.25" style="1" customWidth="1"/>
    <col min="25" max="36" width="2.125" style="1" customWidth="1"/>
    <col min="37" max="16384" width="5.625" style="1"/>
  </cols>
  <sheetData>
    <row r="1" spans="1:37" ht="12" customHeight="1" x14ac:dyDescent="0.4"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7" ht="15" customHeight="1" x14ac:dyDescent="0.4">
      <c r="W2" s="2"/>
      <c r="X2" s="2"/>
      <c r="Y2" s="3" t="s">
        <v>0</v>
      </c>
      <c r="Z2" s="4"/>
      <c r="AA2" s="5"/>
      <c r="AB2" s="6"/>
      <c r="AC2" s="8" t="str">
        <f>LEFT(職員入力欄!$J$10,1)&amp;""</f>
        <v/>
      </c>
      <c r="AD2" s="8" t="s">
        <v>1</v>
      </c>
      <c r="AE2" s="9"/>
      <c r="AF2" s="10"/>
      <c r="AG2" s="8" t="str">
        <f>LEFT(職員入力欄!$J$10,1)&amp;""</f>
        <v/>
      </c>
      <c r="AH2" s="8" t="s">
        <v>1</v>
      </c>
      <c r="AI2" s="7"/>
      <c r="AJ2" s="11"/>
      <c r="AK2" s="43"/>
    </row>
    <row r="3" spans="1:37" ht="3" customHeight="1" x14ac:dyDescent="0.4">
      <c r="A3" s="146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W3" s="2"/>
      <c r="X3" s="2"/>
      <c r="Y3" s="12"/>
      <c r="Z3" s="13"/>
      <c r="AA3" s="14"/>
      <c r="AB3" s="15"/>
      <c r="AC3" s="2"/>
      <c r="AD3" s="2"/>
      <c r="AE3" s="14"/>
      <c r="AF3" s="15"/>
      <c r="AG3" s="2"/>
      <c r="AH3" s="2"/>
      <c r="AI3" s="2"/>
      <c r="AJ3" s="16"/>
      <c r="AK3" s="43"/>
    </row>
    <row r="4" spans="1:37" ht="15" customHeight="1" x14ac:dyDescent="0.4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W4" s="2"/>
      <c r="X4" s="2"/>
      <c r="Y4" s="17" t="s">
        <v>3</v>
      </c>
      <c r="Z4" s="18"/>
      <c r="AA4" s="19"/>
      <c r="AB4" s="20"/>
      <c r="AC4" s="21"/>
      <c r="AD4" s="22" t="s">
        <v>4</v>
      </c>
      <c r="AE4" s="21"/>
      <c r="AF4" s="23"/>
      <c r="AG4" s="24" t="s">
        <v>5</v>
      </c>
      <c r="AH4" s="25"/>
      <c r="AI4" s="26"/>
      <c r="AJ4" s="42"/>
      <c r="AK4" s="43"/>
    </row>
    <row r="5" spans="1:37" ht="12" customHeight="1" x14ac:dyDescent="0.4">
      <c r="W5" s="2"/>
      <c r="X5" s="2"/>
      <c r="Y5" s="27"/>
      <c r="Z5" s="28"/>
      <c r="AA5" s="28"/>
      <c r="AB5" s="29"/>
      <c r="AC5" s="28"/>
      <c r="AD5" s="28"/>
      <c r="AE5" s="28"/>
      <c r="AF5" s="29"/>
      <c r="AG5" s="28"/>
      <c r="AH5" s="28"/>
      <c r="AI5" s="28"/>
      <c r="AJ5" s="29"/>
      <c r="AK5" s="43"/>
    </row>
    <row r="6" spans="1:37" ht="12" customHeight="1" x14ac:dyDescent="0.4">
      <c r="B6" s="30" t="s">
        <v>6</v>
      </c>
      <c r="F6" s="1" t="s">
        <v>7</v>
      </c>
      <c r="G6" s="166" t="str">
        <f>職員入力欄!$J$8&amp;""</f>
        <v/>
      </c>
      <c r="H6" s="166"/>
      <c r="I6" s="166"/>
      <c r="J6" s="31" t="s">
        <v>8</v>
      </c>
      <c r="K6" s="166" t="str">
        <f>職員入力欄!$M$8&amp;""</f>
        <v/>
      </c>
      <c r="L6" s="166"/>
      <c r="M6" s="166"/>
      <c r="N6" s="1" t="s">
        <v>9</v>
      </c>
      <c r="W6" s="2"/>
      <c r="X6" s="2"/>
      <c r="Y6" s="32"/>
      <c r="Z6" s="28"/>
      <c r="AA6" s="28"/>
      <c r="AB6" s="29"/>
      <c r="AC6" s="28"/>
      <c r="AD6" s="28"/>
      <c r="AE6" s="28"/>
      <c r="AF6" s="29"/>
      <c r="AG6" s="28"/>
      <c r="AH6" s="28"/>
      <c r="AI6" s="28"/>
      <c r="AJ6" s="29"/>
      <c r="AK6" s="43"/>
    </row>
    <row r="7" spans="1:37" ht="10.5" customHeight="1" x14ac:dyDescent="0.4">
      <c r="W7" s="2"/>
      <c r="X7" s="2"/>
      <c r="Y7" s="32"/>
      <c r="Z7" s="28"/>
      <c r="AA7" s="28"/>
      <c r="AB7" s="29"/>
      <c r="AC7" s="28"/>
      <c r="AD7" s="28"/>
      <c r="AE7" s="28"/>
      <c r="AF7" s="29"/>
      <c r="AG7" s="28"/>
      <c r="AH7" s="28"/>
      <c r="AI7" s="28"/>
      <c r="AJ7" s="29"/>
      <c r="AK7" s="43"/>
    </row>
    <row r="8" spans="1:37" ht="7.5" customHeight="1" x14ac:dyDescent="0.4">
      <c r="W8" s="2"/>
      <c r="X8" s="2"/>
      <c r="Y8" s="33"/>
      <c r="Z8" s="34"/>
      <c r="AA8" s="34"/>
      <c r="AB8" s="35"/>
      <c r="AC8" s="34"/>
      <c r="AD8" s="34"/>
      <c r="AE8" s="34"/>
      <c r="AF8" s="35"/>
      <c r="AG8" s="34"/>
      <c r="AH8" s="34"/>
      <c r="AI8" s="34"/>
      <c r="AJ8" s="35"/>
      <c r="AK8" s="43"/>
    </row>
    <row r="9" spans="1:37" ht="14.25" customHeight="1" x14ac:dyDescent="0.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37" ht="24.95" customHeight="1" x14ac:dyDescent="0.4">
      <c r="A10" s="147" t="s">
        <v>10</v>
      </c>
      <c r="B10" s="148"/>
      <c r="C10" s="148"/>
      <c r="D10" s="149"/>
      <c r="E10" s="21"/>
      <c r="F10" s="21"/>
      <c r="G10" s="21"/>
      <c r="H10" s="21"/>
      <c r="I10" s="21"/>
      <c r="J10" s="21"/>
      <c r="K10" s="21"/>
      <c r="L10" s="21"/>
      <c r="M10" s="21"/>
      <c r="N10" s="91"/>
      <c r="O10" s="167" t="str">
        <f>IF(職員入力欄!$J$6&lt;&gt;"",YEAR(職員入力欄!$J$6),"")</f>
        <v/>
      </c>
      <c r="P10" s="167"/>
      <c r="Q10" s="167"/>
      <c r="R10" s="90" t="s">
        <v>11</v>
      </c>
      <c r="S10" s="21"/>
      <c r="T10" s="167" t="str">
        <f>IF(職員入力欄!$J$6&lt;&gt;"",MONTH(職員入力欄!$J$6),"")</f>
        <v/>
      </c>
      <c r="U10" s="167"/>
      <c r="V10" s="167"/>
      <c r="W10" s="90" t="s">
        <v>12</v>
      </c>
      <c r="X10" s="21"/>
      <c r="Y10" s="167" t="str">
        <f>IF(職員入力欄!$J$6&lt;&gt;"",DAY(職員入力欄!$J$6),"")</f>
        <v/>
      </c>
      <c r="Z10" s="167"/>
      <c r="AA10" s="167"/>
      <c r="AB10" s="90" t="s">
        <v>13</v>
      </c>
      <c r="AC10" s="21"/>
      <c r="AD10" s="21"/>
      <c r="AE10" s="21"/>
      <c r="AF10" s="21"/>
      <c r="AG10" s="21"/>
      <c r="AH10" s="21"/>
      <c r="AI10" s="21"/>
      <c r="AJ10" s="49"/>
    </row>
    <row r="11" spans="1:37" ht="24.95" customHeight="1" x14ac:dyDescent="0.4">
      <c r="A11" s="150" t="s">
        <v>14</v>
      </c>
      <c r="B11" s="151"/>
      <c r="C11" s="151"/>
      <c r="D11" s="152"/>
      <c r="E11" s="156" t="s">
        <v>15</v>
      </c>
      <c r="F11" s="156"/>
      <c r="G11" s="156"/>
      <c r="H11" s="156"/>
      <c r="I11" s="156"/>
      <c r="J11" s="157"/>
      <c r="K11" s="160" t="str">
        <f>'工事店入力フォーム '!$N$6&amp;""</f>
        <v/>
      </c>
      <c r="L11" s="161"/>
      <c r="M11" s="161"/>
      <c r="N11" s="161"/>
      <c r="O11" s="161"/>
      <c r="P11" s="161"/>
      <c r="Q11" s="161"/>
      <c r="R11" s="161"/>
      <c r="S11" s="161"/>
      <c r="T11" s="162"/>
      <c r="U11" s="176" t="s">
        <v>83</v>
      </c>
      <c r="V11" s="156"/>
      <c r="W11" s="156"/>
      <c r="X11" s="156"/>
      <c r="Y11" s="156"/>
      <c r="Z11" s="157"/>
      <c r="AA11" s="171" t="str">
        <f>'工事店入力フォーム '!$N$8&amp;""</f>
        <v/>
      </c>
      <c r="AB11" s="172"/>
      <c r="AC11" s="172"/>
      <c r="AD11" s="172"/>
      <c r="AE11" s="172"/>
      <c r="AF11" s="172"/>
      <c r="AG11" s="172"/>
      <c r="AH11" s="172"/>
      <c r="AI11" s="172"/>
      <c r="AJ11" s="173"/>
    </row>
    <row r="12" spans="1:37" ht="24.95" customHeight="1" x14ac:dyDescent="0.4">
      <c r="A12" s="153"/>
      <c r="B12" s="154"/>
      <c r="C12" s="154"/>
      <c r="D12" s="155"/>
      <c r="E12" s="158"/>
      <c r="F12" s="158"/>
      <c r="G12" s="158"/>
      <c r="H12" s="158"/>
      <c r="I12" s="158"/>
      <c r="J12" s="159"/>
      <c r="K12" s="163"/>
      <c r="L12" s="164"/>
      <c r="M12" s="164"/>
      <c r="N12" s="164"/>
      <c r="O12" s="164"/>
      <c r="P12" s="164"/>
      <c r="Q12" s="164"/>
      <c r="R12" s="164"/>
      <c r="S12" s="164"/>
      <c r="T12" s="165"/>
      <c r="U12" s="168" t="s">
        <v>39</v>
      </c>
      <c r="V12" s="169"/>
      <c r="W12" s="169"/>
      <c r="X12" s="169"/>
      <c r="Y12" s="169"/>
      <c r="Z12" s="170"/>
      <c r="AA12" s="163" t="str">
        <f>'工事店入力フォーム '!$N$7&amp;""</f>
        <v/>
      </c>
      <c r="AB12" s="164"/>
      <c r="AC12" s="164"/>
      <c r="AD12" s="164"/>
      <c r="AE12" s="164"/>
      <c r="AF12" s="164"/>
      <c r="AG12" s="164"/>
      <c r="AH12" s="164"/>
      <c r="AI12" s="164"/>
      <c r="AJ12" s="174"/>
    </row>
    <row r="13" spans="1:37" ht="24.95" customHeight="1" x14ac:dyDescent="0.4">
      <c r="A13" s="175" t="s">
        <v>16</v>
      </c>
      <c r="B13" s="145"/>
      <c r="C13" s="145"/>
      <c r="D13" s="145"/>
      <c r="E13" s="187" t="str">
        <f>'工事店入力フォーム '!$L$10&amp;""</f>
        <v/>
      </c>
      <c r="F13" s="172"/>
      <c r="G13" s="172"/>
      <c r="H13" s="172"/>
      <c r="I13" s="172"/>
      <c r="J13" s="172"/>
      <c r="K13" s="188" t="s">
        <v>17</v>
      </c>
      <c r="L13" s="188"/>
      <c r="M13" s="188"/>
      <c r="N13" s="172" t="str">
        <f>'工事店入力フォーム '!$S$10&amp;""</f>
        <v/>
      </c>
      <c r="O13" s="172"/>
      <c r="P13" s="172"/>
      <c r="Q13" s="172"/>
      <c r="R13" s="172"/>
      <c r="S13" s="172"/>
      <c r="T13" s="188" t="s">
        <v>18</v>
      </c>
      <c r="U13" s="188"/>
      <c r="V13" s="188"/>
      <c r="W13" s="172" t="str">
        <f>'工事店入力フォーム '!$X$10&amp;""</f>
        <v/>
      </c>
      <c r="X13" s="172"/>
      <c r="Y13" s="172"/>
      <c r="Z13" s="172"/>
      <c r="AA13" s="172"/>
      <c r="AB13" s="172"/>
      <c r="AC13" s="78" t="s">
        <v>19</v>
      </c>
      <c r="AD13" s="172"/>
      <c r="AE13" s="172"/>
      <c r="AF13" s="172"/>
      <c r="AG13" s="172"/>
      <c r="AH13" s="172"/>
      <c r="AI13" s="172"/>
      <c r="AJ13" s="173"/>
    </row>
    <row r="14" spans="1:37" ht="24.95" customHeight="1" x14ac:dyDescent="0.4">
      <c r="A14" s="80" t="s">
        <v>97</v>
      </c>
      <c r="B14" s="81"/>
      <c r="C14" s="45"/>
      <c r="D14" s="82"/>
      <c r="E14" s="145" t="str">
        <f>'工事店入力フォーム '!$M$13&amp;""</f>
        <v/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85"/>
    </row>
    <row r="15" spans="1:37" ht="24.95" customHeight="1" x14ac:dyDescent="0.4">
      <c r="A15" s="80" t="s">
        <v>118</v>
      </c>
      <c r="B15" s="81"/>
      <c r="C15" s="45"/>
      <c r="D15" s="82"/>
      <c r="E15" s="184" t="str">
        <f>'工事店入力フォーム '!$M$14&amp;""</f>
        <v/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85"/>
    </row>
    <row r="16" spans="1:37" ht="24.95" customHeight="1" thickBot="1" x14ac:dyDescent="0.45">
      <c r="A16" s="181" t="s">
        <v>20</v>
      </c>
      <c r="B16" s="182"/>
      <c r="C16" s="182"/>
      <c r="D16" s="183"/>
      <c r="E16" s="113"/>
      <c r="F16" s="114"/>
      <c r="G16" s="114"/>
      <c r="H16" s="114"/>
      <c r="I16" s="114"/>
      <c r="J16" s="114"/>
      <c r="K16" s="114"/>
      <c r="L16" s="114"/>
      <c r="M16" s="114"/>
      <c r="N16" s="114"/>
      <c r="P16" s="114" t="s">
        <v>162</v>
      </c>
      <c r="Q16" s="114"/>
      <c r="R16" s="114" t="s">
        <v>163</v>
      </c>
      <c r="S16" s="114" t="s">
        <v>164</v>
      </c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5"/>
    </row>
    <row r="17" spans="1:39" ht="24.95" customHeight="1" thickTop="1" x14ac:dyDescent="0.4">
      <c r="A17" s="177" t="s">
        <v>113</v>
      </c>
      <c r="B17" s="178"/>
      <c r="C17" s="178"/>
      <c r="D17" s="179"/>
      <c r="E17" s="95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186" t="str">
        <f>'工事店入力フォーム '!$M$18&amp;""</f>
        <v/>
      </c>
      <c r="U17" s="186"/>
      <c r="V17" s="186"/>
      <c r="W17" s="96" t="s">
        <v>102</v>
      </c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112"/>
    </row>
    <row r="18" spans="1:39" ht="24.95" customHeight="1" x14ac:dyDescent="0.4">
      <c r="A18" s="175" t="s">
        <v>103</v>
      </c>
      <c r="B18" s="145"/>
      <c r="C18" s="145"/>
      <c r="D18" s="180"/>
      <c r="E18" s="97"/>
      <c r="F18" s="75" t="s">
        <v>107</v>
      </c>
      <c r="G18" s="75"/>
      <c r="H18" s="75" t="s">
        <v>108</v>
      </c>
      <c r="I18" s="151" t="str">
        <f>'工事店入力フォーム '!$M$20&amp;""</f>
        <v/>
      </c>
      <c r="J18" s="151"/>
      <c r="K18" s="151"/>
      <c r="L18" s="75" t="s">
        <v>105</v>
      </c>
      <c r="M18" s="75"/>
      <c r="N18" s="75" t="s">
        <v>106</v>
      </c>
      <c r="O18" s="75" t="s">
        <v>109</v>
      </c>
      <c r="P18" s="145" t="str">
        <f>'工事店入力フォーム '!$M$21&amp;""</f>
        <v/>
      </c>
      <c r="Q18" s="145"/>
      <c r="R18" s="145"/>
      <c r="S18" s="75" t="s">
        <v>110</v>
      </c>
      <c r="T18" s="36"/>
      <c r="U18" s="36"/>
      <c r="V18" s="36"/>
      <c r="W18" s="36"/>
      <c r="X18" s="36"/>
      <c r="Y18" s="36"/>
      <c r="Z18" s="36"/>
      <c r="AA18" s="75"/>
      <c r="AB18" s="75"/>
      <c r="AC18" s="75"/>
      <c r="AD18" s="84"/>
      <c r="AE18" s="84"/>
      <c r="AF18" s="84"/>
      <c r="AG18" s="84"/>
      <c r="AH18" s="84"/>
      <c r="AI18" s="84"/>
      <c r="AJ18" s="111"/>
    </row>
    <row r="19" spans="1:39" ht="24.95" customHeight="1" x14ac:dyDescent="0.4">
      <c r="A19" s="147" t="s">
        <v>112</v>
      </c>
      <c r="B19" s="148"/>
      <c r="C19" s="148"/>
      <c r="D19" s="149"/>
      <c r="E19" s="94"/>
      <c r="F19" s="75" t="s">
        <v>84</v>
      </c>
      <c r="G19" s="75"/>
      <c r="H19" s="75" t="s">
        <v>58</v>
      </c>
      <c r="I19" s="145" t="str">
        <f>'工事店入力フォーム '!$M$23&amp;""</f>
        <v/>
      </c>
      <c r="J19" s="145"/>
      <c r="K19" s="145"/>
      <c r="L19" s="84" t="s">
        <v>85</v>
      </c>
      <c r="M19" s="84"/>
      <c r="N19" s="84" t="s">
        <v>58</v>
      </c>
      <c r="O19" s="84" t="s">
        <v>54</v>
      </c>
      <c r="P19" s="145" t="str">
        <f>'工事店入力フォーム '!$M$24&amp;""</f>
        <v/>
      </c>
      <c r="Q19" s="145"/>
      <c r="R19" s="145"/>
      <c r="S19" s="84" t="s">
        <v>55</v>
      </c>
      <c r="T19" s="21"/>
      <c r="U19" s="21"/>
      <c r="V19" s="21"/>
      <c r="W19" s="21"/>
      <c r="X19" s="21"/>
      <c r="Y19" s="21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110"/>
    </row>
    <row r="20" spans="1:39" ht="24.95" customHeight="1" x14ac:dyDescent="0.4">
      <c r="A20" s="153" t="s">
        <v>104</v>
      </c>
      <c r="B20" s="154"/>
      <c r="C20" s="154"/>
      <c r="D20" s="155"/>
      <c r="E20" s="100"/>
      <c r="F20" s="38" t="s">
        <v>89</v>
      </c>
      <c r="G20" s="39"/>
      <c r="H20" s="38" t="s">
        <v>82</v>
      </c>
      <c r="I20" s="21"/>
      <c r="J20" s="77"/>
      <c r="K20" s="77"/>
      <c r="L20" s="77"/>
      <c r="M20" s="77"/>
      <c r="N20" s="21"/>
      <c r="O20" s="21"/>
      <c r="Q20" s="38" t="s">
        <v>84</v>
      </c>
      <c r="R20" s="21"/>
      <c r="S20" s="89" t="s">
        <v>21</v>
      </c>
      <c r="T20" s="145" t="str">
        <f>'工事店入力フォーム '!$M$26&amp;""</f>
        <v/>
      </c>
      <c r="U20" s="145"/>
      <c r="V20" s="145"/>
      <c r="W20" s="38" t="s">
        <v>85</v>
      </c>
      <c r="X20" s="21"/>
      <c r="Y20" s="89" t="s">
        <v>24</v>
      </c>
      <c r="Z20" s="38" t="s">
        <v>22</v>
      </c>
      <c r="AA20" s="145" t="str">
        <f>'工事店入力フォーム '!$M$27&amp;""</f>
        <v/>
      </c>
      <c r="AB20" s="145"/>
      <c r="AC20" s="145"/>
      <c r="AD20" s="38" t="s">
        <v>23</v>
      </c>
      <c r="AF20" s="84"/>
      <c r="AG20" s="34"/>
      <c r="AH20" s="38"/>
      <c r="AI20" s="21"/>
      <c r="AJ20" s="49"/>
    </row>
    <row r="21" spans="1:39" ht="24.95" customHeight="1" x14ac:dyDescent="0.4">
      <c r="A21" s="147"/>
      <c r="B21" s="148"/>
      <c r="C21" s="148"/>
      <c r="D21" s="149"/>
      <c r="E21" s="36"/>
      <c r="F21" s="38" t="s">
        <v>81</v>
      </c>
      <c r="G21" s="39"/>
      <c r="H21" s="37" t="s">
        <v>82</v>
      </c>
      <c r="I21" s="92" t="s">
        <v>156</v>
      </c>
      <c r="J21" s="108" t="s">
        <v>157</v>
      </c>
      <c r="K21" s="77"/>
      <c r="L21" s="109" t="s">
        <v>158</v>
      </c>
      <c r="M21" s="108" t="s">
        <v>159</v>
      </c>
      <c r="P21" s="36" t="s">
        <v>160</v>
      </c>
      <c r="Q21" s="76" t="s">
        <v>84</v>
      </c>
      <c r="S21" s="79" t="s">
        <v>21</v>
      </c>
      <c r="T21" s="145" t="str">
        <f>'工事店入力フォーム '!$M$30&amp;""</f>
        <v/>
      </c>
      <c r="U21" s="145"/>
      <c r="V21" s="145"/>
      <c r="W21" s="76" t="s">
        <v>85</v>
      </c>
      <c r="X21" s="21"/>
      <c r="Y21" s="89" t="s">
        <v>24</v>
      </c>
      <c r="Z21" s="38" t="s">
        <v>22</v>
      </c>
      <c r="AA21" s="145" t="str">
        <f>'工事店入力フォーム '!$M$31&amp;""</f>
        <v/>
      </c>
      <c r="AB21" s="145"/>
      <c r="AC21" s="145"/>
      <c r="AD21" s="38" t="s">
        <v>23</v>
      </c>
      <c r="AE21" s="36"/>
      <c r="AF21" s="75"/>
      <c r="AG21" s="73"/>
      <c r="AH21" s="38"/>
      <c r="AI21" s="21"/>
      <c r="AJ21" s="49"/>
    </row>
    <row r="22" spans="1:39" ht="24.95" customHeight="1" x14ac:dyDescent="0.4">
      <c r="A22" s="195" t="s">
        <v>25</v>
      </c>
      <c r="B22" s="196"/>
      <c r="C22" s="196"/>
      <c r="D22" s="197"/>
      <c r="E22" s="36"/>
      <c r="F22" s="37" t="s">
        <v>88</v>
      </c>
      <c r="H22" s="37"/>
      <c r="I22" s="37"/>
      <c r="J22" s="37"/>
      <c r="K22" s="37"/>
      <c r="L22" s="87"/>
      <c r="M22" s="37"/>
      <c r="N22" s="74"/>
      <c r="O22" s="74"/>
      <c r="P22" s="74"/>
      <c r="Q22" s="145" t="str">
        <f>'工事店入力フォーム '!$Q$33&amp;""</f>
        <v/>
      </c>
      <c r="R22" s="145"/>
      <c r="S22" s="37" t="s">
        <v>26</v>
      </c>
      <c r="T22" s="37"/>
      <c r="U22" s="37"/>
      <c r="V22" s="37"/>
      <c r="W22" s="37"/>
      <c r="X22" s="37"/>
      <c r="Y22" s="37"/>
      <c r="Z22" s="37"/>
      <c r="AA22" s="87"/>
      <c r="AB22" s="37"/>
      <c r="AC22" s="75"/>
      <c r="AD22" s="75"/>
      <c r="AE22" s="75"/>
      <c r="AF22" s="37"/>
      <c r="AG22" s="37"/>
      <c r="AH22" s="36"/>
      <c r="AI22" s="36"/>
      <c r="AJ22" s="47"/>
    </row>
    <row r="23" spans="1:39" ht="24.95" customHeight="1" x14ac:dyDescent="0.15">
      <c r="A23" s="189"/>
      <c r="B23" s="190"/>
      <c r="C23" s="190"/>
      <c r="D23" s="191"/>
      <c r="F23" s="79" t="str">
        <f>'工事店入力フォーム '!$J$34&amp;""</f>
        <v/>
      </c>
      <c r="G23" s="37" t="s">
        <v>131</v>
      </c>
      <c r="I23" s="37"/>
      <c r="J23" s="37"/>
      <c r="K23" s="37"/>
      <c r="L23" s="87"/>
      <c r="M23" s="37"/>
      <c r="N23" s="75"/>
      <c r="O23" s="75"/>
      <c r="P23" s="75"/>
      <c r="Q23" s="145" t="str">
        <f>'工事店入力フォーム '!$Q$34&amp;""</f>
        <v/>
      </c>
      <c r="R23" s="145"/>
      <c r="S23" s="37" t="s">
        <v>26</v>
      </c>
      <c r="T23" s="37"/>
      <c r="U23" s="46"/>
      <c r="V23" s="37"/>
      <c r="W23" s="37"/>
      <c r="X23" s="37"/>
      <c r="Y23" s="37"/>
      <c r="Z23" s="37"/>
      <c r="AA23" s="87"/>
      <c r="AB23" s="37"/>
      <c r="AC23" s="75"/>
      <c r="AD23" s="75"/>
      <c r="AE23" s="75"/>
      <c r="AF23" s="37"/>
      <c r="AG23" s="37"/>
      <c r="AH23" s="36"/>
      <c r="AI23" s="36"/>
      <c r="AJ23" s="47"/>
    </row>
    <row r="24" spans="1:39" ht="24.95" customHeight="1" x14ac:dyDescent="0.4">
      <c r="A24" s="189"/>
      <c r="B24" s="190"/>
      <c r="C24" s="190"/>
      <c r="D24" s="191"/>
      <c r="E24" s="36"/>
      <c r="F24" s="37" t="s">
        <v>28</v>
      </c>
      <c r="H24" s="37"/>
      <c r="I24" s="37"/>
      <c r="J24" s="37"/>
      <c r="K24" s="37"/>
      <c r="L24" s="75"/>
      <c r="M24" s="75"/>
      <c r="N24" s="75"/>
      <c r="O24" s="75"/>
      <c r="P24" s="75"/>
      <c r="Q24" s="145" t="str">
        <f>'工事店入力フォーム '!$Q$35&amp;""</f>
        <v/>
      </c>
      <c r="R24" s="145"/>
      <c r="S24" s="37" t="s">
        <v>26</v>
      </c>
      <c r="T24" s="37"/>
      <c r="U24" s="37"/>
      <c r="V24" s="37"/>
      <c r="W24" s="37"/>
      <c r="X24" s="37"/>
      <c r="Y24" s="37"/>
      <c r="Z24" s="37"/>
      <c r="AA24" s="75"/>
      <c r="AB24" s="75"/>
      <c r="AC24" s="75"/>
      <c r="AD24" s="75"/>
      <c r="AE24" s="75"/>
      <c r="AF24" s="37"/>
      <c r="AG24" s="37"/>
      <c r="AH24" s="36"/>
      <c r="AI24" s="36"/>
      <c r="AJ24" s="47"/>
    </row>
    <row r="25" spans="1:39" ht="24.95" customHeight="1" x14ac:dyDescent="0.4">
      <c r="A25" s="198"/>
      <c r="B25" s="199"/>
      <c r="C25" s="199"/>
      <c r="D25" s="200"/>
      <c r="F25" s="37" t="s">
        <v>29</v>
      </c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145" t="str">
        <f>'工事店入力フォーム '!$Q$36&amp;""</f>
        <v/>
      </c>
      <c r="R25" s="145"/>
      <c r="S25" s="37" t="s">
        <v>26</v>
      </c>
      <c r="T25" s="37"/>
      <c r="U25" s="37"/>
      <c r="V25" s="37"/>
      <c r="W25" s="37"/>
      <c r="X25" s="75"/>
      <c r="Y25" s="75"/>
      <c r="Z25" s="75"/>
      <c r="AA25" s="75"/>
      <c r="AB25" s="75"/>
      <c r="AC25" s="75"/>
      <c r="AD25" s="75"/>
      <c r="AE25" s="75"/>
      <c r="AF25" s="37"/>
      <c r="AG25" s="37"/>
      <c r="AH25" s="36"/>
      <c r="AI25" s="36"/>
      <c r="AJ25" s="47"/>
    </row>
    <row r="26" spans="1:39" ht="24.95" customHeight="1" x14ac:dyDescent="0.4">
      <c r="A26" s="150" t="s">
        <v>30</v>
      </c>
      <c r="B26" s="151"/>
      <c r="C26" s="151"/>
      <c r="D26" s="152"/>
      <c r="E26" s="83"/>
      <c r="F26" s="87" t="str">
        <f>IF('工事店入力フォーム '!$M$38="有り","■","□")&amp;""</f>
        <v>□</v>
      </c>
      <c r="G26" s="37" t="s">
        <v>86</v>
      </c>
      <c r="H26" s="37"/>
      <c r="I26" s="87" t="s">
        <v>21</v>
      </c>
      <c r="J26" s="106"/>
      <c r="K26" s="145" t="str">
        <f>'工事店入力フォーム '!$Q$38&amp;""</f>
        <v/>
      </c>
      <c r="L26" s="145"/>
      <c r="M26" s="145"/>
      <c r="N26" s="37" t="s">
        <v>31</v>
      </c>
      <c r="O26" s="37" t="s">
        <v>32</v>
      </c>
      <c r="P26" s="75"/>
      <c r="Q26" s="145" t="str">
        <f>'工事店入力フォーム '!$V38&amp;""</f>
        <v/>
      </c>
      <c r="R26" s="145"/>
      <c r="S26" s="37" t="s">
        <v>26</v>
      </c>
      <c r="T26" s="37"/>
      <c r="U26" s="37"/>
      <c r="V26" s="37"/>
      <c r="W26" s="145" t="str">
        <f>'工事店入力フォーム '!$AB38&amp;""</f>
        <v/>
      </c>
      <c r="X26" s="145"/>
      <c r="Y26" s="145"/>
      <c r="Z26" s="37" t="str">
        <f>IF('工事店入力フォーム '!$AB$38="","","°")&amp;""</f>
        <v/>
      </c>
      <c r="AA26" s="37" t="str">
        <f>IF('工事店入力フォーム '!$AB$38="","","×")&amp;""</f>
        <v/>
      </c>
      <c r="AB26" s="37"/>
      <c r="AC26" s="145" t="str">
        <f>'工事店入力フォーム '!$AG38&amp;""</f>
        <v/>
      </c>
      <c r="AD26" s="145"/>
      <c r="AE26" s="37" t="str">
        <f>IF('工事店入力フォーム '!$AB$38="","","箇所")&amp;""</f>
        <v/>
      </c>
      <c r="AF26" s="37"/>
      <c r="AG26" s="37"/>
      <c r="AH26" s="36"/>
      <c r="AI26" s="36"/>
      <c r="AJ26" s="47"/>
    </row>
    <row r="27" spans="1:39" ht="24.95" customHeight="1" x14ac:dyDescent="0.4">
      <c r="A27" s="147"/>
      <c r="B27" s="148"/>
      <c r="C27" s="148"/>
      <c r="D27" s="149"/>
      <c r="F27" s="89" t="str">
        <f>IF('工事店入力フォーム '!$M$38="無し","■","□")&amp;""</f>
        <v>□</v>
      </c>
      <c r="G27" s="38" t="s">
        <v>87</v>
      </c>
      <c r="H27" s="38"/>
      <c r="I27" s="89"/>
      <c r="J27" s="36"/>
      <c r="K27" s="38"/>
      <c r="L27" s="38"/>
      <c r="M27" s="37"/>
      <c r="N27" s="38"/>
      <c r="O27" s="38"/>
      <c r="P27" s="38"/>
      <c r="Q27" s="89"/>
      <c r="R27" s="37"/>
      <c r="S27" s="38"/>
      <c r="T27" s="38"/>
      <c r="U27" s="38"/>
      <c r="V27" s="38"/>
      <c r="W27" s="38"/>
      <c r="X27" s="89"/>
      <c r="Y27" s="38"/>
      <c r="Z27" s="38"/>
      <c r="AA27" s="38"/>
      <c r="AB27" s="38"/>
      <c r="AC27" s="38"/>
      <c r="AD27" s="38"/>
      <c r="AE27" s="89"/>
      <c r="AF27" s="38"/>
      <c r="AG27" s="38"/>
      <c r="AH27" s="38"/>
      <c r="AI27" s="21"/>
      <c r="AJ27" s="49"/>
    </row>
    <row r="28" spans="1:39" ht="24.95" customHeight="1" x14ac:dyDescent="0.4">
      <c r="A28" s="175" t="s">
        <v>33</v>
      </c>
      <c r="B28" s="145"/>
      <c r="C28" s="145"/>
      <c r="D28" s="180"/>
      <c r="E28" s="36"/>
      <c r="F28" s="169" t="str">
        <f>'工事店入力フォーム '!$M$40&amp;""</f>
        <v/>
      </c>
      <c r="G28" s="169"/>
      <c r="H28" s="169"/>
      <c r="I28" s="169"/>
      <c r="J28" s="169"/>
      <c r="K28" s="169"/>
      <c r="L28" s="37" t="s">
        <v>34</v>
      </c>
      <c r="M28" s="78" t="s">
        <v>90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6"/>
      <c r="AD28" s="36"/>
      <c r="AE28" s="36"/>
      <c r="AF28" s="36"/>
      <c r="AG28" s="36"/>
      <c r="AH28" s="36"/>
      <c r="AI28" s="36"/>
      <c r="AJ28" s="93"/>
    </row>
    <row r="29" spans="1:39" ht="24.95" customHeight="1" x14ac:dyDescent="0.4">
      <c r="A29" s="153" t="s">
        <v>92</v>
      </c>
      <c r="B29" s="154"/>
      <c r="C29" s="154"/>
      <c r="D29" s="155"/>
      <c r="E29" s="85"/>
      <c r="F29" s="41" t="s">
        <v>158</v>
      </c>
      <c r="G29" s="41" t="s">
        <v>93</v>
      </c>
      <c r="H29" s="88"/>
      <c r="I29" s="88"/>
      <c r="J29" s="88"/>
      <c r="L29" s="88" t="s">
        <v>158</v>
      </c>
      <c r="M29" s="41" t="s">
        <v>94</v>
      </c>
      <c r="N29" s="2"/>
      <c r="O29" s="44"/>
      <c r="P29" s="44"/>
      <c r="Q29" s="41"/>
      <c r="R29" s="2"/>
      <c r="S29" s="2"/>
      <c r="T29" s="2"/>
      <c r="U29" s="2"/>
      <c r="V29" s="2"/>
      <c r="W29" s="41"/>
      <c r="X29" s="2"/>
      <c r="Y29" s="2"/>
      <c r="Z29" s="2"/>
      <c r="AA29" s="2"/>
      <c r="AB29" s="2"/>
      <c r="AC29" s="2"/>
      <c r="AD29" s="2"/>
      <c r="AE29" s="44"/>
      <c r="AF29" s="44"/>
      <c r="AG29" s="41"/>
      <c r="AH29" s="2"/>
      <c r="AI29" s="2"/>
      <c r="AJ29" s="93"/>
    </row>
    <row r="30" spans="1:39" ht="24.95" customHeight="1" x14ac:dyDescent="0.4">
      <c r="A30" s="147"/>
      <c r="B30" s="148"/>
      <c r="C30" s="148"/>
      <c r="D30" s="149"/>
      <c r="E30" s="86"/>
      <c r="F30" s="38" t="s">
        <v>161</v>
      </c>
      <c r="G30" s="38" t="s">
        <v>95</v>
      </c>
      <c r="H30" s="90"/>
      <c r="I30" s="90"/>
      <c r="J30" s="90"/>
      <c r="K30" s="90"/>
      <c r="L30" s="90" t="s">
        <v>158</v>
      </c>
      <c r="M30" s="38" t="s">
        <v>111</v>
      </c>
      <c r="N30" s="21"/>
      <c r="O30" s="91"/>
      <c r="P30" s="91"/>
      <c r="Q30" s="38"/>
      <c r="R30" s="21"/>
      <c r="S30" s="21"/>
      <c r="T30" s="90"/>
      <c r="U30" s="21"/>
      <c r="V30" s="21"/>
      <c r="W30" s="21"/>
      <c r="X30" s="21"/>
      <c r="Y30" s="90" t="s">
        <v>158</v>
      </c>
      <c r="Z30" s="38" t="s">
        <v>96</v>
      </c>
      <c r="AA30" s="21"/>
      <c r="AB30" s="21"/>
      <c r="AC30" s="21"/>
      <c r="AD30" s="21"/>
      <c r="AE30" s="91"/>
      <c r="AF30" s="91"/>
      <c r="AG30" s="38"/>
      <c r="AH30" s="21"/>
      <c r="AI30" s="21"/>
      <c r="AJ30" s="49"/>
    </row>
    <row r="31" spans="1:39" ht="20.100000000000001" customHeight="1" x14ac:dyDescent="0.4">
      <c r="A31" s="189" t="s">
        <v>91</v>
      </c>
      <c r="B31" s="190"/>
      <c r="C31" s="190"/>
      <c r="D31" s="191"/>
      <c r="E31" s="40" t="s">
        <v>114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50"/>
      <c r="AL31" s="2"/>
      <c r="AM31" s="2"/>
    </row>
    <row r="32" spans="1:39" ht="20.100000000000001" customHeight="1" x14ac:dyDescent="0.4">
      <c r="A32" s="189"/>
      <c r="B32" s="190"/>
      <c r="C32" s="190"/>
      <c r="D32" s="191"/>
      <c r="E32" s="99" t="s">
        <v>115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50"/>
    </row>
    <row r="33" spans="1:36" ht="18" customHeight="1" x14ac:dyDescent="0.4">
      <c r="A33" s="189"/>
      <c r="B33" s="190"/>
      <c r="C33" s="190"/>
      <c r="D33" s="191"/>
      <c r="E33" s="99" t="s">
        <v>117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50"/>
    </row>
    <row r="34" spans="1:36" ht="18" customHeight="1" x14ac:dyDescent="0.4">
      <c r="A34" s="189"/>
      <c r="B34" s="190"/>
      <c r="C34" s="190"/>
      <c r="D34" s="191"/>
      <c r="E34" s="40" t="s">
        <v>116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50"/>
    </row>
    <row r="35" spans="1:36" ht="18" customHeight="1" x14ac:dyDescent="0.4">
      <c r="A35" s="189"/>
      <c r="B35" s="190"/>
      <c r="C35" s="190"/>
      <c r="D35" s="191"/>
      <c r="E35" s="201" t="str">
        <f>IF(職員入力欄!$J$14="","","・"&amp;職員入力欄!$J$14)</f>
        <v/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3"/>
    </row>
    <row r="36" spans="1:36" ht="18" customHeight="1" x14ac:dyDescent="0.4">
      <c r="A36" s="189"/>
      <c r="B36" s="190"/>
      <c r="C36" s="190"/>
      <c r="D36" s="191"/>
      <c r="E36" s="201" t="str">
        <f>IF(職員入力欄!$J$20="","","・"&amp;職員入力欄!$J$20)</f>
        <v/>
      </c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3"/>
    </row>
    <row r="37" spans="1:36" ht="18" customHeight="1" x14ac:dyDescent="0.4">
      <c r="A37" s="189"/>
      <c r="B37" s="190"/>
      <c r="C37" s="190"/>
      <c r="D37" s="191"/>
      <c r="E37" s="201" t="str">
        <f>IF(職員入力欄!$J$26="","","・"&amp;職員入力欄!$J$26)</f>
        <v/>
      </c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107"/>
    </row>
    <row r="38" spans="1:36" ht="16.5" customHeight="1" x14ac:dyDescent="0.4">
      <c r="A38" s="192"/>
      <c r="B38" s="193"/>
      <c r="C38" s="193"/>
      <c r="D38" s="194"/>
      <c r="E38" s="204" t="str">
        <f>IF(職員入力欄!$J$32="","","・"&amp;職員入力欄!$J$32)</f>
        <v/>
      </c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</row>
    <row r="39" spans="1:36" ht="16.5" customHeight="1" x14ac:dyDescent="0.4"/>
    <row r="40" spans="1:36" ht="16.5" customHeight="1" x14ac:dyDescent="0.4"/>
    <row r="41" spans="1:36" ht="16.5" customHeight="1" x14ac:dyDescent="0.4"/>
    <row r="42" spans="1:36" ht="16.5" customHeight="1" x14ac:dyDescent="0.4"/>
    <row r="43" spans="1:36" ht="16.5" customHeight="1" x14ac:dyDescent="0.4"/>
    <row r="44" spans="1:36" ht="16.5" customHeight="1" x14ac:dyDescent="0.4"/>
    <row r="45" spans="1:36" ht="16.5" customHeight="1" x14ac:dyDescent="0.4"/>
    <row r="46" spans="1:36" ht="16.5" customHeight="1" x14ac:dyDescent="0.4"/>
    <row r="47" spans="1:36" ht="16.5" customHeight="1" x14ac:dyDescent="0.4"/>
    <row r="48" spans="1:36" ht="16.5" customHeight="1" x14ac:dyDescent="0.4"/>
    <row r="49" ht="16.5" customHeight="1" x14ac:dyDescent="0.4"/>
    <row r="50" ht="16.5" customHeight="1" x14ac:dyDescent="0.4"/>
  </sheetData>
  <sheetProtection algorithmName="SHA-512" hashValue="um6RAMfPvfrAXLb0NFgVWzvO80ByAWU6oZKMkPNEZ3INhAyjJh0rgKc5U/khEQMAfReLT3p6qFu8DsdLa2o3Rg==" saltValue="4KvL3t0l9v1/7kOWNYmbmA==" spinCount="100000" sheet="1" selectLockedCells="1"/>
  <mergeCells count="55">
    <mergeCell ref="K26:M26"/>
    <mergeCell ref="Q26:R26"/>
    <mergeCell ref="Q22:R22"/>
    <mergeCell ref="Q23:R23"/>
    <mergeCell ref="Q24:R24"/>
    <mergeCell ref="Q25:R25"/>
    <mergeCell ref="E36:AJ36"/>
    <mergeCell ref="E37:AI37"/>
    <mergeCell ref="E38:AJ38"/>
    <mergeCell ref="F28:K28"/>
    <mergeCell ref="E35:AJ35"/>
    <mergeCell ref="A31:D38"/>
    <mergeCell ref="A20:D21"/>
    <mergeCell ref="A29:D30"/>
    <mergeCell ref="A22:D25"/>
    <mergeCell ref="A26:D27"/>
    <mergeCell ref="A28:D28"/>
    <mergeCell ref="A19:D19"/>
    <mergeCell ref="I18:K18"/>
    <mergeCell ref="I19:K19"/>
    <mergeCell ref="P18:R18"/>
    <mergeCell ref="P19:R19"/>
    <mergeCell ref="A13:D13"/>
    <mergeCell ref="U11:Z11"/>
    <mergeCell ref="AD13:AJ13"/>
    <mergeCell ref="A17:D17"/>
    <mergeCell ref="A18:D18"/>
    <mergeCell ref="A16:D16"/>
    <mergeCell ref="E15:AJ15"/>
    <mergeCell ref="T17:V17"/>
    <mergeCell ref="E13:J13"/>
    <mergeCell ref="N13:S13"/>
    <mergeCell ref="K13:M13"/>
    <mergeCell ref="T13:V13"/>
    <mergeCell ref="W13:AB13"/>
    <mergeCell ref="E14:AJ14"/>
    <mergeCell ref="A3:P4"/>
    <mergeCell ref="A10:D10"/>
    <mergeCell ref="A11:D12"/>
    <mergeCell ref="E11:J12"/>
    <mergeCell ref="K11:T12"/>
    <mergeCell ref="G6:I6"/>
    <mergeCell ref="K6:M6"/>
    <mergeCell ref="O10:Q10"/>
    <mergeCell ref="T10:V10"/>
    <mergeCell ref="U12:Z12"/>
    <mergeCell ref="Y10:AA10"/>
    <mergeCell ref="AA11:AJ11"/>
    <mergeCell ref="AA12:AJ12"/>
    <mergeCell ref="T20:V20"/>
    <mergeCell ref="AA20:AC20"/>
    <mergeCell ref="AA21:AC21"/>
    <mergeCell ref="T21:V21"/>
    <mergeCell ref="W26:Y26"/>
    <mergeCell ref="AC26:AD26"/>
  </mergeCells>
  <phoneticPr fontId="2"/>
  <pageMargins left="0.59055118110236227" right="0.59055118110236227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4707088-588A-4E74-9325-5ADF4F6BE084}">
            <xm:f>'工事店入力フォーム '!$M$16="無し"</xm:f>
            <x14:dxf>
              <font>
                <strike/>
              </font>
            </x14:dxf>
          </x14:cfRule>
          <xm:sqref>P16</xm:sqref>
        </x14:conditionalFormatting>
        <x14:conditionalFormatting xmlns:xm="http://schemas.microsoft.com/office/excel/2006/main">
          <x14:cfRule type="expression" priority="1" id="{5B1F33E7-EDAB-4EDD-A0D7-3A986BE182C7}">
            <xm:f>'工事店入力フォーム '!$M$16="有り"</xm:f>
            <x14:dxf>
              <font>
                <strike/>
              </font>
            </x14:dxf>
          </x14:cfRule>
          <xm:sqref>S16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1:AP62"/>
  <sheetViews>
    <sheetView showGridLines="0" tabSelected="1" zoomScale="115" zoomScaleNormal="115" workbookViewId="0">
      <selection activeCell="N6" sqref="N6:AA6"/>
    </sheetView>
  </sheetViews>
  <sheetFormatPr defaultColWidth="3.125" defaultRowHeight="18.75" customHeight="1" x14ac:dyDescent="0.4"/>
  <cols>
    <col min="1" max="16384" width="3.125" style="53"/>
  </cols>
  <sheetData>
    <row r="1" spans="1:42" ht="18.75" customHeight="1" thickBot="1" x14ac:dyDescent="0.45"/>
    <row r="2" spans="1:42" ht="18.75" customHeight="1" thickBot="1" x14ac:dyDescent="0.45">
      <c r="B2" s="129" t="s">
        <v>149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1"/>
    </row>
    <row r="3" spans="1:42" ht="18.75" customHeight="1" x14ac:dyDescent="0.4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9"/>
    </row>
    <row r="4" spans="1:42" ht="18.75" customHeight="1" x14ac:dyDescent="0.4">
      <c r="A4" s="59"/>
      <c r="B4" s="60"/>
      <c r="C4" s="117" t="s">
        <v>35</v>
      </c>
      <c r="D4" s="58" t="s">
        <v>150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9"/>
    </row>
    <row r="5" spans="1:42" ht="18.75" customHeight="1" thickBot="1" x14ac:dyDescent="0.45">
      <c r="A5" s="59"/>
      <c r="B5" s="60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9"/>
    </row>
    <row r="6" spans="1:42" ht="18.75" customHeight="1" x14ac:dyDescent="0.4">
      <c r="A6" s="59"/>
      <c r="B6" s="60"/>
      <c r="C6" s="222" t="s">
        <v>36</v>
      </c>
      <c r="D6" s="223"/>
      <c r="E6" s="223"/>
      <c r="F6" s="223"/>
      <c r="G6" s="223"/>
      <c r="H6" s="224"/>
      <c r="I6" s="243" t="s">
        <v>37</v>
      </c>
      <c r="J6" s="243"/>
      <c r="K6" s="243"/>
      <c r="L6" s="243"/>
      <c r="M6" s="244"/>
      <c r="N6" s="245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7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9"/>
    </row>
    <row r="7" spans="1:42" ht="18.75" customHeight="1" x14ac:dyDescent="0.4">
      <c r="A7" s="59"/>
      <c r="B7" s="60"/>
      <c r="C7" s="225"/>
      <c r="D7" s="226"/>
      <c r="E7" s="226"/>
      <c r="F7" s="226"/>
      <c r="G7" s="226"/>
      <c r="H7" s="227"/>
      <c r="I7" s="248" t="s">
        <v>38</v>
      </c>
      <c r="J7" s="248"/>
      <c r="K7" s="248"/>
      <c r="L7" s="248"/>
      <c r="M7" s="244"/>
      <c r="N7" s="23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0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</row>
    <row r="8" spans="1:42" ht="18.75" customHeight="1" thickBot="1" x14ac:dyDescent="0.45">
      <c r="A8" s="59"/>
      <c r="B8" s="60"/>
      <c r="C8" s="228"/>
      <c r="D8" s="229"/>
      <c r="E8" s="229"/>
      <c r="F8" s="229"/>
      <c r="G8" s="229"/>
      <c r="H8" s="230"/>
      <c r="I8" s="243" t="s">
        <v>39</v>
      </c>
      <c r="J8" s="243"/>
      <c r="K8" s="243"/>
      <c r="L8" s="243"/>
      <c r="M8" s="244"/>
      <c r="N8" s="241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42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9"/>
    </row>
    <row r="9" spans="1:42" ht="18.75" customHeight="1" thickBot="1" x14ac:dyDescent="0.45">
      <c r="A9" s="59"/>
      <c r="B9" s="6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</row>
    <row r="10" spans="1:42" ht="18.75" customHeight="1" x14ac:dyDescent="0.4">
      <c r="A10" s="59"/>
      <c r="B10" s="60"/>
      <c r="C10" s="222" t="s">
        <v>40</v>
      </c>
      <c r="D10" s="223"/>
      <c r="E10" s="223"/>
      <c r="F10" s="223"/>
      <c r="G10" s="223"/>
      <c r="H10" s="224"/>
      <c r="I10" s="243" t="s">
        <v>41</v>
      </c>
      <c r="J10" s="243"/>
      <c r="K10" s="243"/>
      <c r="L10" s="231"/>
      <c r="M10" s="255"/>
      <c r="N10" s="255"/>
      <c r="O10" s="255"/>
      <c r="P10" s="232"/>
      <c r="Q10" s="243" t="s">
        <v>42</v>
      </c>
      <c r="R10" s="243"/>
      <c r="S10" s="231"/>
      <c r="T10" s="255"/>
      <c r="U10" s="232"/>
      <c r="V10" s="243" t="s">
        <v>43</v>
      </c>
      <c r="W10" s="243"/>
      <c r="X10" s="231"/>
      <c r="Y10" s="232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</row>
    <row r="11" spans="1:42" ht="18.75" customHeight="1" thickBot="1" x14ac:dyDescent="0.45">
      <c r="A11" s="59"/>
      <c r="B11" s="60"/>
      <c r="C11" s="228"/>
      <c r="D11" s="229"/>
      <c r="E11" s="229"/>
      <c r="F11" s="229"/>
      <c r="G11" s="229"/>
      <c r="H11" s="230"/>
      <c r="I11" s="243"/>
      <c r="J11" s="243"/>
      <c r="K11" s="243"/>
      <c r="L11" s="251"/>
      <c r="M11" s="256"/>
      <c r="N11" s="256"/>
      <c r="O11" s="256"/>
      <c r="P11" s="252"/>
      <c r="Q11" s="253" t="s">
        <v>44</v>
      </c>
      <c r="R11" s="244"/>
      <c r="S11" s="251"/>
      <c r="T11" s="256"/>
      <c r="U11" s="252"/>
      <c r="V11" s="253" t="s">
        <v>45</v>
      </c>
      <c r="W11" s="244"/>
      <c r="X11" s="251"/>
      <c r="Y11" s="252"/>
      <c r="Z11" s="58" t="s">
        <v>46</v>
      </c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9"/>
    </row>
    <row r="12" spans="1:42" ht="18.75" customHeight="1" thickBot="1" x14ac:dyDescent="0.45">
      <c r="A12" s="59"/>
      <c r="B12" s="6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</row>
    <row r="13" spans="1:42" ht="18.75" customHeight="1" x14ac:dyDescent="0.4">
      <c r="A13" s="59"/>
      <c r="B13" s="60"/>
      <c r="C13" s="222" t="s">
        <v>47</v>
      </c>
      <c r="D13" s="223"/>
      <c r="E13" s="223"/>
      <c r="F13" s="223"/>
      <c r="G13" s="223"/>
      <c r="H13" s="224"/>
      <c r="I13" s="243" t="s">
        <v>48</v>
      </c>
      <c r="J13" s="243"/>
      <c r="K13" s="243"/>
      <c r="L13" s="243"/>
      <c r="M13" s="245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7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9"/>
    </row>
    <row r="14" spans="1:42" ht="18.75" customHeight="1" thickBot="1" x14ac:dyDescent="0.45">
      <c r="A14" s="59"/>
      <c r="B14" s="60"/>
      <c r="C14" s="228"/>
      <c r="D14" s="229"/>
      <c r="E14" s="229"/>
      <c r="F14" s="229"/>
      <c r="G14" s="229"/>
      <c r="H14" s="230"/>
      <c r="I14" s="254" t="s">
        <v>49</v>
      </c>
      <c r="J14" s="243"/>
      <c r="K14" s="243"/>
      <c r="L14" s="243"/>
      <c r="M14" s="241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42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</row>
    <row r="15" spans="1:42" ht="18.75" customHeight="1" thickBot="1" x14ac:dyDescent="0.45">
      <c r="A15" s="59"/>
      <c r="B15" s="60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</row>
    <row r="16" spans="1:42" ht="18.75" customHeight="1" thickBot="1" x14ac:dyDescent="0.45">
      <c r="A16" s="59"/>
      <c r="B16" s="60"/>
      <c r="C16" s="257" t="s">
        <v>50</v>
      </c>
      <c r="D16" s="258"/>
      <c r="E16" s="258"/>
      <c r="F16" s="258"/>
      <c r="G16" s="258"/>
      <c r="H16" s="259"/>
      <c r="I16" s="235"/>
      <c r="J16" s="235"/>
      <c r="K16" s="235"/>
      <c r="L16" s="235"/>
      <c r="M16" s="260"/>
      <c r="N16" s="238"/>
      <c r="O16" s="238"/>
      <c r="P16" s="238"/>
      <c r="Q16" s="237"/>
      <c r="R16" s="132"/>
      <c r="S16" s="132"/>
      <c r="T16" s="62"/>
      <c r="U16" s="62"/>
      <c r="V16" s="62"/>
      <c r="W16" s="116"/>
      <c r="X16" s="62"/>
      <c r="Y16" s="62"/>
      <c r="Z16" s="116"/>
      <c r="AA16" s="62"/>
      <c r="AB16" s="62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</row>
    <row r="17" spans="1:42" ht="18.75" customHeight="1" thickBot="1" x14ac:dyDescent="0.45">
      <c r="A17" s="59"/>
      <c r="B17" s="6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9"/>
    </row>
    <row r="18" spans="1:42" ht="18.75" customHeight="1" thickBot="1" x14ac:dyDescent="0.45">
      <c r="A18" s="59"/>
      <c r="B18" s="60"/>
      <c r="C18" s="257" t="s">
        <v>124</v>
      </c>
      <c r="D18" s="258"/>
      <c r="E18" s="258"/>
      <c r="F18" s="258"/>
      <c r="G18" s="258"/>
      <c r="H18" s="259"/>
      <c r="I18" s="235"/>
      <c r="J18" s="235"/>
      <c r="K18" s="235"/>
      <c r="L18" s="235"/>
      <c r="M18" s="236"/>
      <c r="N18" s="238"/>
      <c r="O18" s="238"/>
      <c r="P18" s="237"/>
      <c r="Q18" s="58" t="s">
        <v>51</v>
      </c>
      <c r="R18" s="58"/>
      <c r="S18" s="51"/>
      <c r="T18" s="51"/>
      <c r="U18" s="51"/>
      <c r="V18" s="51"/>
      <c r="W18" s="51"/>
      <c r="X18" s="62"/>
      <c r="Y18" s="62"/>
      <c r="Z18" s="62"/>
      <c r="AA18" s="62"/>
      <c r="AB18" s="62"/>
      <c r="AC18" s="62"/>
      <c r="AD18" s="52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58"/>
      <c r="AP18" s="59"/>
    </row>
    <row r="19" spans="1:42" ht="18.75" customHeight="1" thickBot="1" x14ac:dyDescent="0.45">
      <c r="A19" s="59"/>
      <c r="B19" s="60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58"/>
      <c r="O19" s="58"/>
      <c r="P19" s="58"/>
      <c r="Q19" s="58"/>
      <c r="R19" s="58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9"/>
    </row>
    <row r="20" spans="1:42" ht="18.75" customHeight="1" x14ac:dyDescent="0.4">
      <c r="A20" s="59"/>
      <c r="B20" s="60"/>
      <c r="C20" s="222" t="s">
        <v>125</v>
      </c>
      <c r="D20" s="223"/>
      <c r="E20" s="223"/>
      <c r="F20" s="223"/>
      <c r="G20" s="223"/>
      <c r="H20" s="224"/>
      <c r="I20" s="233" t="s">
        <v>52</v>
      </c>
      <c r="J20" s="234"/>
      <c r="K20" s="234"/>
      <c r="M20" s="245"/>
      <c r="N20" s="247"/>
      <c r="O20" s="58"/>
      <c r="P20" s="58"/>
      <c r="Q20" s="58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58"/>
      <c r="AO20" s="58"/>
      <c r="AP20" s="59"/>
    </row>
    <row r="21" spans="1:42" ht="18.75" customHeight="1" thickBot="1" x14ac:dyDescent="0.45">
      <c r="A21" s="59"/>
      <c r="B21" s="60"/>
      <c r="C21" s="228"/>
      <c r="D21" s="229"/>
      <c r="E21" s="229"/>
      <c r="F21" s="229"/>
      <c r="G21" s="229"/>
      <c r="H21" s="230"/>
      <c r="I21" s="233" t="s">
        <v>53</v>
      </c>
      <c r="J21" s="234"/>
      <c r="K21" s="234"/>
      <c r="L21" s="53" t="s">
        <v>54</v>
      </c>
      <c r="M21" s="241"/>
      <c r="N21" s="242"/>
      <c r="O21" s="58" t="s">
        <v>55</v>
      </c>
      <c r="P21" s="58"/>
      <c r="Q21" s="58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58"/>
      <c r="AO21" s="58"/>
      <c r="AP21" s="59"/>
    </row>
    <row r="22" spans="1:42" ht="18.75" customHeight="1" thickBot="1" x14ac:dyDescent="0.45">
      <c r="A22" s="59"/>
      <c r="B22" s="6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9"/>
    </row>
    <row r="23" spans="1:42" ht="18.75" customHeight="1" x14ac:dyDescent="0.4">
      <c r="A23" s="59"/>
      <c r="B23" s="60"/>
      <c r="C23" s="222" t="s">
        <v>126</v>
      </c>
      <c r="D23" s="223"/>
      <c r="E23" s="223"/>
      <c r="F23" s="223"/>
      <c r="G23" s="223"/>
      <c r="H23" s="224"/>
      <c r="I23" s="233" t="s">
        <v>52</v>
      </c>
      <c r="J23" s="234"/>
      <c r="K23" s="234"/>
      <c r="M23" s="245"/>
      <c r="N23" s="247"/>
      <c r="O23" s="58"/>
      <c r="P23" s="62"/>
      <c r="Q23" s="104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58"/>
      <c r="AM23" s="58"/>
      <c r="AN23" s="58"/>
      <c r="AO23" s="58"/>
      <c r="AP23" s="59"/>
    </row>
    <row r="24" spans="1:42" ht="18.75" customHeight="1" thickBot="1" x14ac:dyDescent="0.45">
      <c r="A24" s="59"/>
      <c r="B24" s="60"/>
      <c r="C24" s="228"/>
      <c r="D24" s="229"/>
      <c r="E24" s="229"/>
      <c r="F24" s="229"/>
      <c r="G24" s="229"/>
      <c r="H24" s="230"/>
      <c r="I24" s="233" t="s">
        <v>53</v>
      </c>
      <c r="J24" s="234"/>
      <c r="K24" s="234"/>
      <c r="L24" s="53" t="s">
        <v>56</v>
      </c>
      <c r="M24" s="241"/>
      <c r="N24" s="242"/>
      <c r="O24" s="58" t="s">
        <v>57</v>
      </c>
      <c r="P24" s="62"/>
      <c r="Q24" s="62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58"/>
      <c r="AM24" s="58"/>
      <c r="AN24" s="58"/>
      <c r="AO24" s="58"/>
      <c r="AP24" s="59"/>
    </row>
    <row r="25" spans="1:42" ht="18.75" customHeight="1" thickBot="1" x14ac:dyDescent="0.45">
      <c r="A25" s="59"/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9"/>
    </row>
    <row r="26" spans="1:42" ht="18.75" customHeight="1" x14ac:dyDescent="0.4">
      <c r="A26" s="59"/>
      <c r="B26" s="60"/>
      <c r="C26" s="222" t="s">
        <v>141</v>
      </c>
      <c r="D26" s="223"/>
      <c r="E26" s="223"/>
      <c r="F26" s="223"/>
      <c r="G26" s="223"/>
      <c r="H26" s="224"/>
      <c r="I26" s="233" t="s">
        <v>52</v>
      </c>
      <c r="J26" s="234"/>
      <c r="K26" s="234"/>
      <c r="M26" s="245"/>
      <c r="N26" s="247"/>
      <c r="O26" s="58"/>
      <c r="P26" s="58"/>
      <c r="Q26" s="58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58"/>
      <c r="AM26" s="58"/>
      <c r="AN26" s="58"/>
      <c r="AO26" s="58"/>
      <c r="AP26" s="59"/>
    </row>
    <row r="27" spans="1:42" ht="18.75" customHeight="1" thickBot="1" x14ac:dyDescent="0.45">
      <c r="A27" s="59"/>
      <c r="B27" s="60"/>
      <c r="C27" s="228"/>
      <c r="D27" s="229"/>
      <c r="E27" s="229"/>
      <c r="F27" s="229"/>
      <c r="G27" s="229"/>
      <c r="H27" s="230"/>
      <c r="I27" s="233" t="s">
        <v>53</v>
      </c>
      <c r="J27" s="234"/>
      <c r="K27" s="234"/>
      <c r="L27" s="53" t="s">
        <v>54</v>
      </c>
      <c r="M27" s="241"/>
      <c r="N27" s="242"/>
      <c r="O27" s="58" t="s">
        <v>57</v>
      </c>
      <c r="P27" s="58"/>
      <c r="Q27" s="58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58"/>
      <c r="AM27" s="58"/>
      <c r="AN27" s="58"/>
      <c r="AO27" s="58"/>
      <c r="AP27" s="59"/>
    </row>
    <row r="28" spans="1:42" ht="18.75" customHeight="1" thickBot="1" x14ac:dyDescent="0.45">
      <c r="A28" s="59"/>
      <c r="B28" s="60"/>
      <c r="C28" s="116"/>
      <c r="D28" s="116"/>
      <c r="E28" s="116"/>
      <c r="F28" s="116"/>
      <c r="G28" s="116"/>
      <c r="H28" s="116"/>
      <c r="I28" s="136"/>
      <c r="J28" s="136"/>
      <c r="K28" s="136"/>
      <c r="M28" s="116"/>
      <c r="N28" s="116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9"/>
    </row>
    <row r="29" spans="1:42" ht="18.75" customHeight="1" x14ac:dyDescent="0.4">
      <c r="A29" s="59"/>
      <c r="B29" s="60"/>
      <c r="C29" s="222" t="s">
        <v>142</v>
      </c>
      <c r="D29" s="223"/>
      <c r="E29" s="223"/>
      <c r="F29" s="223"/>
      <c r="G29" s="223"/>
      <c r="H29" s="224"/>
      <c r="I29" s="233" t="s">
        <v>151</v>
      </c>
      <c r="J29" s="234"/>
      <c r="K29" s="234"/>
      <c r="M29" s="231"/>
      <c r="N29" s="232"/>
      <c r="O29" s="58"/>
      <c r="P29" s="58" t="s">
        <v>155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9"/>
    </row>
    <row r="30" spans="1:42" ht="18.75" customHeight="1" x14ac:dyDescent="0.4">
      <c r="A30" s="59"/>
      <c r="B30" s="60"/>
      <c r="C30" s="225"/>
      <c r="D30" s="226"/>
      <c r="E30" s="226"/>
      <c r="F30" s="226"/>
      <c r="G30" s="226"/>
      <c r="H30" s="227"/>
      <c r="I30" s="234" t="s">
        <v>52</v>
      </c>
      <c r="J30" s="234"/>
      <c r="K30" s="234"/>
      <c r="M30" s="239"/>
      <c r="N30" s="240"/>
      <c r="O30" s="58"/>
      <c r="P30" s="58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3"/>
      <c r="AD30" s="133"/>
      <c r="AE30" s="133"/>
      <c r="AF30" s="133"/>
      <c r="AG30" s="133"/>
      <c r="AH30" s="133"/>
      <c r="AI30" s="133"/>
      <c r="AJ30" s="133"/>
      <c r="AK30" s="133"/>
      <c r="AL30" s="58"/>
      <c r="AM30" s="58"/>
      <c r="AN30" s="58"/>
      <c r="AO30" s="58"/>
      <c r="AP30" s="59"/>
    </row>
    <row r="31" spans="1:42" ht="18.75" customHeight="1" thickBot="1" x14ac:dyDescent="0.45">
      <c r="A31" s="59"/>
      <c r="B31" s="60"/>
      <c r="C31" s="228"/>
      <c r="D31" s="229"/>
      <c r="E31" s="229"/>
      <c r="F31" s="229"/>
      <c r="G31" s="229"/>
      <c r="H31" s="230"/>
      <c r="I31" s="234" t="s">
        <v>53</v>
      </c>
      <c r="J31" s="234"/>
      <c r="K31" s="234"/>
      <c r="L31" s="53" t="s">
        <v>22</v>
      </c>
      <c r="M31" s="241"/>
      <c r="N31" s="242"/>
      <c r="O31" s="58" t="s">
        <v>57</v>
      </c>
      <c r="P31" s="58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3"/>
      <c r="AD31" s="133"/>
      <c r="AE31" s="133"/>
      <c r="AF31" s="133"/>
      <c r="AG31" s="133"/>
      <c r="AH31" s="133"/>
      <c r="AI31" s="133"/>
      <c r="AJ31" s="133"/>
      <c r="AK31" s="133"/>
      <c r="AL31" s="58"/>
      <c r="AM31" s="58"/>
      <c r="AN31" s="58"/>
      <c r="AO31" s="58"/>
      <c r="AP31" s="59"/>
    </row>
    <row r="32" spans="1:42" ht="18.75" customHeight="1" thickBot="1" x14ac:dyDescent="0.45">
      <c r="A32" s="59"/>
      <c r="B32" s="6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9"/>
    </row>
    <row r="33" spans="1:42" ht="18.75" customHeight="1" thickBot="1" x14ac:dyDescent="0.45">
      <c r="A33" s="59"/>
      <c r="B33" s="60"/>
      <c r="C33" s="280" t="s">
        <v>130</v>
      </c>
      <c r="D33" s="281"/>
      <c r="E33" s="281"/>
      <c r="F33" s="281"/>
      <c r="G33" s="281"/>
      <c r="H33" s="282"/>
      <c r="I33" s="104"/>
      <c r="J33" s="137" t="s">
        <v>88</v>
      </c>
      <c r="L33" s="62"/>
      <c r="M33" s="62"/>
      <c r="N33" s="62"/>
      <c r="O33" s="104"/>
      <c r="P33" s="104"/>
      <c r="Q33" s="119"/>
      <c r="R33" s="104" t="s">
        <v>132</v>
      </c>
      <c r="S33" s="104"/>
      <c r="T33" s="104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58"/>
      <c r="AM33" s="58"/>
      <c r="AN33" s="58"/>
      <c r="AO33" s="58"/>
      <c r="AP33" s="59"/>
    </row>
    <row r="34" spans="1:42" ht="18.75" customHeight="1" thickBot="1" x14ac:dyDescent="0.45">
      <c r="A34" s="59"/>
      <c r="B34" s="60"/>
      <c r="C34" s="283"/>
      <c r="D34" s="284"/>
      <c r="E34" s="284"/>
      <c r="F34" s="284"/>
      <c r="G34" s="284"/>
      <c r="H34" s="285"/>
      <c r="I34" s="104"/>
      <c r="J34" s="118"/>
      <c r="K34" s="104" t="s">
        <v>27</v>
      </c>
      <c r="L34" s="104"/>
      <c r="M34" s="104"/>
      <c r="N34" s="104"/>
      <c r="O34" s="104"/>
      <c r="P34" s="104"/>
      <c r="Q34" s="120"/>
      <c r="R34" s="104" t="s">
        <v>132</v>
      </c>
      <c r="S34" s="104"/>
      <c r="T34" s="104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58"/>
      <c r="AM34" s="58"/>
      <c r="AN34" s="58"/>
      <c r="AO34" s="58"/>
      <c r="AP34" s="59"/>
    </row>
    <row r="35" spans="1:42" ht="18.75" customHeight="1" x14ac:dyDescent="0.4">
      <c r="A35" s="59"/>
      <c r="B35" s="60"/>
      <c r="C35" s="283"/>
      <c r="D35" s="284"/>
      <c r="E35" s="284"/>
      <c r="F35" s="284"/>
      <c r="G35" s="284"/>
      <c r="H35" s="285"/>
      <c r="I35" s="104"/>
      <c r="J35" s="137" t="s">
        <v>28</v>
      </c>
      <c r="K35" s="62"/>
      <c r="L35" s="62"/>
      <c r="M35" s="62"/>
      <c r="N35" s="62"/>
      <c r="O35" s="62"/>
      <c r="P35" s="62"/>
      <c r="Q35" s="121"/>
      <c r="R35" s="104" t="s">
        <v>132</v>
      </c>
      <c r="S35" s="62"/>
      <c r="T35" s="104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58"/>
      <c r="AM35" s="58"/>
      <c r="AN35" s="58"/>
      <c r="AO35" s="58"/>
      <c r="AP35" s="59"/>
    </row>
    <row r="36" spans="1:42" ht="18.75" customHeight="1" thickBot="1" x14ac:dyDescent="0.45">
      <c r="A36" s="59"/>
      <c r="B36" s="60"/>
      <c r="C36" s="286"/>
      <c r="D36" s="287"/>
      <c r="E36" s="287"/>
      <c r="F36" s="287"/>
      <c r="G36" s="287"/>
      <c r="H36" s="288"/>
      <c r="I36" s="104"/>
      <c r="J36" s="137" t="s">
        <v>29</v>
      </c>
      <c r="K36" s="116"/>
      <c r="L36" s="116"/>
      <c r="M36" s="116"/>
      <c r="N36" s="62"/>
      <c r="O36" s="62"/>
      <c r="P36" s="62"/>
      <c r="Q36" s="122"/>
      <c r="R36" s="104" t="s">
        <v>132</v>
      </c>
      <c r="S36" s="62"/>
      <c r="T36" s="104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58"/>
      <c r="AM36" s="58"/>
      <c r="AN36" s="58"/>
      <c r="AO36" s="58"/>
      <c r="AP36" s="59"/>
    </row>
    <row r="37" spans="1:42" ht="18.75" customHeight="1" thickBot="1" x14ac:dyDescent="0.45">
      <c r="A37" s="59"/>
      <c r="B37" s="60"/>
      <c r="C37" s="62"/>
      <c r="D37" s="62"/>
      <c r="E37" s="62"/>
      <c r="F37" s="62"/>
      <c r="G37" s="62"/>
      <c r="H37" s="62"/>
      <c r="I37" s="104"/>
      <c r="J37" s="132"/>
      <c r="K37" s="116"/>
      <c r="L37" s="116"/>
      <c r="M37" s="116"/>
      <c r="N37" s="62"/>
      <c r="O37" s="62"/>
      <c r="P37" s="62"/>
      <c r="Q37" s="116"/>
      <c r="R37" s="62"/>
      <c r="S37" s="62"/>
      <c r="T37" s="104"/>
      <c r="U37" s="104"/>
      <c r="V37" s="104"/>
      <c r="W37" s="104"/>
      <c r="X37" s="104"/>
      <c r="Y37" s="104"/>
      <c r="Z37" s="104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9"/>
    </row>
    <row r="38" spans="1:42" ht="18.75" customHeight="1" thickBot="1" x14ac:dyDescent="0.45">
      <c r="A38" s="59"/>
      <c r="B38" s="60"/>
      <c r="C38" s="257" t="s">
        <v>133</v>
      </c>
      <c r="D38" s="258"/>
      <c r="E38" s="258"/>
      <c r="F38" s="258"/>
      <c r="G38" s="258"/>
      <c r="H38" s="259"/>
      <c r="I38" s="104"/>
      <c r="J38" s="235" t="s">
        <v>166</v>
      </c>
      <c r="K38" s="235"/>
      <c r="L38" s="235"/>
      <c r="M38" s="236"/>
      <c r="N38" s="237"/>
      <c r="Q38" s="236"/>
      <c r="R38" s="238"/>
      <c r="S38" s="237"/>
      <c r="T38" s="139" t="s">
        <v>144</v>
      </c>
      <c r="U38" s="104" t="s">
        <v>145</v>
      </c>
      <c r="V38" s="236"/>
      <c r="W38" s="238"/>
      <c r="X38" s="237"/>
      <c r="Y38" s="104" t="s">
        <v>146</v>
      </c>
      <c r="Z38" s="104"/>
      <c r="AA38" s="58"/>
      <c r="AB38" s="236"/>
      <c r="AC38" s="238"/>
      <c r="AD38" s="237"/>
      <c r="AE38" s="139" t="s">
        <v>31</v>
      </c>
      <c r="AF38" s="104" t="s">
        <v>32</v>
      </c>
      <c r="AG38" s="236"/>
      <c r="AH38" s="238"/>
      <c r="AI38" s="237"/>
      <c r="AJ38" s="104" t="s">
        <v>26</v>
      </c>
      <c r="AK38" s="58"/>
      <c r="AL38" s="58"/>
      <c r="AM38" s="58"/>
      <c r="AN38" s="58"/>
      <c r="AO38" s="58"/>
      <c r="AP38" s="59"/>
    </row>
    <row r="39" spans="1:42" ht="18.75" customHeight="1" thickBot="1" x14ac:dyDescent="0.45">
      <c r="A39" s="59"/>
      <c r="B39" s="60"/>
      <c r="C39" s="140"/>
      <c r="D39" s="140"/>
      <c r="E39" s="140"/>
      <c r="F39" s="140"/>
      <c r="G39" s="140"/>
      <c r="H39" s="140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62"/>
      <c r="T39" s="62"/>
      <c r="U39" s="141"/>
      <c r="V39" s="132"/>
      <c r="W39" s="62"/>
      <c r="X39" s="62"/>
      <c r="Y39" s="104"/>
      <c r="Z39" s="104"/>
      <c r="AA39" s="58"/>
      <c r="AB39" s="142" t="s">
        <v>168</v>
      </c>
      <c r="AC39" s="143"/>
      <c r="AD39" s="143"/>
      <c r="AE39" s="143"/>
      <c r="AF39" s="143"/>
      <c r="AG39" s="143"/>
      <c r="AH39" s="143"/>
      <c r="AI39" s="143"/>
      <c r="AJ39" s="143"/>
      <c r="AK39" s="58"/>
      <c r="AL39" s="58"/>
      <c r="AM39" s="58"/>
      <c r="AN39" s="58"/>
      <c r="AO39" s="58"/>
      <c r="AP39" s="59"/>
    </row>
    <row r="40" spans="1:42" ht="18.75" customHeight="1" thickBot="1" x14ac:dyDescent="0.45">
      <c r="A40" s="59"/>
      <c r="B40" s="60"/>
      <c r="C40" s="289" t="s">
        <v>134</v>
      </c>
      <c r="D40" s="290"/>
      <c r="E40" s="290"/>
      <c r="F40" s="290"/>
      <c r="G40" s="290"/>
      <c r="H40" s="291"/>
      <c r="I40" s="104"/>
      <c r="J40" s="104"/>
      <c r="K40" s="104"/>
      <c r="L40" s="104"/>
      <c r="M40" s="236"/>
      <c r="N40" s="238"/>
      <c r="O40" s="238"/>
      <c r="P40" s="237"/>
      <c r="Q40" s="104" t="s">
        <v>137</v>
      </c>
      <c r="R40" s="104"/>
      <c r="S40" s="138"/>
      <c r="T40" s="62"/>
      <c r="U40" s="141"/>
      <c r="V40" s="132"/>
      <c r="W40" s="62"/>
      <c r="X40" s="62"/>
      <c r="Y40" s="104"/>
      <c r="Z40" s="104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9"/>
    </row>
    <row r="41" spans="1:42" ht="18.75" customHeight="1" x14ac:dyDescent="0.4">
      <c r="A41" s="59"/>
      <c r="B41" s="60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9"/>
    </row>
    <row r="42" spans="1:42" ht="18.75" customHeight="1" x14ac:dyDescent="0.4">
      <c r="A42" s="59"/>
      <c r="B42" s="60"/>
      <c r="C42" s="261" t="s">
        <v>138</v>
      </c>
      <c r="D42" s="262"/>
      <c r="E42" s="262"/>
      <c r="F42" s="262"/>
      <c r="G42" s="262"/>
      <c r="H42" s="263"/>
      <c r="I42" s="62"/>
      <c r="J42" s="62"/>
      <c r="K42" s="62" t="s">
        <v>93</v>
      </c>
      <c r="L42" s="62"/>
      <c r="M42" s="62"/>
      <c r="N42" s="62"/>
      <c r="O42" s="62"/>
      <c r="P42" s="62"/>
      <c r="R42" s="133"/>
      <c r="S42" s="270" t="s">
        <v>173</v>
      </c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58"/>
      <c r="AO42" s="58"/>
      <c r="AP42" s="59"/>
    </row>
    <row r="43" spans="1:42" ht="18.75" customHeight="1" x14ac:dyDescent="0.4">
      <c r="A43" s="59"/>
      <c r="B43" s="60"/>
      <c r="C43" s="264"/>
      <c r="D43" s="265"/>
      <c r="E43" s="265"/>
      <c r="F43" s="265"/>
      <c r="G43" s="265"/>
      <c r="H43" s="266"/>
      <c r="I43" s="58"/>
      <c r="J43" s="58"/>
      <c r="K43" s="58" t="s">
        <v>139</v>
      </c>
      <c r="L43" s="58"/>
      <c r="M43" s="58"/>
      <c r="N43" s="58"/>
      <c r="O43" s="58"/>
      <c r="P43" s="58"/>
      <c r="Q43" s="133"/>
      <c r="R43" s="133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58"/>
      <c r="AO43" s="58"/>
      <c r="AP43" s="59"/>
    </row>
    <row r="44" spans="1:42" ht="18.75" customHeight="1" x14ac:dyDescent="0.4">
      <c r="A44" s="59"/>
      <c r="B44" s="60"/>
      <c r="C44" s="264"/>
      <c r="D44" s="265"/>
      <c r="E44" s="265"/>
      <c r="F44" s="265"/>
      <c r="G44" s="265"/>
      <c r="H44" s="266"/>
      <c r="I44" s="58"/>
      <c r="J44" s="58"/>
      <c r="K44" s="58" t="s">
        <v>95</v>
      </c>
      <c r="L44" s="58"/>
      <c r="M44" s="58"/>
      <c r="N44" s="58"/>
      <c r="O44" s="58"/>
      <c r="P44" s="58"/>
      <c r="Q44" s="133"/>
      <c r="R44" s="133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58"/>
      <c r="AO44" s="58"/>
      <c r="AP44" s="59"/>
    </row>
    <row r="45" spans="1:42" ht="18.75" customHeight="1" x14ac:dyDescent="0.4">
      <c r="A45" s="59"/>
      <c r="B45" s="60"/>
      <c r="C45" s="264"/>
      <c r="D45" s="265"/>
      <c r="E45" s="265"/>
      <c r="F45" s="265"/>
      <c r="G45" s="265"/>
      <c r="H45" s="266"/>
      <c r="I45" s="58"/>
      <c r="J45" s="58"/>
      <c r="K45" s="58" t="s">
        <v>111</v>
      </c>
      <c r="L45" s="58"/>
      <c r="M45" s="58"/>
      <c r="N45" s="58"/>
      <c r="O45" s="58"/>
      <c r="P45" s="58"/>
      <c r="Q45" s="133"/>
      <c r="R45" s="133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58"/>
      <c r="AO45" s="58"/>
      <c r="AP45" s="59"/>
    </row>
    <row r="46" spans="1:42" ht="18.75" customHeight="1" x14ac:dyDescent="0.4">
      <c r="A46" s="59"/>
      <c r="B46" s="60"/>
      <c r="C46" s="267"/>
      <c r="D46" s="268"/>
      <c r="E46" s="268"/>
      <c r="F46" s="268"/>
      <c r="G46" s="268"/>
      <c r="H46" s="269"/>
      <c r="I46" s="58"/>
      <c r="J46" s="58"/>
      <c r="K46" s="58" t="s">
        <v>140</v>
      </c>
      <c r="L46" s="58"/>
      <c r="M46" s="58"/>
      <c r="N46" s="58"/>
      <c r="O46" s="58"/>
      <c r="P46" s="58"/>
      <c r="Q46" s="133"/>
      <c r="R46" s="133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58"/>
      <c r="AO46" s="58"/>
      <c r="AP46" s="59"/>
    </row>
    <row r="47" spans="1:42" ht="18.75" customHeight="1" thickBot="1" x14ac:dyDescent="0.45">
      <c r="A47" s="59"/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8"/>
      <c r="AJ47" s="68"/>
      <c r="AK47" s="68"/>
      <c r="AL47" s="68"/>
      <c r="AM47" s="68"/>
      <c r="AN47" s="68"/>
      <c r="AO47" s="68"/>
      <c r="AP47" s="69"/>
    </row>
    <row r="48" spans="1:42" ht="18.75" customHeight="1" x14ac:dyDescent="0.4">
      <c r="A48" s="59"/>
      <c r="B48" s="60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58"/>
      <c r="AJ48" s="58"/>
      <c r="AK48" s="58"/>
      <c r="AL48" s="58"/>
      <c r="AM48" s="58"/>
      <c r="AN48" s="58"/>
      <c r="AO48" s="58"/>
      <c r="AP48" s="59"/>
    </row>
    <row r="49" spans="1:42" s="128" customFormat="1" ht="18.75" customHeight="1" x14ac:dyDescent="0.4">
      <c r="A49" s="123"/>
      <c r="B49" s="124"/>
      <c r="C49" s="125" t="s">
        <v>65</v>
      </c>
      <c r="D49" s="126" t="s">
        <v>171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7"/>
      <c r="AK49" s="127"/>
      <c r="AL49" s="127"/>
      <c r="AM49" s="127"/>
      <c r="AN49" s="127"/>
      <c r="AO49" s="127"/>
      <c r="AP49" s="123"/>
    </row>
    <row r="50" spans="1:42" s="128" customFormat="1" ht="18.75" customHeight="1" thickBot="1" x14ac:dyDescent="0.45">
      <c r="A50" s="123"/>
      <c r="B50" s="124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7"/>
      <c r="AK50" s="127"/>
      <c r="AL50" s="127"/>
      <c r="AM50" s="127"/>
      <c r="AN50" s="127"/>
      <c r="AO50" s="127"/>
      <c r="AP50" s="123"/>
    </row>
    <row r="51" spans="1:42" s="128" customFormat="1" ht="18.75" customHeight="1" x14ac:dyDescent="0.4">
      <c r="A51" s="123"/>
      <c r="B51" s="124"/>
      <c r="C51" s="207" t="s">
        <v>172</v>
      </c>
      <c r="D51" s="208"/>
      <c r="E51" s="208"/>
      <c r="F51" s="208"/>
      <c r="G51" s="208"/>
      <c r="H51" s="208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5"/>
      <c r="AN51" s="127"/>
      <c r="AO51" s="127"/>
      <c r="AP51" s="123"/>
    </row>
    <row r="52" spans="1:42" s="128" customFormat="1" ht="18.75" customHeight="1" x14ac:dyDescent="0.4">
      <c r="A52" s="123"/>
      <c r="B52" s="124"/>
      <c r="C52" s="209"/>
      <c r="D52" s="210"/>
      <c r="E52" s="210"/>
      <c r="F52" s="210"/>
      <c r="G52" s="210"/>
      <c r="H52" s="210"/>
      <c r="I52" s="216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8"/>
      <c r="AN52" s="127"/>
      <c r="AO52" s="127"/>
      <c r="AP52" s="123"/>
    </row>
    <row r="53" spans="1:42" s="128" customFormat="1" ht="18.75" customHeight="1" x14ac:dyDescent="0.4">
      <c r="A53" s="123"/>
      <c r="B53" s="124"/>
      <c r="C53" s="209"/>
      <c r="D53" s="210"/>
      <c r="E53" s="210"/>
      <c r="F53" s="210"/>
      <c r="G53" s="210"/>
      <c r="H53" s="210"/>
      <c r="I53" s="216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8"/>
      <c r="AN53" s="127"/>
      <c r="AO53" s="127"/>
      <c r="AP53" s="123"/>
    </row>
    <row r="54" spans="1:42" s="128" customFormat="1" ht="18.75" customHeight="1" x14ac:dyDescent="0.4">
      <c r="A54" s="123"/>
      <c r="B54" s="124"/>
      <c r="C54" s="209"/>
      <c r="D54" s="210"/>
      <c r="E54" s="210"/>
      <c r="F54" s="210"/>
      <c r="G54" s="210"/>
      <c r="H54" s="210"/>
      <c r="I54" s="216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8"/>
      <c r="AN54" s="127"/>
      <c r="AO54" s="127"/>
      <c r="AP54" s="123"/>
    </row>
    <row r="55" spans="1:42" s="128" customFormat="1" ht="18.75" customHeight="1" x14ac:dyDescent="0.4">
      <c r="A55" s="123"/>
      <c r="B55" s="124"/>
      <c r="C55" s="209"/>
      <c r="D55" s="210"/>
      <c r="E55" s="210"/>
      <c r="F55" s="210"/>
      <c r="G55" s="210"/>
      <c r="H55" s="210"/>
      <c r="I55" s="216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8"/>
      <c r="AN55" s="127"/>
      <c r="AO55" s="127"/>
      <c r="AP55" s="123"/>
    </row>
    <row r="56" spans="1:42" s="128" customFormat="1" ht="18.75" customHeight="1" x14ac:dyDescent="0.4">
      <c r="A56" s="123"/>
      <c r="B56" s="124"/>
      <c r="C56" s="209"/>
      <c r="D56" s="210"/>
      <c r="E56" s="210"/>
      <c r="F56" s="210"/>
      <c r="G56" s="210"/>
      <c r="H56" s="210"/>
      <c r="I56" s="216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8"/>
      <c r="AN56" s="127"/>
      <c r="AO56" s="127"/>
      <c r="AP56" s="123"/>
    </row>
    <row r="57" spans="1:42" s="128" customFormat="1" ht="18.75" customHeight="1" thickBot="1" x14ac:dyDescent="0.45">
      <c r="A57" s="123"/>
      <c r="B57" s="124"/>
      <c r="C57" s="211"/>
      <c r="D57" s="212"/>
      <c r="E57" s="212"/>
      <c r="F57" s="212"/>
      <c r="G57" s="212"/>
      <c r="H57" s="212"/>
      <c r="I57" s="219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1"/>
      <c r="AN57" s="127"/>
      <c r="AO57" s="127"/>
      <c r="AP57" s="123"/>
    </row>
    <row r="58" spans="1:42" ht="18.75" customHeight="1" x14ac:dyDescent="0.4">
      <c r="A58" s="59"/>
      <c r="B58" s="60"/>
      <c r="C58" s="140"/>
      <c r="D58" s="140"/>
      <c r="E58" s="140"/>
      <c r="F58" s="140"/>
      <c r="G58" s="140"/>
      <c r="H58" s="140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9"/>
    </row>
    <row r="59" spans="1:42" ht="18.75" customHeight="1" thickBot="1" x14ac:dyDescent="0.45">
      <c r="A59" s="59"/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9"/>
    </row>
    <row r="60" spans="1:42" ht="18.75" customHeight="1" x14ac:dyDescent="0.4">
      <c r="B60" s="271" t="s">
        <v>175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3"/>
    </row>
    <row r="61" spans="1:42" ht="18.75" customHeight="1" x14ac:dyDescent="0.4">
      <c r="B61" s="274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  <c r="AM61" s="275"/>
      <c r="AN61" s="275"/>
      <c r="AO61" s="275"/>
      <c r="AP61" s="276"/>
    </row>
    <row r="62" spans="1:42" ht="18.75" customHeight="1" thickBot="1" x14ac:dyDescent="0.45">
      <c r="B62" s="277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9"/>
    </row>
  </sheetData>
  <sheetProtection algorithmName="SHA-512" hashValue="TNuk+Al/7Q/DlUNaxZhJgdI4rmlhjvNy50o2Qx129E1czWzjbUyFowZHCpWqBdQGGcKl8JyqtAXPz4l30maliw==" saltValue="4swVINAI1c0neypZlyQnSg==" spinCount="100000" sheet="1" selectLockedCells="1"/>
  <mergeCells count="64">
    <mergeCell ref="S42:AM46"/>
    <mergeCell ref="B60:AP62"/>
    <mergeCell ref="C23:H24"/>
    <mergeCell ref="I23:K23"/>
    <mergeCell ref="M23:N23"/>
    <mergeCell ref="I24:K24"/>
    <mergeCell ref="M24:N24"/>
    <mergeCell ref="C26:H27"/>
    <mergeCell ref="I26:K26"/>
    <mergeCell ref="M26:N26"/>
    <mergeCell ref="I27:K27"/>
    <mergeCell ref="M27:N27"/>
    <mergeCell ref="C33:H36"/>
    <mergeCell ref="C38:H38"/>
    <mergeCell ref="C40:H40"/>
    <mergeCell ref="M40:P40"/>
    <mergeCell ref="C20:H21"/>
    <mergeCell ref="I20:K20"/>
    <mergeCell ref="M20:N20"/>
    <mergeCell ref="I21:K21"/>
    <mergeCell ref="M21:N21"/>
    <mergeCell ref="C16:H16"/>
    <mergeCell ref="I16:L16"/>
    <mergeCell ref="M16:Q16"/>
    <mergeCell ref="C18:H18"/>
    <mergeCell ref="I18:L18"/>
    <mergeCell ref="M18:P18"/>
    <mergeCell ref="X10:Y11"/>
    <mergeCell ref="Q11:R11"/>
    <mergeCell ref="V11:W11"/>
    <mergeCell ref="C13:H14"/>
    <mergeCell ref="I13:L13"/>
    <mergeCell ref="M13:Z13"/>
    <mergeCell ref="I14:L14"/>
    <mergeCell ref="M14:Z14"/>
    <mergeCell ref="C10:H11"/>
    <mergeCell ref="I10:K11"/>
    <mergeCell ref="L10:P11"/>
    <mergeCell ref="Q10:R10"/>
    <mergeCell ref="S10:U11"/>
    <mergeCell ref="V10:W10"/>
    <mergeCell ref="C6:H8"/>
    <mergeCell ref="I6:M6"/>
    <mergeCell ref="N6:AA6"/>
    <mergeCell ref="I7:M7"/>
    <mergeCell ref="N7:AA7"/>
    <mergeCell ref="I8:M8"/>
    <mergeCell ref="N8:AA8"/>
    <mergeCell ref="C51:H57"/>
    <mergeCell ref="I51:AM57"/>
    <mergeCell ref="C29:H31"/>
    <mergeCell ref="M29:N29"/>
    <mergeCell ref="I29:K29"/>
    <mergeCell ref="J38:L38"/>
    <mergeCell ref="M38:N38"/>
    <mergeCell ref="AB38:AD38"/>
    <mergeCell ref="AG38:AI38"/>
    <mergeCell ref="V38:X38"/>
    <mergeCell ref="I30:K30"/>
    <mergeCell ref="M30:N30"/>
    <mergeCell ref="I31:K31"/>
    <mergeCell ref="M31:N31"/>
    <mergeCell ref="Q38:S38"/>
    <mergeCell ref="C42:H46"/>
  </mergeCells>
  <phoneticPr fontId="2"/>
  <conditionalFormatting sqref="X18:AC18">
    <cfRule type="expression" dxfId="2" priority="4">
      <formula>$M$18="改造"</formula>
    </cfRule>
  </conditionalFormatting>
  <conditionalFormatting sqref="AB39">
    <cfRule type="expression" dxfId="1" priority="2">
      <formula>$M$38="無し"</formula>
    </cfRule>
  </conditionalFormatting>
  <conditionalFormatting sqref="AB38:AK38">
    <cfRule type="expression" dxfId="0" priority="1">
      <formula>$M$38="無し"</formula>
    </cfRule>
  </conditionalFormatting>
  <pageMargins left="0.78740157480314965" right="0.78740157480314965" top="0.78740157480314965" bottom="0.78740157480314965" header="0.31496062992125984" footer="0.31496062992125984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'LIST '!$C$29:$C$30</xm:f>
          </x14:formula1>
          <xm:sqref>M30:N30 M26:N26</xm:sqref>
        </x14:dataValidation>
        <x14:dataValidation type="list" allowBlank="1" showInputMessage="1" showErrorMessage="1" xr:uid="{00000000-0002-0000-0100-000001000000}">
          <x14:formula1>
            <xm:f>'LIST '!$C$22:$C$23</xm:f>
          </x14:formula1>
          <xm:sqref>M23:N23</xm:sqref>
        </x14:dataValidation>
        <x14:dataValidation type="list" allowBlank="1" showInputMessage="1" showErrorMessage="1" xr:uid="{00000000-0002-0000-0100-000002000000}">
          <x14:formula1>
            <xm:f>'LIST '!$C$3:$C$4</xm:f>
          </x14:formula1>
          <xm:sqref>M16:Q16</xm:sqref>
        </x14:dataValidation>
        <x14:dataValidation type="list" allowBlank="1" showInputMessage="1" showErrorMessage="1" xr:uid="{00000000-0002-0000-0100-000003000000}">
          <x14:formula1>
            <xm:f>'LIST '!$C$6:$C$10</xm:f>
          </x14:formula1>
          <xm:sqref>M20:N20</xm:sqref>
        </x14:dataValidation>
        <x14:dataValidation type="list" allowBlank="1" showInputMessage="1" showErrorMessage="1" xr:uid="{00000000-0002-0000-0100-000004000000}">
          <x14:formula1>
            <xm:f>'LIST '!$C$39:$C$40</xm:f>
          </x14:formula1>
          <xm:sqref>M29:N29</xm:sqref>
        </x14:dataValidation>
        <x14:dataValidation type="list" allowBlank="1" showInputMessage="1" showErrorMessage="1" xr:uid="{00000000-0002-0000-0100-000005000000}">
          <x14:formula1>
            <xm:f>'LIST '!$C$42:$C$43</xm:f>
          </x14:formula1>
          <xm:sqref>M38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7" tint="0.59999389629810485"/>
  </sheetPr>
  <dimension ref="A1:AP42"/>
  <sheetViews>
    <sheetView showGridLines="0" topLeftCell="A10" zoomScaleNormal="100" workbookViewId="0">
      <selection activeCell="J10" sqref="J10:N10"/>
    </sheetView>
  </sheetViews>
  <sheetFormatPr defaultColWidth="3.125" defaultRowHeight="18.75" customHeight="1" x14ac:dyDescent="0.4"/>
  <cols>
    <col min="1" max="16384" width="3.125" style="53"/>
  </cols>
  <sheetData>
    <row r="1" spans="1:42" ht="18.75" customHeight="1" thickBot="1" x14ac:dyDescent="0.45"/>
    <row r="2" spans="1:42" ht="18.75" customHeight="1" thickBot="1" x14ac:dyDescent="0.45">
      <c r="B2" s="54" t="s">
        <v>148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6"/>
    </row>
    <row r="3" spans="1:42" ht="18.75" customHeight="1" x14ac:dyDescent="0.4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9"/>
    </row>
    <row r="4" spans="1:42" ht="18.75" customHeight="1" x14ac:dyDescent="0.4">
      <c r="A4" s="58"/>
      <c r="B4" s="60"/>
      <c r="C4" s="61" t="s">
        <v>35</v>
      </c>
      <c r="D4" s="58" t="s">
        <v>59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9"/>
    </row>
    <row r="5" spans="1:42" ht="18.75" customHeight="1" thickBot="1" x14ac:dyDescent="0.45">
      <c r="A5" s="58"/>
      <c r="B5" s="60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9"/>
    </row>
    <row r="6" spans="1:42" ht="18.75" customHeight="1" thickBot="1" x14ac:dyDescent="0.45">
      <c r="A6" s="58"/>
      <c r="B6" s="60"/>
      <c r="C6" s="257" t="s">
        <v>60</v>
      </c>
      <c r="D6" s="258"/>
      <c r="E6" s="258"/>
      <c r="F6" s="258"/>
      <c r="G6" s="258"/>
      <c r="H6" s="259"/>
      <c r="I6" s="62"/>
      <c r="J6" s="260"/>
      <c r="K6" s="292"/>
      <c r="L6" s="292"/>
      <c r="M6" s="292"/>
      <c r="N6" s="293"/>
      <c r="O6" s="58" t="s">
        <v>169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9"/>
    </row>
    <row r="7" spans="1:42" ht="18.75" customHeight="1" thickBot="1" x14ac:dyDescent="0.45">
      <c r="A7" s="58"/>
      <c r="B7" s="60"/>
      <c r="C7" s="62"/>
      <c r="D7" s="62"/>
      <c r="E7" s="62"/>
      <c r="F7" s="62"/>
      <c r="G7" s="62"/>
      <c r="H7" s="62"/>
      <c r="I7" s="235"/>
      <c r="J7" s="235"/>
      <c r="K7" s="235"/>
      <c r="L7" s="235"/>
      <c r="M7" s="235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9"/>
    </row>
    <row r="8" spans="1:42" ht="18.75" customHeight="1" thickBot="1" x14ac:dyDescent="0.45">
      <c r="A8" s="58"/>
      <c r="B8" s="60"/>
      <c r="C8" s="257" t="s">
        <v>147</v>
      </c>
      <c r="D8" s="258"/>
      <c r="E8" s="258"/>
      <c r="F8" s="258"/>
      <c r="G8" s="258"/>
      <c r="H8" s="259"/>
      <c r="I8" s="103"/>
      <c r="J8" s="236"/>
      <c r="K8" s="238"/>
      <c r="L8" s="105" t="s">
        <v>8</v>
      </c>
      <c r="M8" s="238"/>
      <c r="N8" s="237"/>
      <c r="O8" s="62" t="s">
        <v>170</v>
      </c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9"/>
    </row>
    <row r="9" spans="1:42" ht="18.75" customHeight="1" thickBot="1" x14ac:dyDescent="0.45">
      <c r="A9" s="58"/>
      <c r="B9" s="60"/>
      <c r="C9" s="62"/>
      <c r="D9" s="62"/>
      <c r="E9" s="62"/>
      <c r="F9" s="62"/>
      <c r="G9" s="62"/>
      <c r="H9" s="62"/>
      <c r="I9" s="103"/>
      <c r="J9" s="103"/>
      <c r="K9" s="103"/>
      <c r="L9" s="103"/>
      <c r="M9" s="103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</row>
    <row r="10" spans="1:42" ht="18.75" customHeight="1" x14ac:dyDescent="0.4">
      <c r="A10" s="58"/>
      <c r="B10" s="60"/>
      <c r="C10" s="222" t="s">
        <v>61</v>
      </c>
      <c r="D10" s="223"/>
      <c r="E10" s="223"/>
      <c r="F10" s="223"/>
      <c r="G10" s="223"/>
      <c r="H10" s="224"/>
      <c r="I10" s="62"/>
      <c r="J10" s="294"/>
      <c r="K10" s="295"/>
      <c r="L10" s="295"/>
      <c r="M10" s="295"/>
      <c r="N10" s="296"/>
      <c r="O10" s="62" t="s">
        <v>62</v>
      </c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</row>
    <row r="11" spans="1:42" ht="18.75" customHeight="1" thickBot="1" x14ac:dyDescent="0.45">
      <c r="A11" s="58"/>
      <c r="B11" s="60"/>
      <c r="C11" s="228"/>
      <c r="D11" s="229"/>
      <c r="E11" s="229"/>
      <c r="F11" s="229"/>
      <c r="G11" s="229"/>
      <c r="H11" s="230"/>
      <c r="I11" s="62"/>
      <c r="J11" s="297"/>
      <c r="K11" s="298"/>
      <c r="L11" s="298"/>
      <c r="M11" s="298"/>
      <c r="N11" s="299"/>
      <c r="O11" s="62" t="s">
        <v>63</v>
      </c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9"/>
    </row>
    <row r="12" spans="1:42" ht="18.75" customHeight="1" x14ac:dyDescent="0.4">
      <c r="A12" s="58"/>
      <c r="B12" s="60"/>
      <c r="C12" s="62"/>
      <c r="D12" s="62"/>
      <c r="E12" s="62"/>
      <c r="F12" s="62"/>
      <c r="G12" s="62"/>
      <c r="H12" s="62"/>
      <c r="I12" s="235"/>
      <c r="J12" s="235"/>
      <c r="K12" s="235"/>
      <c r="L12" s="235"/>
      <c r="M12" s="235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9"/>
    </row>
    <row r="13" spans="1:42" ht="18.75" customHeight="1" x14ac:dyDescent="0.4">
      <c r="B13" s="60"/>
      <c r="C13" s="280" t="s">
        <v>128</v>
      </c>
      <c r="D13" s="223"/>
      <c r="E13" s="223"/>
      <c r="F13" s="223"/>
      <c r="G13" s="223"/>
      <c r="H13" s="22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301" t="s">
        <v>64</v>
      </c>
      <c r="AD13" s="301"/>
      <c r="AE13" s="301"/>
      <c r="AF13" s="301"/>
      <c r="AG13" s="301"/>
      <c r="AH13" s="301"/>
      <c r="AI13" s="301"/>
      <c r="AJ13" s="301"/>
      <c r="AK13" s="301"/>
      <c r="AL13" s="58"/>
      <c r="AM13" s="58"/>
      <c r="AN13" s="58"/>
      <c r="AO13" s="58"/>
      <c r="AP13" s="59"/>
    </row>
    <row r="14" spans="1:42" ht="18.75" customHeight="1" x14ac:dyDescent="0.4">
      <c r="B14" s="60"/>
      <c r="C14" s="225"/>
      <c r="D14" s="226"/>
      <c r="E14" s="226"/>
      <c r="F14" s="226"/>
      <c r="G14" s="226"/>
      <c r="H14" s="227"/>
      <c r="I14" s="63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63"/>
      <c r="AC14" s="301"/>
      <c r="AD14" s="301"/>
      <c r="AE14" s="301"/>
      <c r="AF14" s="301"/>
      <c r="AG14" s="301"/>
      <c r="AH14" s="301"/>
      <c r="AI14" s="301"/>
      <c r="AJ14" s="301"/>
      <c r="AK14" s="301"/>
      <c r="AL14" s="58"/>
      <c r="AM14" s="58"/>
      <c r="AN14" s="58"/>
      <c r="AO14" s="58"/>
      <c r="AP14" s="59"/>
    </row>
    <row r="15" spans="1:42" ht="18.75" customHeight="1" x14ac:dyDescent="0.4">
      <c r="B15" s="60"/>
      <c r="C15" s="225"/>
      <c r="D15" s="226"/>
      <c r="E15" s="226"/>
      <c r="F15" s="226"/>
      <c r="G15" s="226"/>
      <c r="H15" s="227"/>
      <c r="I15" s="63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63"/>
      <c r="AC15" s="301"/>
      <c r="AD15" s="301"/>
      <c r="AE15" s="301"/>
      <c r="AF15" s="301"/>
      <c r="AG15" s="301"/>
      <c r="AH15" s="301"/>
      <c r="AI15" s="301"/>
      <c r="AJ15" s="301"/>
      <c r="AK15" s="301"/>
      <c r="AL15" s="58"/>
      <c r="AM15" s="58"/>
      <c r="AN15" s="58"/>
      <c r="AO15" s="58"/>
      <c r="AP15" s="59"/>
    </row>
    <row r="16" spans="1:42" ht="18.75" customHeight="1" x14ac:dyDescent="0.4">
      <c r="B16" s="60"/>
      <c r="C16" s="225"/>
      <c r="D16" s="226"/>
      <c r="E16" s="226"/>
      <c r="F16" s="226"/>
      <c r="G16" s="226"/>
      <c r="H16" s="227"/>
      <c r="I16" s="63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63"/>
      <c r="AC16" s="301"/>
      <c r="AD16" s="301"/>
      <c r="AE16" s="301"/>
      <c r="AF16" s="301"/>
      <c r="AG16" s="301"/>
      <c r="AH16" s="301"/>
      <c r="AI16" s="301"/>
      <c r="AJ16" s="301"/>
      <c r="AK16" s="301"/>
      <c r="AL16" s="58"/>
      <c r="AM16" s="58"/>
      <c r="AN16" s="58"/>
      <c r="AO16" s="58"/>
      <c r="AP16" s="59"/>
    </row>
    <row r="17" spans="2:42" ht="18.75" customHeight="1" x14ac:dyDescent="0.4">
      <c r="B17" s="60"/>
      <c r="C17" s="228"/>
      <c r="D17" s="229"/>
      <c r="E17" s="229"/>
      <c r="F17" s="229"/>
      <c r="G17" s="229"/>
      <c r="H17" s="230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301"/>
      <c r="AD17" s="301"/>
      <c r="AE17" s="301"/>
      <c r="AF17" s="301"/>
      <c r="AG17" s="301"/>
      <c r="AH17" s="301"/>
      <c r="AI17" s="301"/>
      <c r="AJ17" s="301"/>
      <c r="AK17" s="301"/>
      <c r="AL17" s="58"/>
      <c r="AM17" s="58"/>
      <c r="AN17" s="58"/>
      <c r="AO17" s="58"/>
      <c r="AP17" s="59"/>
    </row>
    <row r="18" spans="2:42" ht="18.75" customHeight="1" x14ac:dyDescent="0.4">
      <c r="B18" s="60"/>
      <c r="C18" s="102"/>
      <c r="D18" s="102"/>
      <c r="E18" s="102"/>
      <c r="F18" s="102"/>
      <c r="G18" s="102"/>
      <c r="H18" s="102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9"/>
    </row>
    <row r="19" spans="2:42" ht="18.75" customHeight="1" x14ac:dyDescent="0.4">
      <c r="B19" s="60"/>
      <c r="C19" s="280" t="s">
        <v>129</v>
      </c>
      <c r="D19" s="223"/>
      <c r="E19" s="223"/>
      <c r="F19" s="223"/>
      <c r="G19" s="223"/>
      <c r="H19" s="22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301" t="s">
        <v>64</v>
      </c>
      <c r="AD19" s="301"/>
      <c r="AE19" s="301"/>
      <c r="AF19" s="301"/>
      <c r="AG19" s="301"/>
      <c r="AH19" s="301"/>
      <c r="AI19" s="301"/>
      <c r="AJ19" s="301"/>
      <c r="AK19" s="301"/>
      <c r="AL19" s="58"/>
      <c r="AM19" s="58"/>
      <c r="AN19" s="58"/>
      <c r="AO19" s="58"/>
      <c r="AP19" s="59"/>
    </row>
    <row r="20" spans="2:42" ht="18.75" customHeight="1" x14ac:dyDescent="0.4">
      <c r="B20" s="60"/>
      <c r="C20" s="225"/>
      <c r="D20" s="226"/>
      <c r="E20" s="226"/>
      <c r="F20" s="226"/>
      <c r="G20" s="226"/>
      <c r="H20" s="227"/>
      <c r="I20" s="63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63"/>
      <c r="AC20" s="301"/>
      <c r="AD20" s="301"/>
      <c r="AE20" s="301"/>
      <c r="AF20" s="301"/>
      <c r="AG20" s="301"/>
      <c r="AH20" s="301"/>
      <c r="AI20" s="301"/>
      <c r="AJ20" s="301"/>
      <c r="AK20" s="301"/>
      <c r="AL20" s="58"/>
      <c r="AM20" s="58"/>
      <c r="AN20" s="58"/>
      <c r="AO20" s="58"/>
      <c r="AP20" s="59"/>
    </row>
    <row r="21" spans="2:42" ht="18.75" customHeight="1" x14ac:dyDescent="0.4">
      <c r="B21" s="60"/>
      <c r="C21" s="225"/>
      <c r="D21" s="226"/>
      <c r="E21" s="226"/>
      <c r="F21" s="226"/>
      <c r="G21" s="226"/>
      <c r="H21" s="227"/>
      <c r="I21" s="63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63"/>
      <c r="AC21" s="301"/>
      <c r="AD21" s="301"/>
      <c r="AE21" s="301"/>
      <c r="AF21" s="301"/>
      <c r="AG21" s="301"/>
      <c r="AH21" s="301"/>
      <c r="AI21" s="301"/>
      <c r="AJ21" s="301"/>
      <c r="AK21" s="301"/>
      <c r="AL21" s="58"/>
      <c r="AM21" s="58"/>
      <c r="AN21" s="58"/>
      <c r="AO21" s="58"/>
      <c r="AP21" s="59"/>
    </row>
    <row r="22" spans="2:42" ht="18.75" customHeight="1" x14ac:dyDescent="0.4">
      <c r="B22" s="60"/>
      <c r="C22" s="225"/>
      <c r="D22" s="226"/>
      <c r="E22" s="226"/>
      <c r="F22" s="226"/>
      <c r="G22" s="226"/>
      <c r="H22" s="227"/>
      <c r="I22" s="63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63"/>
      <c r="AC22" s="301"/>
      <c r="AD22" s="301"/>
      <c r="AE22" s="301"/>
      <c r="AF22" s="301"/>
      <c r="AG22" s="301"/>
      <c r="AH22" s="301"/>
      <c r="AI22" s="301"/>
      <c r="AJ22" s="301"/>
      <c r="AK22" s="301"/>
      <c r="AL22" s="58"/>
      <c r="AM22" s="58"/>
      <c r="AN22" s="58"/>
      <c r="AO22" s="58"/>
      <c r="AP22" s="59"/>
    </row>
    <row r="23" spans="2:42" ht="18.75" customHeight="1" x14ac:dyDescent="0.4">
      <c r="B23" s="60"/>
      <c r="C23" s="228"/>
      <c r="D23" s="229"/>
      <c r="E23" s="229"/>
      <c r="F23" s="229"/>
      <c r="G23" s="229"/>
      <c r="H23" s="230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301"/>
      <c r="AD23" s="301"/>
      <c r="AE23" s="301"/>
      <c r="AF23" s="301"/>
      <c r="AG23" s="301"/>
      <c r="AH23" s="301"/>
      <c r="AI23" s="301"/>
      <c r="AJ23" s="301"/>
      <c r="AK23" s="301"/>
      <c r="AL23" s="58"/>
      <c r="AM23" s="58"/>
      <c r="AN23" s="58"/>
      <c r="AO23" s="58"/>
      <c r="AP23" s="59"/>
    </row>
    <row r="24" spans="2:42" ht="18.75" customHeight="1" x14ac:dyDescent="0.4">
      <c r="B24" s="60"/>
      <c r="C24" s="102"/>
      <c r="D24" s="102"/>
      <c r="E24" s="102"/>
      <c r="F24" s="102"/>
      <c r="G24" s="102"/>
      <c r="H24" s="102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9"/>
    </row>
    <row r="25" spans="2:42" ht="18.75" customHeight="1" x14ac:dyDescent="0.4">
      <c r="B25" s="60"/>
      <c r="C25" s="280" t="s">
        <v>135</v>
      </c>
      <c r="D25" s="223"/>
      <c r="E25" s="223"/>
      <c r="F25" s="223"/>
      <c r="G25" s="223"/>
      <c r="H25" s="22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301" t="s">
        <v>64</v>
      </c>
      <c r="AD25" s="301"/>
      <c r="AE25" s="301"/>
      <c r="AF25" s="301"/>
      <c r="AG25" s="301"/>
      <c r="AH25" s="301"/>
      <c r="AI25" s="301"/>
      <c r="AJ25" s="301"/>
      <c r="AK25" s="301"/>
      <c r="AL25" s="58"/>
      <c r="AM25" s="58"/>
      <c r="AN25" s="58"/>
      <c r="AO25" s="58"/>
      <c r="AP25" s="59"/>
    </row>
    <row r="26" spans="2:42" ht="18.75" customHeight="1" x14ac:dyDescent="0.4">
      <c r="B26" s="60"/>
      <c r="C26" s="225"/>
      <c r="D26" s="226"/>
      <c r="E26" s="226"/>
      <c r="F26" s="226"/>
      <c r="G26" s="226"/>
      <c r="H26" s="227"/>
      <c r="I26" s="63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63"/>
      <c r="AC26" s="301"/>
      <c r="AD26" s="301"/>
      <c r="AE26" s="301"/>
      <c r="AF26" s="301"/>
      <c r="AG26" s="301"/>
      <c r="AH26" s="301"/>
      <c r="AI26" s="301"/>
      <c r="AJ26" s="301"/>
      <c r="AK26" s="301"/>
      <c r="AL26" s="58"/>
      <c r="AM26" s="58"/>
      <c r="AN26" s="58"/>
      <c r="AO26" s="58"/>
      <c r="AP26" s="59"/>
    </row>
    <row r="27" spans="2:42" ht="18.75" customHeight="1" x14ac:dyDescent="0.4">
      <c r="B27" s="60"/>
      <c r="C27" s="225"/>
      <c r="D27" s="226"/>
      <c r="E27" s="226"/>
      <c r="F27" s="226"/>
      <c r="G27" s="226"/>
      <c r="H27" s="227"/>
      <c r="I27" s="63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63"/>
      <c r="AC27" s="301"/>
      <c r="AD27" s="301"/>
      <c r="AE27" s="301"/>
      <c r="AF27" s="301"/>
      <c r="AG27" s="301"/>
      <c r="AH27" s="301"/>
      <c r="AI27" s="301"/>
      <c r="AJ27" s="301"/>
      <c r="AK27" s="301"/>
      <c r="AL27" s="58"/>
      <c r="AM27" s="58"/>
      <c r="AN27" s="58"/>
      <c r="AO27" s="58"/>
      <c r="AP27" s="59"/>
    </row>
    <row r="28" spans="2:42" ht="18.75" customHeight="1" x14ac:dyDescent="0.4">
      <c r="B28" s="60"/>
      <c r="C28" s="225"/>
      <c r="D28" s="226"/>
      <c r="E28" s="226"/>
      <c r="F28" s="226"/>
      <c r="G28" s="226"/>
      <c r="H28" s="227"/>
      <c r="I28" s="63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63"/>
      <c r="AC28" s="301"/>
      <c r="AD28" s="301"/>
      <c r="AE28" s="301"/>
      <c r="AF28" s="301"/>
      <c r="AG28" s="301"/>
      <c r="AH28" s="301"/>
      <c r="AI28" s="301"/>
      <c r="AJ28" s="301"/>
      <c r="AK28" s="301"/>
      <c r="AL28" s="58"/>
      <c r="AM28" s="58"/>
      <c r="AN28" s="58"/>
      <c r="AO28" s="58"/>
      <c r="AP28" s="59"/>
    </row>
    <row r="29" spans="2:42" ht="18.75" customHeight="1" x14ac:dyDescent="0.4">
      <c r="B29" s="60"/>
      <c r="C29" s="228"/>
      <c r="D29" s="229"/>
      <c r="E29" s="229"/>
      <c r="F29" s="229"/>
      <c r="G29" s="229"/>
      <c r="H29" s="230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301"/>
      <c r="AD29" s="301"/>
      <c r="AE29" s="301"/>
      <c r="AF29" s="301"/>
      <c r="AG29" s="301"/>
      <c r="AH29" s="301"/>
      <c r="AI29" s="301"/>
      <c r="AJ29" s="301"/>
      <c r="AK29" s="301"/>
      <c r="AL29" s="58"/>
      <c r="AM29" s="58"/>
      <c r="AN29" s="58"/>
      <c r="AO29" s="58"/>
      <c r="AP29" s="59"/>
    </row>
    <row r="30" spans="2:42" ht="18.75" customHeight="1" x14ac:dyDescent="0.4">
      <c r="B30" s="60"/>
      <c r="C30" s="103"/>
      <c r="D30" s="103"/>
      <c r="E30" s="103"/>
      <c r="F30" s="103"/>
      <c r="G30" s="103"/>
      <c r="H30" s="103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9"/>
    </row>
    <row r="31" spans="2:42" ht="18.75" customHeight="1" x14ac:dyDescent="0.4">
      <c r="B31" s="60"/>
      <c r="C31" s="280" t="s">
        <v>136</v>
      </c>
      <c r="D31" s="223"/>
      <c r="E31" s="223"/>
      <c r="F31" s="223"/>
      <c r="G31" s="223"/>
      <c r="H31" s="22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301" t="s">
        <v>64</v>
      </c>
      <c r="AD31" s="301"/>
      <c r="AE31" s="301"/>
      <c r="AF31" s="301"/>
      <c r="AG31" s="301"/>
      <c r="AH31" s="301"/>
      <c r="AI31" s="301"/>
      <c r="AJ31" s="301"/>
      <c r="AK31" s="301"/>
      <c r="AL31" s="58"/>
      <c r="AM31" s="58"/>
      <c r="AN31" s="58"/>
      <c r="AO31" s="58"/>
      <c r="AP31" s="59"/>
    </row>
    <row r="32" spans="2:42" ht="18.75" customHeight="1" x14ac:dyDescent="0.4">
      <c r="B32" s="60"/>
      <c r="C32" s="225"/>
      <c r="D32" s="226"/>
      <c r="E32" s="226"/>
      <c r="F32" s="226"/>
      <c r="G32" s="226"/>
      <c r="H32" s="227"/>
      <c r="I32" s="63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63"/>
      <c r="AC32" s="301"/>
      <c r="AD32" s="301"/>
      <c r="AE32" s="301"/>
      <c r="AF32" s="301"/>
      <c r="AG32" s="301"/>
      <c r="AH32" s="301"/>
      <c r="AI32" s="301"/>
      <c r="AJ32" s="301"/>
      <c r="AK32" s="301"/>
      <c r="AL32" s="58"/>
      <c r="AM32" s="58"/>
      <c r="AN32" s="58"/>
      <c r="AO32" s="58"/>
      <c r="AP32" s="59"/>
    </row>
    <row r="33" spans="2:42" ht="18.75" customHeight="1" x14ac:dyDescent="0.4">
      <c r="B33" s="60"/>
      <c r="C33" s="225"/>
      <c r="D33" s="226"/>
      <c r="E33" s="226"/>
      <c r="F33" s="226"/>
      <c r="G33" s="226"/>
      <c r="H33" s="227"/>
      <c r="I33" s="63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63"/>
      <c r="AC33" s="301"/>
      <c r="AD33" s="301"/>
      <c r="AE33" s="301"/>
      <c r="AF33" s="301"/>
      <c r="AG33" s="301"/>
      <c r="AH33" s="301"/>
      <c r="AI33" s="301"/>
      <c r="AJ33" s="301"/>
      <c r="AK33" s="301"/>
      <c r="AL33" s="58"/>
      <c r="AM33" s="58"/>
      <c r="AN33" s="58"/>
      <c r="AO33" s="58"/>
      <c r="AP33" s="59"/>
    </row>
    <row r="34" spans="2:42" ht="18.75" customHeight="1" x14ac:dyDescent="0.4">
      <c r="B34" s="60"/>
      <c r="C34" s="225"/>
      <c r="D34" s="226"/>
      <c r="E34" s="226"/>
      <c r="F34" s="226"/>
      <c r="G34" s="226"/>
      <c r="H34" s="227"/>
      <c r="I34" s="63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63"/>
      <c r="AC34" s="301"/>
      <c r="AD34" s="301"/>
      <c r="AE34" s="301"/>
      <c r="AF34" s="301"/>
      <c r="AG34" s="301"/>
      <c r="AH34" s="301"/>
      <c r="AI34" s="301"/>
      <c r="AJ34" s="301"/>
      <c r="AK34" s="301"/>
      <c r="AL34" s="58"/>
      <c r="AM34" s="58"/>
      <c r="AN34" s="58"/>
      <c r="AO34" s="58"/>
      <c r="AP34" s="59"/>
    </row>
    <row r="35" spans="2:42" ht="18.75" customHeight="1" x14ac:dyDescent="0.4">
      <c r="B35" s="60"/>
      <c r="C35" s="228"/>
      <c r="D35" s="229"/>
      <c r="E35" s="229"/>
      <c r="F35" s="229"/>
      <c r="G35" s="229"/>
      <c r="H35" s="230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301"/>
      <c r="AD35" s="301"/>
      <c r="AE35" s="301"/>
      <c r="AF35" s="301"/>
      <c r="AG35" s="301"/>
      <c r="AH35" s="301"/>
      <c r="AI35" s="301"/>
      <c r="AJ35" s="301"/>
      <c r="AK35" s="301"/>
      <c r="AL35" s="58"/>
      <c r="AM35" s="58"/>
      <c r="AN35" s="58"/>
      <c r="AO35" s="58"/>
      <c r="AP35" s="59"/>
    </row>
    <row r="36" spans="2:42" ht="18.75" customHeight="1" x14ac:dyDescent="0.4">
      <c r="B36" s="60"/>
      <c r="C36" s="102"/>
      <c r="D36" s="102"/>
      <c r="E36" s="102"/>
      <c r="F36" s="102"/>
      <c r="G36" s="102"/>
      <c r="H36" s="102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9"/>
    </row>
    <row r="37" spans="2:42" ht="18.75" customHeight="1" x14ac:dyDescent="0.4">
      <c r="B37" s="60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9"/>
    </row>
    <row r="38" spans="2:42" ht="18.75" customHeight="1" x14ac:dyDescent="0.4"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6"/>
    </row>
    <row r="39" spans="2:42" ht="18.75" customHeight="1" x14ac:dyDescent="0.4">
      <c r="B39" s="60"/>
      <c r="C39" s="58" t="s">
        <v>65</v>
      </c>
      <c r="D39" s="58" t="s">
        <v>66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9"/>
    </row>
    <row r="40" spans="2:42" ht="18.75" customHeight="1" x14ac:dyDescent="0.4">
      <c r="B40" s="60"/>
      <c r="C40" s="58"/>
      <c r="D40" s="58" t="s">
        <v>67</v>
      </c>
      <c r="E40" s="243" t="s">
        <v>68</v>
      </c>
      <c r="F40" s="243"/>
      <c r="G40" s="243"/>
      <c r="H40" s="243"/>
      <c r="I40" s="243"/>
      <c r="J40" s="243"/>
      <c r="K40" s="243"/>
      <c r="L40" s="58" t="s">
        <v>69</v>
      </c>
      <c r="M40" s="58" t="s">
        <v>70</v>
      </c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9"/>
    </row>
    <row r="41" spans="2:42" ht="18.75" customHeight="1" x14ac:dyDescent="0.4">
      <c r="B41" s="60"/>
      <c r="C41" s="58"/>
      <c r="D41" s="58" t="s">
        <v>71</v>
      </c>
      <c r="E41" s="243" t="s">
        <v>72</v>
      </c>
      <c r="F41" s="243"/>
      <c r="G41" s="243"/>
      <c r="H41" s="243"/>
      <c r="I41" s="243"/>
      <c r="J41" s="243"/>
      <c r="K41" s="243"/>
      <c r="L41" s="58" t="s">
        <v>69</v>
      </c>
      <c r="M41" s="58" t="s">
        <v>174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9"/>
    </row>
    <row r="42" spans="2:42" ht="18.75" customHeight="1" thickBot="1" x14ac:dyDescent="0.45"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9"/>
    </row>
  </sheetData>
  <sheetProtection algorithmName="SHA-512" hashValue="GDYBL/5jrvITOm5njPvhagRf3QodZNMDkFF/xWBLNYsT7f444rayV/qP9BAOvM0XbLb3QDVX3QuKXMP/IDr0Rw==" saltValue="h86bp0CEkz4tJuTjvwV9AA==" spinCount="100000" sheet="1" selectLockedCells="1"/>
  <mergeCells count="24">
    <mergeCell ref="AC31:AK35"/>
    <mergeCell ref="J32:AA34"/>
    <mergeCell ref="AC13:AK17"/>
    <mergeCell ref="AC19:AK23"/>
    <mergeCell ref="AC25:AK29"/>
    <mergeCell ref="E41:K41"/>
    <mergeCell ref="I12:M12"/>
    <mergeCell ref="C13:H17"/>
    <mergeCell ref="J14:AA16"/>
    <mergeCell ref="E40:K40"/>
    <mergeCell ref="C19:H23"/>
    <mergeCell ref="J20:AA22"/>
    <mergeCell ref="C25:H29"/>
    <mergeCell ref="J26:AA28"/>
    <mergeCell ref="C31:H35"/>
    <mergeCell ref="C6:H6"/>
    <mergeCell ref="J6:N6"/>
    <mergeCell ref="I7:M7"/>
    <mergeCell ref="C10:H11"/>
    <mergeCell ref="J10:N10"/>
    <mergeCell ref="J11:N11"/>
    <mergeCell ref="C8:H8"/>
    <mergeCell ref="J8:K8"/>
    <mergeCell ref="M8:N8"/>
  </mergeCells>
  <phoneticPr fontId="2"/>
  <pageMargins left="0.78740157480314965" right="0.78740157480314965" top="0.78740157480314965" bottom="0.78740157480314965" header="0.31496062992125984" footer="0.31496062992125984"/>
  <pageSetup paperSize="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'LIST '!$C$36:$C$37</xm:f>
          </x14:formula1>
          <xm:sqref>J10:N10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14999847407452621"/>
  </sheetPr>
  <dimension ref="B2:C43"/>
  <sheetViews>
    <sheetView workbookViewId="0">
      <selection activeCell="J6" sqref="J6:N6"/>
    </sheetView>
  </sheetViews>
  <sheetFormatPr defaultColWidth="3.125" defaultRowHeight="18.75" customHeight="1" x14ac:dyDescent="0.4"/>
  <cols>
    <col min="1" max="1" width="3.125" style="71"/>
    <col min="2" max="2" width="18.5" style="71" customWidth="1"/>
    <col min="3" max="3" width="18.375" style="71" bestFit="1" customWidth="1"/>
    <col min="4" max="16384" width="3.125" style="71"/>
  </cols>
  <sheetData>
    <row r="2" spans="2:3" ht="18.75" customHeight="1" x14ac:dyDescent="0.4">
      <c r="B2" s="70" t="s">
        <v>73</v>
      </c>
    </row>
    <row r="3" spans="2:3" ht="18.75" customHeight="1" x14ac:dyDescent="0.4">
      <c r="B3" s="72" t="s">
        <v>74</v>
      </c>
      <c r="C3" s="71" t="s">
        <v>75</v>
      </c>
    </row>
    <row r="4" spans="2:3" ht="18.75" customHeight="1" x14ac:dyDescent="0.4">
      <c r="C4" s="71" t="s">
        <v>76</v>
      </c>
    </row>
    <row r="6" spans="2:3" ht="18.75" customHeight="1" x14ac:dyDescent="0.4">
      <c r="B6" s="71" t="s">
        <v>98</v>
      </c>
      <c r="C6" s="71" t="s">
        <v>99</v>
      </c>
    </row>
    <row r="7" spans="2:3" ht="18.75" customHeight="1" x14ac:dyDescent="0.4">
      <c r="C7" s="71" t="s">
        <v>77</v>
      </c>
    </row>
    <row r="8" spans="2:3" ht="18.75" customHeight="1" x14ac:dyDescent="0.4">
      <c r="C8" s="71" t="s">
        <v>100</v>
      </c>
    </row>
    <row r="9" spans="2:3" ht="18.75" customHeight="1" x14ac:dyDescent="0.4">
      <c r="C9" s="71" t="s">
        <v>101</v>
      </c>
    </row>
    <row r="10" spans="2:3" ht="18.75" customHeight="1" x14ac:dyDescent="0.4">
      <c r="C10" s="71" t="s">
        <v>100</v>
      </c>
    </row>
    <row r="12" spans="2:3" ht="18.75" customHeight="1" x14ac:dyDescent="0.4">
      <c r="B12" s="71" t="s">
        <v>143</v>
      </c>
      <c r="C12" s="101">
        <v>100</v>
      </c>
    </row>
    <row r="13" spans="2:3" ht="18.75" customHeight="1" x14ac:dyDescent="0.4">
      <c r="C13" s="101">
        <v>150</v>
      </c>
    </row>
    <row r="14" spans="2:3" ht="18.75" customHeight="1" x14ac:dyDescent="0.4">
      <c r="C14" s="101">
        <v>200</v>
      </c>
    </row>
    <row r="15" spans="2:3" ht="18.75" customHeight="1" x14ac:dyDescent="0.4">
      <c r="C15" s="101">
        <v>250</v>
      </c>
    </row>
    <row r="16" spans="2:3" ht="18.75" customHeight="1" x14ac:dyDescent="0.4">
      <c r="C16" s="101">
        <v>300</v>
      </c>
    </row>
    <row r="17" spans="2:3" ht="18.75" customHeight="1" x14ac:dyDescent="0.4">
      <c r="C17" s="101">
        <v>350</v>
      </c>
    </row>
    <row r="18" spans="2:3" ht="18.75" customHeight="1" x14ac:dyDescent="0.4">
      <c r="C18" s="101">
        <v>400</v>
      </c>
    </row>
    <row r="19" spans="2:3" ht="18.75" customHeight="1" x14ac:dyDescent="0.4">
      <c r="C19" s="101">
        <v>500</v>
      </c>
    </row>
    <row r="20" spans="2:3" ht="18.75" customHeight="1" x14ac:dyDescent="0.4">
      <c r="C20" s="101">
        <v>600</v>
      </c>
    </row>
    <row r="22" spans="2:3" ht="18.75" customHeight="1" x14ac:dyDescent="0.4">
      <c r="B22" s="71" t="s">
        <v>127</v>
      </c>
      <c r="C22" s="71" t="s">
        <v>119</v>
      </c>
    </row>
    <row r="23" spans="2:3" ht="18.75" customHeight="1" x14ac:dyDescent="0.4">
      <c r="C23" s="71" t="s">
        <v>120</v>
      </c>
    </row>
    <row r="25" spans="2:3" ht="18.75" customHeight="1" x14ac:dyDescent="0.4">
      <c r="B25" s="71" t="s">
        <v>143</v>
      </c>
      <c r="C25" s="101">
        <v>100</v>
      </c>
    </row>
    <row r="26" spans="2:3" ht="18.75" customHeight="1" x14ac:dyDescent="0.4">
      <c r="C26" s="101">
        <v>150</v>
      </c>
    </row>
    <row r="27" spans="2:3" ht="18.75" customHeight="1" x14ac:dyDescent="0.4">
      <c r="C27" s="101">
        <v>200</v>
      </c>
    </row>
    <row r="29" spans="2:3" ht="18.75" customHeight="1" x14ac:dyDescent="0.4">
      <c r="B29" s="101" t="s">
        <v>121</v>
      </c>
      <c r="C29" s="71" t="s">
        <v>122</v>
      </c>
    </row>
    <row r="30" spans="2:3" ht="18.75" customHeight="1" x14ac:dyDescent="0.4">
      <c r="C30" s="71" t="s">
        <v>123</v>
      </c>
    </row>
    <row r="32" spans="2:3" ht="18.75" customHeight="1" x14ac:dyDescent="0.4">
      <c r="B32" s="71" t="s">
        <v>143</v>
      </c>
      <c r="C32" s="101">
        <v>100</v>
      </c>
    </row>
    <row r="33" spans="2:3" ht="18.75" customHeight="1" x14ac:dyDescent="0.4">
      <c r="C33" s="101">
        <v>150</v>
      </c>
    </row>
    <row r="34" spans="2:3" ht="18.75" customHeight="1" x14ac:dyDescent="0.4">
      <c r="C34" s="101">
        <v>200</v>
      </c>
    </row>
    <row r="36" spans="2:3" ht="18.75" customHeight="1" x14ac:dyDescent="0.4">
      <c r="B36" s="101" t="s">
        <v>78</v>
      </c>
      <c r="C36" s="71" t="s">
        <v>79</v>
      </c>
    </row>
    <row r="37" spans="2:3" ht="18.75" customHeight="1" x14ac:dyDescent="0.4">
      <c r="C37" s="71" t="s">
        <v>80</v>
      </c>
    </row>
    <row r="39" spans="2:3" ht="18.75" customHeight="1" x14ac:dyDescent="0.4">
      <c r="B39" s="71" t="s">
        <v>152</v>
      </c>
      <c r="C39" s="71" t="s">
        <v>153</v>
      </c>
    </row>
    <row r="40" spans="2:3" ht="18.75" customHeight="1" x14ac:dyDescent="0.4">
      <c r="C40" s="71" t="s">
        <v>154</v>
      </c>
    </row>
    <row r="42" spans="2:3" ht="18.75" customHeight="1" x14ac:dyDescent="0.4">
      <c r="B42" s="71" t="s">
        <v>165</v>
      </c>
      <c r="C42" s="71" t="s">
        <v>162</v>
      </c>
    </row>
    <row r="43" spans="2:3" ht="18.75" customHeight="1" x14ac:dyDescent="0.4">
      <c r="C43" s="71" t="s">
        <v>167</v>
      </c>
    </row>
  </sheetData>
  <sheetProtection algorithmName="SHA-512" hashValue="1k4Q/cCBGCXPOwwhF1qQBHDzZqlQJjFABnabD5wYT/w0ik9+LGZFXxZCu8mk+mS0VET3dpBG4trNHPR7ATFysQ==" saltValue="YH4KmuGNXzCarEeJHGEsyQ==" spinCount="100000" sheet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管工事（排水） </vt:lpstr>
      <vt:lpstr>工事店入力フォーム </vt:lpstr>
      <vt:lpstr>職員入力欄</vt:lpstr>
      <vt:lpstr>LIST </vt:lpstr>
      <vt:lpstr>'管工事（排水） '!Print_Area</vt:lpstr>
      <vt:lpstr>'工事店入力フォーム '!Print_Area</vt:lpstr>
      <vt:lpstr>職員入力欄!Print_Area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黒木　豊</cp:lastModifiedBy>
  <cp:lastPrinted>2023-11-29T05:53:39Z</cp:lastPrinted>
  <dcterms:created xsi:type="dcterms:W3CDTF">2015-06-05T18:19:34Z</dcterms:created>
  <dcterms:modified xsi:type="dcterms:W3CDTF">2026-04-02T10:31:17Z</dcterms:modified>
</cp:coreProperties>
</file>