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5.10.250\006 給排水設備課\☆☆給水装置・排水設備工事に係る電子申請検討部会☆☆\②導入作業\③施工中の手続きに関すること\事前協議関係\"/>
    </mc:Choice>
  </mc:AlternateContent>
  <xr:revisionPtr revIDLastSave="0" documentId="13_ncr:1_{4DB109E7-55A2-4E82-B74E-180CB923D07E}" xr6:coauthVersionLast="47" xr6:coauthVersionMax="47" xr10:uidLastSave="{00000000-0000-0000-0000-000000000000}"/>
  <bookViews>
    <workbookView xWindow="-120" yWindow="-120" windowWidth="20730" windowHeight="11040" activeTab="1" xr2:uid="{00000000-000D-0000-FFFF-FFFF00000000}"/>
  </bookViews>
  <sheets>
    <sheet name="事前協議書" sheetId="1" r:id="rId1"/>
    <sheet name="工事店入力フォーム" sheetId="3" r:id="rId2"/>
    <sheet name="職員入力欄" sheetId="5" r:id="rId3"/>
    <sheet name="LIST" sheetId="4" state="hidden" r:id="rId4"/>
  </sheets>
  <definedNames>
    <definedName name="_xlnm.Print_Area" localSheetId="1">工事店入力フォーム!$B$2:$AP$77</definedName>
    <definedName name="_xlnm.Print_Area" localSheetId="2">職員入力欄!$B$2:$AP$29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61" i="1" l="1"/>
  <c r="AF60" i="1"/>
  <c r="AF59" i="1"/>
  <c r="AA61" i="1"/>
  <c r="AA60" i="1"/>
  <c r="AA59" i="1"/>
  <c r="AC58" i="1"/>
  <c r="T61" i="1"/>
  <c r="O61" i="1"/>
  <c r="M59" i="1"/>
  <c r="I58" i="1"/>
  <c r="AD28" i="1" l="1"/>
  <c r="AA28" i="1"/>
  <c r="W28" i="1"/>
  <c r="N65" i="1"/>
  <c r="N66" i="1"/>
  <c r="T60" i="1"/>
  <c r="Q60" i="1"/>
  <c r="N60" i="1"/>
  <c r="J28" i="1"/>
  <c r="O69" i="1"/>
  <c r="O68" i="1"/>
  <c r="O64" i="1"/>
  <c r="Z63" i="1"/>
  <c r="Z62" i="1"/>
  <c r="L63" i="1"/>
  <c r="L62" i="1"/>
  <c r="W57" i="1"/>
  <c r="I57" i="1"/>
  <c r="N56" i="1"/>
  <c r="N55" i="1"/>
  <c r="AD54" i="1"/>
  <c r="AA52" i="1"/>
  <c r="O54" i="1"/>
  <c r="N53" i="1"/>
  <c r="N52" i="1"/>
  <c r="AE46" i="1"/>
  <c r="O46" i="1" s="1"/>
  <c r="AE45" i="1"/>
  <c r="O45" i="1" s="1"/>
  <c r="AE44" i="1"/>
  <c r="O44" i="1" s="1"/>
  <c r="AE43" i="1"/>
  <c r="O43" i="1" s="1"/>
  <c r="Z46" i="1"/>
  <c r="Z45" i="1"/>
  <c r="Z44" i="1"/>
  <c r="Z43" i="1"/>
  <c r="U46" i="1"/>
  <c r="U45" i="1"/>
  <c r="U44" i="1"/>
  <c r="U43" i="1"/>
  <c r="AA41" i="1"/>
  <c r="S41" i="1"/>
  <c r="N26" i="1"/>
  <c r="N25" i="1"/>
  <c r="N24" i="1"/>
  <c r="N22" i="1"/>
  <c r="AC21" i="1"/>
  <c r="AB20" i="1"/>
  <c r="W21" i="1"/>
  <c r="U20" i="1"/>
  <c r="N21" i="1"/>
  <c r="N20" i="1"/>
  <c r="V11" i="1"/>
  <c r="V10" i="1"/>
  <c r="V9" i="1"/>
  <c r="V8" i="1"/>
  <c r="V7" i="1"/>
  <c r="S67" i="1"/>
  <c r="AA67" i="1" s="1"/>
  <c r="S66" i="1"/>
  <c r="AA66" i="1" s="1"/>
  <c r="I47" i="1"/>
  <c r="AB53" i="1"/>
  <c r="I51" i="1"/>
  <c r="I50" i="1"/>
  <c r="AF50" i="1" s="1"/>
  <c r="I49" i="1"/>
  <c r="AB49" i="1" s="1"/>
  <c r="I48" i="1"/>
  <c r="I40" i="1"/>
  <c r="Z42" i="1"/>
  <c r="R42" i="1"/>
  <c r="W40" i="1"/>
  <c r="Q28" i="1"/>
  <c r="N28" i="1"/>
  <c r="N9" i="5"/>
  <c r="AF49" i="1" l="1"/>
  <c r="AB50" i="1"/>
  <c r="AN58" i="3"/>
  <c r="AF58" i="3"/>
  <c r="S58" i="3"/>
  <c r="X38" i="3"/>
  <c r="AF38" i="3" s="1"/>
  <c r="AJ38" i="3" s="1"/>
</calcChain>
</file>

<file path=xl/sharedStrings.xml><?xml version="1.0" encoding="utf-8"?>
<sst xmlns="http://schemas.openxmlformats.org/spreadsheetml/2006/main" count="304" uniqueCount="191">
  <si>
    <t>日</t>
    <rPh sb="0" eb="1">
      <t>ニチ</t>
    </rPh>
    <phoneticPr fontId="1"/>
  </si>
  <si>
    <t>月</t>
    <rPh sb="0" eb="1">
      <t>ゲツ</t>
    </rPh>
    <phoneticPr fontId="1"/>
  </si>
  <si>
    <t>年</t>
    <rPh sb="0" eb="1">
      <t>ネン</t>
    </rPh>
    <phoneticPr fontId="1"/>
  </si>
  <si>
    <t>鹿児島市水道事業及び</t>
    <rPh sb="0" eb="8">
      <t>カゴシマシスイドウジギョウ</t>
    </rPh>
    <rPh sb="8" eb="9">
      <t>オヨ</t>
    </rPh>
    <phoneticPr fontId="1"/>
  </si>
  <si>
    <t>公共下水道事業管理者殿</t>
    <rPh sb="0" eb="7">
      <t>コウキョウゲスイドウジギョウ</t>
    </rPh>
    <rPh sb="7" eb="10">
      <t>カンリシャ</t>
    </rPh>
    <rPh sb="10" eb="11">
      <t>トノ</t>
    </rPh>
    <phoneticPr fontId="1"/>
  </si>
  <si>
    <t>直結増圧式給水事前協議書</t>
    <rPh sb="0" eb="5">
      <t>チョッケツゾウアツシキ</t>
    </rPh>
    <rPh sb="5" eb="7">
      <t>キュウスイ</t>
    </rPh>
    <rPh sb="7" eb="12">
      <t>ジゼンキョウギショ</t>
    </rPh>
    <phoneticPr fontId="1"/>
  </si>
  <si>
    <t>　直結増圧式給水を行いたいので、直結増圧式設計施行基準第６項第１号の規定に基づき、</t>
    <rPh sb="1" eb="3">
      <t>チョッケツ</t>
    </rPh>
    <rPh sb="3" eb="6">
      <t>ゾウアツシキ</t>
    </rPh>
    <rPh sb="6" eb="8">
      <t>キュウスイ</t>
    </rPh>
    <rPh sb="9" eb="10">
      <t>オコナ</t>
    </rPh>
    <rPh sb="16" eb="19">
      <t>チョッケツゾウ</t>
    </rPh>
    <rPh sb="19" eb="20">
      <t>アツ</t>
    </rPh>
    <rPh sb="20" eb="21">
      <t>シキ</t>
    </rPh>
    <rPh sb="21" eb="23">
      <t>セッケイ</t>
    </rPh>
    <rPh sb="23" eb="25">
      <t>セコウ</t>
    </rPh>
    <rPh sb="25" eb="27">
      <t>キジュン</t>
    </rPh>
    <rPh sb="27" eb="28">
      <t>ダイ</t>
    </rPh>
    <rPh sb="29" eb="30">
      <t>コウ</t>
    </rPh>
    <rPh sb="30" eb="31">
      <t>ダイ</t>
    </rPh>
    <rPh sb="32" eb="33">
      <t>ゴウ</t>
    </rPh>
    <rPh sb="34" eb="36">
      <t>キテイ</t>
    </rPh>
    <rPh sb="37" eb="38">
      <t>モト</t>
    </rPh>
    <phoneticPr fontId="1"/>
  </si>
  <si>
    <t>事前協議書を提出します。</t>
    <rPh sb="0" eb="1">
      <t>ジ</t>
    </rPh>
    <rPh sb="1" eb="2">
      <t>マエ</t>
    </rPh>
    <rPh sb="2" eb="4">
      <t>キョウギ</t>
    </rPh>
    <rPh sb="4" eb="5">
      <t>ショ</t>
    </rPh>
    <rPh sb="6" eb="8">
      <t>テイシュツ</t>
    </rPh>
    <phoneticPr fontId="1"/>
  </si>
  <si>
    <t>給水装置場所</t>
    <rPh sb="0" eb="6">
      <t>キュウスイソウチバショ</t>
    </rPh>
    <phoneticPr fontId="1"/>
  </si>
  <si>
    <t>工事予定期間</t>
    <rPh sb="0" eb="6">
      <t>コウジヨテイキカン</t>
    </rPh>
    <phoneticPr fontId="1"/>
  </si>
  <si>
    <t>添 付 資 料</t>
    <rPh sb="0" eb="1">
      <t>テン</t>
    </rPh>
    <rPh sb="2" eb="3">
      <t>ツキ</t>
    </rPh>
    <rPh sb="4" eb="5">
      <t>シ</t>
    </rPh>
    <rPh sb="6" eb="7">
      <t>リョウ</t>
    </rPh>
    <phoneticPr fontId="1"/>
  </si>
  <si>
    <t>施　工　者</t>
    <rPh sb="0" eb="1">
      <t>シ</t>
    </rPh>
    <rPh sb="2" eb="3">
      <t>コウ</t>
    </rPh>
    <rPh sb="4" eb="5">
      <t>モノ</t>
    </rPh>
    <phoneticPr fontId="1"/>
  </si>
  <si>
    <t>鹿児島市</t>
    <rPh sb="0" eb="4">
      <t>カゴシマシ</t>
    </rPh>
    <phoneticPr fontId="1"/>
  </si>
  <si>
    <t>業者名</t>
    <rPh sb="0" eb="3">
      <t>ギョウシャメイ</t>
    </rPh>
    <phoneticPr fontId="1"/>
  </si>
  <si>
    <t>担当者</t>
    <rPh sb="0" eb="3">
      <t>タントウシャ</t>
    </rPh>
    <phoneticPr fontId="1"/>
  </si>
  <si>
    <t>電話番号</t>
    <rPh sb="0" eb="4">
      <t>デンワバンゴウ</t>
    </rPh>
    <phoneticPr fontId="1"/>
  </si>
  <si>
    <t>位置図、配管詳細図、平面図、給水装置立体図</t>
    <rPh sb="0" eb="3">
      <t>イチズ</t>
    </rPh>
    <rPh sb="4" eb="9">
      <t>ハイカンショウサイズ</t>
    </rPh>
    <rPh sb="10" eb="13">
      <t>ヘイメンズ</t>
    </rPh>
    <rPh sb="14" eb="18">
      <t>キュウスイソウチ</t>
    </rPh>
    <rPh sb="18" eb="21">
      <t>リッタイズ</t>
    </rPh>
    <phoneticPr fontId="1"/>
  </si>
  <si>
    <t>水理計算書、既設給水設備図、増圧装置・逆流防止装置カタログ</t>
    <rPh sb="0" eb="5">
      <t>スイリケイサンショ</t>
    </rPh>
    <rPh sb="6" eb="8">
      <t>キセツ</t>
    </rPh>
    <rPh sb="8" eb="10">
      <t>キュウスイ</t>
    </rPh>
    <rPh sb="10" eb="12">
      <t>セツビ</t>
    </rPh>
    <rPh sb="12" eb="13">
      <t>ズ</t>
    </rPh>
    <rPh sb="14" eb="16">
      <t>ゾウアツ</t>
    </rPh>
    <rPh sb="16" eb="18">
      <t>ソウチ</t>
    </rPh>
    <rPh sb="19" eb="21">
      <t>ギャクリュウ</t>
    </rPh>
    <rPh sb="21" eb="23">
      <t>ボウシ</t>
    </rPh>
    <rPh sb="23" eb="25">
      <t>ソウチ</t>
    </rPh>
    <phoneticPr fontId="1"/>
  </si>
  <si>
    <t>住　所</t>
    <rPh sb="0" eb="1">
      <t>ジュウ</t>
    </rPh>
    <rPh sb="2" eb="3">
      <t>ショ</t>
    </rPh>
    <phoneticPr fontId="1"/>
  </si>
  <si>
    <t>氏　名</t>
    <rPh sb="0" eb="1">
      <t>シ</t>
    </rPh>
    <rPh sb="2" eb="3">
      <t>ナ</t>
    </rPh>
    <phoneticPr fontId="1"/>
  </si>
  <si>
    <t>申請者</t>
    <rPh sb="0" eb="3">
      <t>シンセイシャ</t>
    </rPh>
    <phoneticPr fontId="1"/>
  </si>
  <si>
    <t>月</t>
    <rPh sb="0" eb="1">
      <t>ガツ</t>
    </rPh>
    <phoneticPr fontId="1"/>
  </si>
  <si>
    <t>～</t>
    <phoneticPr fontId="1"/>
  </si>
  <si>
    <t>町</t>
    <rPh sb="0" eb="1">
      <t>マチ</t>
    </rPh>
    <phoneticPr fontId="1"/>
  </si>
  <si>
    <t>丁目</t>
    <rPh sb="0" eb="2">
      <t>チョウメ</t>
    </rPh>
    <phoneticPr fontId="1"/>
  </si>
  <si>
    <t>番地</t>
    <rPh sb="0" eb="2">
      <t>バンチ</t>
    </rPh>
    <phoneticPr fontId="1"/>
  </si>
  <si>
    <t>番</t>
    <rPh sb="0" eb="1">
      <t>バン</t>
    </rPh>
    <phoneticPr fontId="1"/>
  </si>
  <si>
    <t>号</t>
    <rPh sb="0" eb="1">
      <t>ゴウ</t>
    </rPh>
    <phoneticPr fontId="1"/>
  </si>
  <si>
    <t>工事種別</t>
    <rPh sb="0" eb="4">
      <t>コウジシュベツ</t>
    </rPh>
    <phoneticPr fontId="1"/>
  </si>
  <si>
    <t>建物概要</t>
    <rPh sb="0" eb="4">
      <t>タテモノガイヨウ</t>
    </rPh>
    <phoneticPr fontId="1"/>
  </si>
  <si>
    <t>給水方式</t>
    <rPh sb="0" eb="4">
      <t>キュウスイホウシキ</t>
    </rPh>
    <phoneticPr fontId="1"/>
  </si>
  <si>
    <t>増圧装置</t>
    <rPh sb="0" eb="4">
      <t>ゾウアツソウチ</t>
    </rPh>
    <phoneticPr fontId="1"/>
  </si>
  <si>
    <t>逆流防止装置</t>
    <rPh sb="0" eb="6">
      <t>ギャクリュウボウシソウチ</t>
    </rPh>
    <phoneticPr fontId="1"/>
  </si>
  <si>
    <t>計画使用水量</t>
    <rPh sb="0" eb="6">
      <t>ケイカクシヨウスイリョウ</t>
    </rPh>
    <phoneticPr fontId="1"/>
  </si>
  <si>
    <t>配水管平均水圧等</t>
    <rPh sb="0" eb="3">
      <t>ハイスイカン</t>
    </rPh>
    <rPh sb="3" eb="5">
      <t>ヘイキン</t>
    </rPh>
    <rPh sb="5" eb="7">
      <t>スイアツ</t>
    </rPh>
    <rPh sb="7" eb="8">
      <t>トウ</t>
    </rPh>
    <phoneticPr fontId="1"/>
  </si>
  <si>
    <t>配水管</t>
    <rPh sb="0" eb="3">
      <t>ハイスイカン</t>
    </rPh>
    <phoneticPr fontId="1"/>
  </si>
  <si>
    <t>分岐給水管</t>
    <rPh sb="0" eb="2">
      <t>ブンキ</t>
    </rPh>
    <rPh sb="2" eb="5">
      <t>キュウスイカン</t>
    </rPh>
    <phoneticPr fontId="1"/>
  </si>
  <si>
    <t>メーター</t>
    <phoneticPr fontId="1"/>
  </si>
  <si>
    <t>メーターバイパス</t>
    <phoneticPr fontId="1"/>
  </si>
  <si>
    <t>ユニット</t>
    <phoneticPr fontId="1"/>
  </si>
  <si>
    <t>建物階数</t>
    <rPh sb="0" eb="2">
      <t>タテモノ</t>
    </rPh>
    <rPh sb="2" eb="4">
      <t>カイスウ</t>
    </rPh>
    <phoneticPr fontId="1"/>
  </si>
  <si>
    <t>建物種別</t>
    <rPh sb="0" eb="2">
      <t>タテモノ</t>
    </rPh>
    <rPh sb="2" eb="4">
      <t>シュベツ</t>
    </rPh>
    <phoneticPr fontId="1"/>
  </si>
  <si>
    <t>建物用途</t>
    <rPh sb="0" eb="2">
      <t>タテモノ</t>
    </rPh>
    <rPh sb="2" eb="4">
      <t>ヨウト</t>
    </rPh>
    <phoneticPr fontId="1"/>
  </si>
  <si>
    <t>直結増圧式給水</t>
    <rPh sb="0" eb="2">
      <t>チョッケツ</t>
    </rPh>
    <rPh sb="2" eb="5">
      <t>ゾウアツシキ</t>
    </rPh>
    <rPh sb="5" eb="7">
      <t>キュウスイ</t>
    </rPh>
    <phoneticPr fontId="1"/>
  </si>
  <si>
    <t>既設高置水槽直結増圧式給水</t>
    <rPh sb="0" eb="2">
      <t>キセツ</t>
    </rPh>
    <rPh sb="2" eb="6">
      <t>コウチスイソウ</t>
    </rPh>
    <rPh sb="6" eb="8">
      <t>チョッケツ</t>
    </rPh>
    <rPh sb="8" eb="11">
      <t>ゾウアツシキ</t>
    </rPh>
    <rPh sb="11" eb="13">
      <t>キュウスイ</t>
    </rPh>
    <phoneticPr fontId="1"/>
  </si>
  <si>
    <t>直結直圧式給水との併用</t>
    <rPh sb="0" eb="2">
      <t>チョッケツ</t>
    </rPh>
    <rPh sb="2" eb="5">
      <t>チョクアツシキ</t>
    </rPh>
    <rPh sb="5" eb="7">
      <t>キュウスイ</t>
    </rPh>
    <rPh sb="9" eb="11">
      <t>ヘイヨウ</t>
    </rPh>
    <phoneticPr fontId="1"/>
  </si>
  <si>
    <t>受水槽式給水との併用</t>
    <rPh sb="0" eb="3">
      <t>ジュスイソウ</t>
    </rPh>
    <rPh sb="3" eb="4">
      <t>シキ</t>
    </rPh>
    <rPh sb="4" eb="6">
      <t>キュウスイ</t>
    </rPh>
    <rPh sb="8" eb="10">
      <t>ヘイヨウ</t>
    </rPh>
    <phoneticPr fontId="1"/>
  </si>
  <si>
    <t>その他</t>
    <rPh sb="2" eb="3">
      <t>タ</t>
    </rPh>
    <phoneticPr fontId="1"/>
  </si>
  <si>
    <t>階）</t>
    <rPh sb="0" eb="1">
      <t>カイ</t>
    </rPh>
    <phoneticPr fontId="1"/>
  </si>
  <si>
    <t>～</t>
    <phoneticPr fontId="1"/>
  </si>
  <si>
    <t>（受水槽</t>
    <rPh sb="1" eb="4">
      <t>ジュスイソウ</t>
    </rPh>
    <phoneticPr fontId="1"/>
  </si>
  <si>
    <t>（直圧</t>
    <rPh sb="1" eb="3">
      <t>チョクアツ</t>
    </rPh>
    <phoneticPr fontId="1"/>
  </si>
  <si>
    <t>メーカー名</t>
    <rPh sb="4" eb="5">
      <t>メイ</t>
    </rPh>
    <phoneticPr fontId="1"/>
  </si>
  <si>
    <t>型式名</t>
    <rPh sb="0" eb="2">
      <t>カタシキ</t>
    </rPh>
    <rPh sb="2" eb="3">
      <t>メイ</t>
    </rPh>
    <phoneticPr fontId="1"/>
  </si>
  <si>
    <t>口径</t>
    <rPh sb="0" eb="2">
      <t>コウケイ</t>
    </rPh>
    <phoneticPr fontId="1"/>
  </si>
  <si>
    <t>mm</t>
    <phoneticPr fontId="1"/>
  </si>
  <si>
    <t>mm</t>
    <phoneticPr fontId="1"/>
  </si>
  <si>
    <t>管種</t>
    <rPh sb="0" eb="2">
      <t>カンシュ</t>
    </rPh>
    <phoneticPr fontId="1"/>
  </si>
  <si>
    <t>（局）</t>
    <rPh sb="1" eb="2">
      <t>キョク</t>
    </rPh>
    <phoneticPr fontId="1"/>
  </si>
  <si>
    <t>□</t>
    <phoneticPr fontId="1"/>
  </si>
  <si>
    <t>mm</t>
    <phoneticPr fontId="1"/>
  </si>
  <si>
    <t>（自己材）</t>
    <rPh sb="1" eb="4">
      <t>ジコザイ</t>
    </rPh>
    <phoneticPr fontId="1"/>
  </si>
  <si>
    <t>無</t>
    <rPh sb="0" eb="1">
      <t>ナ</t>
    </rPh>
    <phoneticPr fontId="1"/>
  </si>
  <si>
    <t>有</t>
    <rPh sb="0" eb="1">
      <t>アリ</t>
    </rPh>
    <phoneticPr fontId="1"/>
  </si>
  <si>
    <t>遠隔測定式</t>
    <rPh sb="0" eb="5">
      <t>エンカクソクテイシキ</t>
    </rPh>
    <phoneticPr fontId="1"/>
  </si>
  <si>
    <t>（</t>
    <phoneticPr fontId="1"/>
  </si>
  <si>
    <t>（</t>
    <phoneticPr fontId="1"/>
  </si>
  <si>
    <t>個）</t>
    <rPh sb="0" eb="1">
      <t>コ</t>
    </rPh>
    <phoneticPr fontId="1"/>
  </si>
  <si>
    <t>型式名</t>
    <rPh sb="0" eb="3">
      <t>カタシキメイ</t>
    </rPh>
    <phoneticPr fontId="1"/>
  </si>
  <si>
    <t>最大給水量</t>
    <rPh sb="0" eb="5">
      <t>サイダイキュウスイリョウ</t>
    </rPh>
    <phoneticPr fontId="1"/>
  </si>
  <si>
    <t>設計計算必要揚程</t>
    <rPh sb="0" eb="4">
      <t>セッケイケイサン</t>
    </rPh>
    <rPh sb="4" eb="8">
      <t>ヒツヨウヨウテイ</t>
    </rPh>
    <phoneticPr fontId="1"/>
  </si>
  <si>
    <t>ｍ</t>
    <phoneticPr fontId="1"/>
  </si>
  <si>
    <t>ポンプ口径</t>
    <rPh sb="3" eb="5">
      <t>コウケイ</t>
    </rPh>
    <phoneticPr fontId="1"/>
  </si>
  <si>
    <t>ポンプ全揚程</t>
    <rPh sb="3" eb="6">
      <t>ゼンヨウテイ</t>
    </rPh>
    <phoneticPr fontId="1"/>
  </si>
  <si>
    <t>ｍ</t>
    <phoneticPr fontId="1"/>
  </si>
  <si>
    <t>ℓ/分</t>
    <rPh sb="2" eb="3">
      <t>フン</t>
    </rPh>
    <phoneticPr fontId="1"/>
  </si>
  <si>
    <t>新設</t>
    <rPh sb="0" eb="2">
      <t>シンセツ</t>
    </rPh>
    <phoneticPr fontId="1"/>
  </si>
  <si>
    <t>改造</t>
    <rPh sb="0" eb="2">
      <t>カイゾウ</t>
    </rPh>
    <phoneticPr fontId="1"/>
  </si>
  <si>
    <t>住宅</t>
    <rPh sb="0" eb="2">
      <t>ジュウタク</t>
    </rPh>
    <phoneticPr fontId="1"/>
  </si>
  <si>
    <t>店舗</t>
    <rPh sb="0" eb="2">
      <t>テンポ</t>
    </rPh>
    <phoneticPr fontId="1"/>
  </si>
  <si>
    <t>事務所</t>
    <rPh sb="0" eb="3">
      <t>ジムショ</t>
    </rPh>
    <phoneticPr fontId="1"/>
  </si>
  <si>
    <t>階</t>
    <rPh sb="0" eb="1">
      <t>カイ</t>
    </rPh>
    <phoneticPr fontId="1"/>
  </si>
  <si>
    <t>階～</t>
    <rPh sb="0" eb="1">
      <t>カイ</t>
    </rPh>
    <phoneticPr fontId="1"/>
  </si>
  <si>
    <t>階（</t>
    <rPh sb="0" eb="1">
      <t>カイ</t>
    </rPh>
    <phoneticPr fontId="1"/>
  </si>
  <si>
    <t>戸）</t>
    <rPh sb="0" eb="1">
      <t>コ</t>
    </rPh>
    <phoneticPr fontId="1"/>
  </si>
  <si>
    <t>新築</t>
    <rPh sb="0" eb="2">
      <t>シンチク</t>
    </rPh>
    <phoneticPr fontId="1"/>
  </si>
  <si>
    <t>既存</t>
    <rPh sb="0" eb="2">
      <t>キゾン</t>
    </rPh>
    <phoneticPr fontId="1"/>
  </si>
  <si>
    <t>地上</t>
    <rPh sb="0" eb="2">
      <t>チジョウ</t>
    </rPh>
    <phoneticPr fontId="1"/>
  </si>
  <si>
    <t>階、地下</t>
    <rPh sb="0" eb="1">
      <t>カイ</t>
    </rPh>
    <rPh sb="2" eb="4">
      <t>チカ</t>
    </rPh>
    <phoneticPr fontId="1"/>
  </si>
  <si>
    <t>配水池低水位</t>
    <rPh sb="0" eb="3">
      <t>ハイスイチ</t>
    </rPh>
    <rPh sb="3" eb="4">
      <t>ヒク</t>
    </rPh>
    <rPh sb="4" eb="6">
      <t>スイイ</t>
    </rPh>
    <phoneticPr fontId="1"/>
  </si>
  <si>
    <t>最高水圧</t>
    <rPh sb="0" eb="4">
      <t>サイコウスイアツ</t>
    </rPh>
    <phoneticPr fontId="1"/>
  </si>
  <si>
    <t>最低水圧</t>
    <rPh sb="0" eb="4">
      <t>サイテイスイアツ</t>
    </rPh>
    <phoneticPr fontId="1"/>
  </si>
  <si>
    <t>平均水圧</t>
    <rPh sb="0" eb="4">
      <t>ヘイキンスイアツ</t>
    </rPh>
    <phoneticPr fontId="1"/>
  </si>
  <si>
    <t>Mpa(</t>
    <phoneticPr fontId="1"/>
  </si>
  <si>
    <t>配水系統</t>
    <rPh sb="0" eb="4">
      <t>ハイスイケイトウ</t>
    </rPh>
    <phoneticPr fontId="1"/>
  </si>
  <si>
    <t>敷地標高</t>
    <rPh sb="0" eb="2">
      <t>シキチ</t>
    </rPh>
    <rPh sb="2" eb="4">
      <t>ヒョウコウ</t>
    </rPh>
    <phoneticPr fontId="1"/>
  </si>
  <si>
    <t>調査年月日</t>
    <rPh sb="0" eb="5">
      <t>チョウサネンガッピ</t>
    </rPh>
    <phoneticPr fontId="1"/>
  </si>
  <si>
    <t>測定場所</t>
    <rPh sb="0" eb="4">
      <t>ソクテイバショ</t>
    </rPh>
    <phoneticPr fontId="1"/>
  </si>
  <si>
    <t>P-</t>
    <phoneticPr fontId="1"/>
  </si>
  <si>
    <t>、Q-</t>
    <phoneticPr fontId="1"/>
  </si>
  <si>
    <r>
      <t>m</t>
    </r>
    <r>
      <rPr>
        <vertAlign val="superscript"/>
        <sz val="10.5"/>
        <color theme="1"/>
        <rFont val="ＭＳ 明朝"/>
        <family val="1"/>
        <charset val="128"/>
      </rPr>
      <t>3</t>
    </r>
    <r>
      <rPr>
        <sz val="10.5"/>
        <color theme="1"/>
        <rFont val="ＭＳ 明朝"/>
        <family val="1"/>
        <charset val="128"/>
      </rPr>
      <t>/日</t>
    </r>
    <rPh sb="3" eb="4">
      <t>ニチ</t>
    </rPh>
    <phoneticPr fontId="1"/>
  </si>
  <si>
    <r>
      <t>kg/cm</t>
    </r>
    <r>
      <rPr>
        <vertAlign val="superscript"/>
        <sz val="10.5"/>
        <color theme="1"/>
        <rFont val="ＭＳ 明朝"/>
        <family val="1"/>
        <charset val="128"/>
      </rPr>
      <t>2</t>
    </r>
    <r>
      <rPr>
        <sz val="10.5"/>
        <color theme="1"/>
        <rFont val="ＭＳ 明朝"/>
        <family val="1"/>
        <charset val="128"/>
      </rPr>
      <t>)</t>
    </r>
    <phoneticPr fontId="1"/>
  </si>
  <si>
    <t>①</t>
    <phoneticPr fontId="1"/>
  </si>
  <si>
    <t>住所</t>
    <rPh sb="0" eb="2">
      <t>ジュウショ</t>
    </rPh>
    <phoneticPr fontId="1"/>
  </si>
  <si>
    <t>※地名・地番を上段に入力</t>
    <rPh sb="1" eb="3">
      <t>チメイ</t>
    </rPh>
    <rPh sb="4" eb="6">
      <t>チバン</t>
    </rPh>
    <rPh sb="7" eb="9">
      <t>ウエダン</t>
    </rPh>
    <rPh sb="10" eb="12">
      <t>ニュウリョク</t>
    </rPh>
    <phoneticPr fontId="1"/>
  </si>
  <si>
    <t>※建物名、部屋番号等は下段に入力</t>
    <rPh sb="1" eb="4">
      <t>タテモノメイ</t>
    </rPh>
    <rPh sb="5" eb="10">
      <t>ヘヤバンゴウトウ</t>
    </rPh>
    <rPh sb="11" eb="13">
      <t>シタダン</t>
    </rPh>
    <rPh sb="14" eb="16">
      <t>ニュウリョク</t>
    </rPh>
    <phoneticPr fontId="1"/>
  </si>
  <si>
    <t>申請者名</t>
    <rPh sb="0" eb="4">
      <t>シンセイシャメイ</t>
    </rPh>
    <phoneticPr fontId="1"/>
  </si>
  <si>
    <t>※個人名の場合は上段に入力</t>
    <rPh sb="1" eb="4">
      <t>コジンメイ</t>
    </rPh>
    <rPh sb="5" eb="7">
      <t>バアイ</t>
    </rPh>
    <rPh sb="8" eb="10">
      <t>ウエダン</t>
    </rPh>
    <rPh sb="11" eb="13">
      <t>ニュウリョク</t>
    </rPh>
    <phoneticPr fontId="1"/>
  </si>
  <si>
    <t>※法人等の場合は上段に会社名、下段に代表者名を入力</t>
    <rPh sb="1" eb="3">
      <t>ホウジン</t>
    </rPh>
    <rPh sb="3" eb="4">
      <t>トウ</t>
    </rPh>
    <rPh sb="5" eb="7">
      <t>バアイ</t>
    </rPh>
    <rPh sb="8" eb="10">
      <t>ジョウダン</t>
    </rPh>
    <rPh sb="11" eb="14">
      <t>カイシャメイ</t>
    </rPh>
    <rPh sb="15" eb="16">
      <t>シタ</t>
    </rPh>
    <rPh sb="16" eb="17">
      <t>ダン</t>
    </rPh>
    <rPh sb="18" eb="21">
      <t>ダイヒョウシャ</t>
    </rPh>
    <rPh sb="21" eb="22">
      <t>メイ</t>
    </rPh>
    <rPh sb="23" eb="25">
      <t>ニュウリョク</t>
    </rPh>
    <phoneticPr fontId="1"/>
  </si>
  <si>
    <t>町</t>
    <rPh sb="0" eb="1">
      <t>チョウ</t>
    </rPh>
    <phoneticPr fontId="1"/>
  </si>
  <si>
    <t>施工者</t>
    <rPh sb="0" eb="3">
      <t>セコウシャ</t>
    </rPh>
    <phoneticPr fontId="1"/>
  </si>
  <si>
    <t>工事予定期間</t>
    <rPh sb="0" eb="4">
      <t>コウジヨテイ</t>
    </rPh>
    <rPh sb="4" eb="6">
      <t>キカン</t>
    </rPh>
    <phoneticPr fontId="1"/>
  </si>
  <si>
    <t>工事開始</t>
    <rPh sb="0" eb="4">
      <t>コウジカイシ</t>
    </rPh>
    <phoneticPr fontId="1"/>
  </si>
  <si>
    <t>工事完成</t>
    <rPh sb="0" eb="4">
      <t>コウジカンセイ</t>
    </rPh>
    <phoneticPr fontId="1"/>
  </si>
  <si>
    <t>②</t>
    <phoneticPr fontId="1"/>
  </si>
  <si>
    <t>申請書（裏）を作成します。黄色の枠内に各項目を入力またはプルダウンから選択してください。</t>
    <rPh sb="0" eb="3">
      <t>シンセイショ</t>
    </rPh>
    <rPh sb="4" eb="5">
      <t>ウラ</t>
    </rPh>
    <rPh sb="7" eb="9">
      <t>サクセイ</t>
    </rPh>
    <rPh sb="13" eb="15">
      <t>キイロ</t>
    </rPh>
    <rPh sb="16" eb="18">
      <t>ワクナイ</t>
    </rPh>
    <rPh sb="19" eb="22">
      <t>カクコウモク</t>
    </rPh>
    <rPh sb="23" eb="25">
      <t>ニュウリョク</t>
    </rPh>
    <rPh sb="35" eb="37">
      <t>センタク</t>
    </rPh>
    <phoneticPr fontId="1"/>
  </si>
  <si>
    <t>種別を選択</t>
    <rPh sb="0" eb="2">
      <t>シュベツ</t>
    </rPh>
    <rPh sb="3" eb="5">
      <t>センタク</t>
    </rPh>
    <phoneticPr fontId="1"/>
  </si>
  <si>
    <t>地下</t>
    <rPh sb="0" eb="2">
      <t>チカ</t>
    </rPh>
    <phoneticPr fontId="1"/>
  </si>
  <si>
    <t>L/分</t>
    <rPh sb="2" eb="3">
      <t>フン</t>
    </rPh>
    <phoneticPr fontId="1"/>
  </si>
  <si>
    <r>
      <t>m</t>
    </r>
    <r>
      <rPr>
        <vertAlign val="superscript"/>
        <sz val="11"/>
        <color theme="1"/>
        <rFont val="Meiryo UI"/>
        <family val="3"/>
        <charset val="128"/>
      </rPr>
      <t>3</t>
    </r>
    <r>
      <rPr>
        <sz val="11"/>
        <color theme="1"/>
        <rFont val="Meiryo UI"/>
        <family val="3"/>
        <charset val="128"/>
      </rPr>
      <t>/日</t>
    </r>
    <rPh sb="3" eb="4">
      <t>ニチ</t>
    </rPh>
    <phoneticPr fontId="1"/>
  </si>
  <si>
    <t>分岐給水管</t>
    <rPh sb="0" eb="5">
      <t>ブンキキュウスイカン</t>
    </rPh>
    <phoneticPr fontId="1"/>
  </si>
  <si>
    <t>直結増圧式給水事前協議書作成フォーム（指定工事事業者）</t>
    <rPh sb="0" eb="2">
      <t>チョッケツ</t>
    </rPh>
    <rPh sb="2" eb="5">
      <t>ゾウアツシキ</t>
    </rPh>
    <rPh sb="5" eb="7">
      <t>キュウスイ</t>
    </rPh>
    <rPh sb="7" eb="11">
      <t>ジゼンキョウギ</t>
    </rPh>
    <rPh sb="11" eb="12">
      <t>ショ</t>
    </rPh>
    <rPh sb="12" eb="14">
      <t>サクセイ</t>
    </rPh>
    <rPh sb="19" eb="26">
      <t>シテイコウジジギョウシャ</t>
    </rPh>
    <phoneticPr fontId="1"/>
  </si>
  <si>
    <t>建物階数</t>
    <rPh sb="0" eb="4">
      <t>タテモノカイスウ</t>
    </rPh>
    <phoneticPr fontId="1"/>
  </si>
  <si>
    <t>建物種別</t>
    <rPh sb="0" eb="4">
      <t>タテモノシュベツ</t>
    </rPh>
    <phoneticPr fontId="1"/>
  </si>
  <si>
    <t>建物用途</t>
    <rPh sb="0" eb="4">
      <t>タテモノヨウト</t>
    </rPh>
    <phoneticPr fontId="1"/>
  </si>
  <si>
    <t>工事店用リスト</t>
    <rPh sb="0" eb="3">
      <t>コウジテン</t>
    </rPh>
    <rPh sb="3" eb="4">
      <t>ヨウ</t>
    </rPh>
    <phoneticPr fontId="1"/>
  </si>
  <si>
    <t>（工事種別）</t>
    <rPh sb="1" eb="5">
      <t>コウジシュベツ</t>
    </rPh>
    <phoneticPr fontId="1"/>
  </si>
  <si>
    <t>（建物種別）</t>
    <rPh sb="1" eb="3">
      <t>タテモノ</t>
    </rPh>
    <rPh sb="3" eb="5">
      <t>シュベツ</t>
    </rPh>
    <phoneticPr fontId="1"/>
  </si>
  <si>
    <t>（有無）</t>
    <rPh sb="1" eb="3">
      <t>ウム</t>
    </rPh>
    <phoneticPr fontId="1"/>
  </si>
  <si>
    <t>有り</t>
    <rPh sb="0" eb="1">
      <t>ア</t>
    </rPh>
    <phoneticPr fontId="1"/>
  </si>
  <si>
    <t>無し</t>
    <rPh sb="0" eb="1">
      <t>ナ</t>
    </rPh>
    <phoneticPr fontId="1"/>
  </si>
  <si>
    <t>（給水方式）</t>
    <rPh sb="1" eb="5">
      <t>キュウスイホウシキ</t>
    </rPh>
    <phoneticPr fontId="1"/>
  </si>
  <si>
    <t>直結増圧式給水</t>
    <rPh sb="0" eb="2">
      <t>チョッケツ</t>
    </rPh>
    <rPh sb="2" eb="4">
      <t>ゾウアツ</t>
    </rPh>
    <rPh sb="4" eb="5">
      <t>シキ</t>
    </rPh>
    <rPh sb="5" eb="7">
      <t>キュウスイ</t>
    </rPh>
    <phoneticPr fontId="1"/>
  </si>
  <si>
    <t>既設高置水槽直結増圧式給水</t>
    <phoneticPr fontId="1"/>
  </si>
  <si>
    <t>直結直圧式給水との併用</t>
    <phoneticPr fontId="1"/>
  </si>
  <si>
    <t>受水槽式給水との併用</t>
    <phoneticPr fontId="1"/>
  </si>
  <si>
    <t>その他</t>
    <phoneticPr fontId="1"/>
  </si>
  <si>
    <t>方式を選択</t>
    <rPh sb="0" eb="2">
      <t>ホウシキ</t>
    </rPh>
    <rPh sb="3" eb="5">
      <t>センタク</t>
    </rPh>
    <phoneticPr fontId="1"/>
  </si>
  <si>
    <t>型式</t>
    <rPh sb="0" eb="2">
      <t>カタシキ</t>
    </rPh>
    <phoneticPr fontId="1"/>
  </si>
  <si>
    <t>設計計算必要揚程</t>
    <rPh sb="0" eb="4">
      <t>セッケイケイサン</t>
    </rPh>
    <rPh sb="4" eb="6">
      <t>ヒツヨウ</t>
    </rPh>
    <rPh sb="6" eb="8">
      <t>ヨウテイ</t>
    </rPh>
    <phoneticPr fontId="1"/>
  </si>
  <si>
    <t>L/min.</t>
    <phoneticPr fontId="1"/>
  </si>
  <si>
    <t>m</t>
    <phoneticPr fontId="1"/>
  </si>
  <si>
    <t>局メーター口径</t>
    <rPh sb="0" eb="1">
      <t>キョク</t>
    </rPh>
    <rPh sb="5" eb="7">
      <t>コウケイ</t>
    </rPh>
    <phoneticPr fontId="1"/>
  </si>
  <si>
    <t>自己材メーターの有無を選択</t>
    <rPh sb="0" eb="3">
      <t>ジコザイ</t>
    </rPh>
    <rPh sb="8" eb="10">
      <t>ウム</t>
    </rPh>
    <rPh sb="11" eb="13">
      <t>センタク</t>
    </rPh>
    <phoneticPr fontId="1"/>
  </si>
  <si>
    <t>（自己材メーター）</t>
    <rPh sb="1" eb="4">
      <t>ジコザイ</t>
    </rPh>
    <phoneticPr fontId="1"/>
  </si>
  <si>
    <t>水圧等情報を入力してください。</t>
    <rPh sb="0" eb="5">
      <t>スイアツトウジョウホウ</t>
    </rPh>
    <rPh sb="6" eb="8">
      <t>ニュウリョク</t>
    </rPh>
    <phoneticPr fontId="1"/>
  </si>
  <si>
    <t>配水池情報</t>
    <rPh sb="0" eb="5">
      <t>ハイスイチジョウホウ</t>
    </rPh>
    <phoneticPr fontId="1"/>
  </si>
  <si>
    <t>配水池系</t>
    <rPh sb="0" eb="4">
      <t>ハイスイチケイ</t>
    </rPh>
    <phoneticPr fontId="1"/>
  </si>
  <si>
    <t>配水池低水位</t>
    <rPh sb="0" eb="3">
      <t>ハイスイチ</t>
    </rPh>
    <rPh sb="3" eb="4">
      <t>テイ</t>
    </rPh>
    <rPh sb="4" eb="6">
      <t>スイイ</t>
    </rPh>
    <phoneticPr fontId="1"/>
  </si>
  <si>
    <t>m</t>
    <phoneticPr fontId="1"/>
  </si>
  <si>
    <t>申請地標高</t>
    <rPh sb="0" eb="3">
      <t>シンセイチ</t>
    </rPh>
    <rPh sb="3" eb="5">
      <t>ヒョウコウ</t>
    </rPh>
    <phoneticPr fontId="1"/>
  </si>
  <si>
    <t>標高差</t>
    <rPh sb="0" eb="3">
      <t>ヒョウコウサ</t>
    </rPh>
    <phoneticPr fontId="1"/>
  </si>
  <si>
    <t>m（自動計算されます）</t>
    <rPh sb="2" eb="6">
      <t>ジドウケイサン</t>
    </rPh>
    <phoneticPr fontId="1"/>
  </si>
  <si>
    <t>水圧測定年月日</t>
    <rPh sb="0" eb="4">
      <t>スイアツソクテイ</t>
    </rPh>
    <rPh sb="4" eb="7">
      <t>ネンガッピ</t>
    </rPh>
    <phoneticPr fontId="1"/>
  </si>
  <si>
    <t>水圧測定場所</t>
    <rPh sb="0" eb="6">
      <t>スイアツソクテイバショ</t>
    </rPh>
    <phoneticPr fontId="1"/>
  </si>
  <si>
    <t>水圧情報</t>
    <rPh sb="0" eb="4">
      <t>スイアツジョウホウ</t>
    </rPh>
    <phoneticPr fontId="1"/>
  </si>
  <si>
    <t>MPa</t>
    <phoneticPr fontId="1"/>
  </si>
  <si>
    <t>備考欄
（灰色の枠内に記入
or
画像等貼り付け）</t>
    <rPh sb="0" eb="3">
      <t>ビコウラン</t>
    </rPh>
    <rPh sb="5" eb="7">
      <t>ハイイロ</t>
    </rPh>
    <rPh sb="8" eb="10">
      <t>ワクナイ</t>
    </rPh>
    <rPh sb="11" eb="13">
      <t>キニュウ</t>
    </rPh>
    <rPh sb="17" eb="20">
      <t>ガゾウトウ</t>
    </rPh>
    <rPh sb="20" eb="21">
      <t>ハ</t>
    </rPh>
    <rPh sb="22" eb="23">
      <t>ツ</t>
    </rPh>
    <phoneticPr fontId="1"/>
  </si>
  <si>
    <t>※形式は自由です。</t>
    <rPh sb="1" eb="3">
      <t>ケイシキ</t>
    </rPh>
    <rPh sb="4" eb="6">
      <t>ジユウ</t>
    </rPh>
    <phoneticPr fontId="1"/>
  </si>
  <si>
    <t>（工事店入力箇所で不備がある場合）</t>
    <rPh sb="1" eb="8">
      <t>コウジテンニュウリョクカショ</t>
    </rPh>
    <rPh sb="9" eb="11">
      <t>フビ</t>
    </rPh>
    <rPh sb="14" eb="16">
      <t>バアイ</t>
    </rPh>
    <phoneticPr fontId="1"/>
  </si>
  <si>
    <t>⑴</t>
    <phoneticPr fontId="1"/>
  </si>
  <si>
    <t>職権訂正する場合</t>
    <rPh sb="0" eb="4">
      <t>ショッケンテイセイ</t>
    </rPh>
    <rPh sb="6" eb="8">
      <t>バアイ</t>
    </rPh>
    <phoneticPr fontId="1"/>
  </si>
  <si>
    <t>→</t>
    <phoneticPr fontId="1"/>
  </si>
  <si>
    <t>シート「工事店入力フォーム」から訂正する。</t>
    <rPh sb="4" eb="7">
      <t>コウジテン</t>
    </rPh>
    <rPh sb="7" eb="9">
      <t>ニュウリョク</t>
    </rPh>
    <rPh sb="16" eb="18">
      <t>テイセイ</t>
    </rPh>
    <phoneticPr fontId="1"/>
  </si>
  <si>
    <t>⑵</t>
    <phoneticPr fontId="1"/>
  </si>
  <si>
    <t>工事店に返却する場合</t>
    <rPh sb="0" eb="3">
      <t>コウジテン</t>
    </rPh>
    <rPh sb="4" eb="6">
      <t>ヘンキャク</t>
    </rPh>
    <rPh sb="8" eb="10">
      <t>バアイ</t>
    </rPh>
    <phoneticPr fontId="1"/>
  </si>
  <si>
    <t>平均水圧</t>
    <rPh sb="0" eb="2">
      <t>ヘイキン</t>
    </rPh>
    <rPh sb="2" eb="4">
      <t>スイアツ</t>
    </rPh>
    <phoneticPr fontId="1"/>
  </si>
  <si>
    <r>
      <t>kg/cm</t>
    </r>
    <r>
      <rPr>
        <vertAlign val="superscript"/>
        <sz val="10.5"/>
        <color theme="1"/>
        <rFont val="ＭＳ 明朝"/>
        <family val="1"/>
        <charset val="128"/>
      </rPr>
      <t>2</t>
    </r>
    <r>
      <rPr>
        <sz val="10.5"/>
        <color theme="1"/>
        <rFont val="ＭＳ 明朝"/>
        <family val="1"/>
        <charset val="128"/>
      </rPr>
      <t>)</t>
    </r>
    <phoneticPr fontId="1"/>
  </si>
  <si>
    <r>
      <t>kg/cm</t>
    </r>
    <r>
      <rPr>
        <vertAlign val="superscript"/>
        <sz val="11"/>
        <color theme="1"/>
        <rFont val="Meiryo UI"/>
        <family val="3"/>
        <charset val="128"/>
      </rPr>
      <t>2</t>
    </r>
    <phoneticPr fontId="1"/>
  </si>
  <si>
    <t>Q-</t>
    <phoneticPr fontId="1"/>
  </si>
  <si>
    <t>直結増圧式給水事前協議書作成フォーム（給排水設備課職員）</t>
    <rPh sb="19" eb="24">
      <t>キュウハイスイセツビ</t>
    </rPh>
    <rPh sb="24" eb="25">
      <t>カ</t>
    </rPh>
    <rPh sb="25" eb="27">
      <t>ショクイン</t>
    </rPh>
    <phoneticPr fontId="1"/>
  </si>
  <si>
    <t>（日付を入力　YYYY/MM/DD）※未定の場合は空欄で可</t>
    <rPh sb="1" eb="3">
      <t>ヒヅケ</t>
    </rPh>
    <rPh sb="4" eb="6">
      <t>ニュウリョク</t>
    </rPh>
    <rPh sb="19" eb="21">
      <t>ミテイ</t>
    </rPh>
    <rPh sb="22" eb="24">
      <t>バアイ</t>
    </rPh>
    <rPh sb="25" eb="27">
      <t>クウラン</t>
    </rPh>
    <rPh sb="28" eb="29">
      <t>カ</t>
    </rPh>
    <phoneticPr fontId="1"/>
  </si>
  <si>
    <t>※日付形式で入力　（YYYY/MM/DD）</t>
    <rPh sb="1" eb="3">
      <t>ヒヅケ</t>
    </rPh>
    <rPh sb="3" eb="5">
      <t>ケイシキ</t>
    </rPh>
    <rPh sb="6" eb="8">
      <t>ニュウリョク</t>
    </rPh>
    <phoneticPr fontId="1"/>
  </si>
  <si>
    <t>（配水管）</t>
    <rPh sb="1" eb="4">
      <t>ハイスイカン</t>
    </rPh>
    <phoneticPr fontId="1"/>
  </si>
  <si>
    <t>DIP</t>
    <phoneticPr fontId="13"/>
  </si>
  <si>
    <t>DIPE</t>
    <phoneticPr fontId="1"/>
  </si>
  <si>
    <t>SV</t>
    <phoneticPr fontId="13"/>
  </si>
  <si>
    <t>VP</t>
    <phoneticPr fontId="13"/>
  </si>
  <si>
    <t>VH</t>
    <phoneticPr fontId="13"/>
  </si>
  <si>
    <t>PEP</t>
    <phoneticPr fontId="13"/>
  </si>
  <si>
    <t>（引込管）</t>
    <rPh sb="1" eb="4">
      <t>ヒキコミカン</t>
    </rPh>
    <phoneticPr fontId="1"/>
  </si>
  <si>
    <t>PN</t>
    <phoneticPr fontId="1"/>
  </si>
  <si>
    <t>SV</t>
    <phoneticPr fontId="1"/>
  </si>
  <si>
    <t>DIP</t>
    <phoneticPr fontId="1"/>
  </si>
  <si>
    <t>申請書（表）を作成します。黄色の枠内に各項目を入力またはプルダウンより選択してください。</t>
    <rPh sb="0" eb="3">
      <t>シンセイショ</t>
    </rPh>
    <rPh sb="4" eb="5">
      <t>オモテ</t>
    </rPh>
    <rPh sb="7" eb="9">
      <t>サクセイ</t>
    </rPh>
    <rPh sb="13" eb="15">
      <t>キイロ</t>
    </rPh>
    <rPh sb="16" eb="18">
      <t>ワクナイ</t>
    </rPh>
    <rPh sb="19" eb="22">
      <t>カクコウモク</t>
    </rPh>
    <rPh sb="23" eb="25">
      <t>ニュウリョク</t>
    </rPh>
    <rPh sb="35" eb="37">
      <t>センタク</t>
    </rPh>
    <phoneticPr fontId="1"/>
  </si>
  <si>
    <t>上記の黄色の枠内に入りきらなかった情報、または補足説明したい内容等があれば入力してください。（※自由に記述してください。）</t>
    <rPh sb="0" eb="2">
      <t>ジョウキ</t>
    </rPh>
    <rPh sb="3" eb="5">
      <t>キイロ</t>
    </rPh>
    <rPh sb="6" eb="8">
      <t>ワクナイ</t>
    </rPh>
    <rPh sb="9" eb="10">
      <t>ハイ</t>
    </rPh>
    <rPh sb="17" eb="19">
      <t>ジョウホウ</t>
    </rPh>
    <rPh sb="23" eb="27">
      <t>ホソクセツメイ</t>
    </rPh>
    <rPh sb="30" eb="32">
      <t>ナイヨウ</t>
    </rPh>
    <rPh sb="32" eb="33">
      <t>トウ</t>
    </rPh>
    <rPh sb="37" eb="39">
      <t>ニュウリョク</t>
    </rPh>
    <phoneticPr fontId="1"/>
  </si>
  <si>
    <t>補足説明等</t>
    <rPh sb="0" eb="2">
      <t>ホソク</t>
    </rPh>
    <rPh sb="2" eb="4">
      <t>セツメイ</t>
    </rPh>
    <rPh sb="4" eb="5">
      <t>トウ</t>
    </rPh>
    <phoneticPr fontId="1"/>
  </si>
  <si>
    <t>③</t>
    <phoneticPr fontId="1"/>
  </si>
  <si>
    <t>入力終了後は、「事前協議書申込みフォーム」で必要事項を入力し、このファイルを添付してください。
（事前協議の回答書を受け取るまでは、ファイルや申請情報は大切に保管してください。）</t>
    <rPh sb="0" eb="5">
      <t>ニュウリョクシュウリョウゴ</t>
    </rPh>
    <rPh sb="8" eb="15">
      <t>ジゼンキョウギショモウシコ</t>
    </rPh>
    <rPh sb="22" eb="26">
      <t>ヒツヨウジコウ</t>
    </rPh>
    <rPh sb="27" eb="29">
      <t>ニュウリョク</t>
    </rPh>
    <rPh sb="38" eb="40">
      <t>テンプ</t>
    </rPh>
    <rPh sb="49" eb="53">
      <t>ジゼンキョウギ</t>
    </rPh>
    <rPh sb="54" eb="57">
      <t>カイトウショ</t>
    </rPh>
    <rPh sb="58" eb="59">
      <t>ウ</t>
    </rPh>
    <rPh sb="60" eb="61">
      <t>ト</t>
    </rPh>
    <rPh sb="71" eb="75">
      <t>シンセイジョウホウ</t>
    </rPh>
    <rPh sb="76" eb="78">
      <t>タイセツ</t>
    </rPh>
    <rPh sb="79" eb="81">
      <t>ホカン</t>
    </rPh>
    <phoneticPr fontId="1"/>
  </si>
  <si>
    <t>kintone「各種事前協議受付アプリ」を利用して、修正箇所を指摘し、修正依頼をかける。</t>
    <rPh sb="8" eb="10">
      <t>カクシュ</t>
    </rPh>
    <rPh sb="10" eb="12">
      <t>ジゼン</t>
    </rPh>
    <rPh sb="12" eb="14">
      <t>キョウギ</t>
    </rPh>
    <rPh sb="14" eb="16">
      <t>ウケツケ</t>
    </rPh>
    <rPh sb="21" eb="23">
      <t>リヨウ</t>
    </rPh>
    <rPh sb="26" eb="28">
      <t>シュウセイ</t>
    </rPh>
    <rPh sb="28" eb="30">
      <t>カショ</t>
    </rPh>
    <rPh sb="31" eb="33">
      <t>シテキ</t>
    </rPh>
    <rPh sb="35" eb="37">
      <t>シュウセイ</t>
    </rPh>
    <rPh sb="37" eb="39">
      <t>イライ</t>
    </rPh>
    <phoneticPr fontId="1"/>
  </si>
  <si>
    <t>様式第１（第６条関係）</t>
    <rPh sb="0" eb="2">
      <t>ヨウシキ</t>
    </rPh>
    <rPh sb="2" eb="3">
      <t>ダイ</t>
    </rPh>
    <rPh sb="5" eb="6">
      <t>ダイ</t>
    </rPh>
    <rPh sb="7" eb="8">
      <t>ジョウ</t>
    </rPh>
    <rPh sb="8" eb="10">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</si>
</sst>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明朝"/>
      <family val="2"/>
      <charset val="128"/>
      <scheme val="minor"/>
    </font>
    <font>
      <sz val="6"/>
      <name val="ＭＳ 明朝"/>
      <family val="2"/>
      <charset val="128"/>
      <scheme val="minor"/>
    </font>
    <font>
      <sz val="10.5"/>
      <color theme="1"/>
      <name val="ＭＳ 明朝"/>
      <family val="1"/>
      <charset val="128"/>
    </font>
    <font>
      <vertAlign val="superscript"/>
      <sz val="10.5"/>
      <color theme="1"/>
      <name val="ＭＳ 明朝"/>
      <family val="1"/>
      <charset val="128"/>
    </font>
    <font>
      <sz val="10"/>
      <color theme="1"/>
      <name val="ＭＳ 明朝"/>
      <family val="1"/>
      <charset val="128"/>
    </font>
    <font>
      <sz val="11"/>
      <color theme="1"/>
      <name val="Meiryo UI"/>
      <family val="3"/>
      <charset val="128"/>
    </font>
    <font>
      <b/>
      <sz val="11"/>
      <color theme="1"/>
      <name val="Meiryo UI"/>
      <family val="3"/>
      <charset val="128"/>
    </font>
    <font>
      <b/>
      <sz val="11"/>
      <color rgb="FFFF0000"/>
      <name val="Meiryo UI"/>
      <family val="3"/>
      <charset val="128"/>
    </font>
    <font>
      <b/>
      <sz val="11"/>
      <name val="Meiryo UI"/>
      <family val="3"/>
      <charset val="128"/>
    </font>
    <font>
      <vertAlign val="superscript"/>
      <sz val="11"/>
      <color theme="1"/>
      <name val="Meiryo UI"/>
      <family val="3"/>
      <charset val="128"/>
    </font>
    <font>
      <b/>
      <sz val="11"/>
      <color theme="1"/>
      <name val="HG丸ｺﾞｼｯｸM-PRO"/>
      <family val="3"/>
      <charset val="128"/>
    </font>
    <font>
      <sz val="11"/>
      <color theme="1"/>
      <name val="HG丸ｺﾞｼｯｸM-PRO"/>
      <family val="3"/>
      <charset val="128"/>
    </font>
    <font>
      <sz val="11"/>
      <color theme="1"/>
      <name val="ＭＳ 明朝"/>
      <family val="2"/>
      <charset val="128"/>
      <scheme val="minor"/>
    </font>
    <font>
      <sz val="6"/>
      <name val="ＭＳ 明朝"/>
      <family val="3"/>
      <charset val="128"/>
      <scheme val="minor"/>
    </font>
  </fonts>
  <fills count="8">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47">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2" fillId="0" borderId="0">
      <alignment vertical="center"/>
    </xf>
  </cellStyleXfs>
  <cellXfs count="204">
    <xf numFmtId="0" fontId="0" fillId="0" borderId="0" xfId="0">
      <alignment vertical="center"/>
    </xf>
    <xf numFmtId="0" fontId="2" fillId="0" borderId="0" xfId="0" applyFont="1" applyAlignment="1" applyProtection="1">
      <alignment vertical="center" shrinkToFit="1"/>
      <protection hidden="1"/>
    </xf>
    <xf numFmtId="0" fontId="5" fillId="0" borderId="0"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10" fillId="0" borderId="0" xfId="0" applyFont="1">
      <alignment vertical="center"/>
    </xf>
    <xf numFmtId="0" fontId="11" fillId="0" borderId="0" xfId="0" applyFont="1">
      <alignment vertical="center"/>
    </xf>
    <xf numFmtId="0" fontId="5" fillId="0" borderId="0" xfId="0" applyFont="1" applyProtection="1">
      <alignment vertical="center"/>
      <protection hidden="1"/>
    </xf>
    <xf numFmtId="0" fontId="6" fillId="2" borderId="7" xfId="0" applyFont="1" applyFill="1" applyBorder="1" applyProtection="1">
      <alignment vertical="center"/>
      <protection hidden="1"/>
    </xf>
    <xf numFmtId="0" fontId="5" fillId="2" borderId="8" xfId="0" applyFont="1" applyFill="1" applyBorder="1" applyProtection="1">
      <alignment vertical="center"/>
      <protection hidden="1"/>
    </xf>
    <xf numFmtId="0" fontId="5" fillId="2" borderId="9" xfId="0" applyFont="1" applyFill="1" applyBorder="1" applyProtection="1">
      <alignment vertical="center"/>
      <protection hidden="1"/>
    </xf>
    <xf numFmtId="0" fontId="5" fillId="0" borderId="10" xfId="0" applyFont="1" applyBorder="1" applyProtection="1">
      <alignment vertical="center"/>
      <protection hidden="1"/>
    </xf>
    <xf numFmtId="0" fontId="5" fillId="0" borderId="0" xfId="0" applyFont="1" applyBorder="1" applyProtection="1">
      <alignment vertical="center"/>
      <protection hidden="1"/>
    </xf>
    <xf numFmtId="0" fontId="5" fillId="0" borderId="11" xfId="0" applyFont="1" applyBorder="1" applyProtection="1">
      <alignment vertical="center"/>
      <protection hidden="1"/>
    </xf>
    <xf numFmtId="0" fontId="5" fillId="0" borderId="12" xfId="0" applyFont="1" applyBorder="1" applyProtection="1">
      <alignment vertical="center"/>
      <protection hidden="1"/>
    </xf>
    <xf numFmtId="0" fontId="5" fillId="0" borderId="0" xfId="0" applyFont="1" applyBorder="1" applyAlignment="1" applyProtection="1">
      <alignment horizontal="center" vertical="center"/>
      <protection hidden="1"/>
    </xf>
    <xf numFmtId="0" fontId="5" fillId="0" borderId="0" xfId="0" applyFont="1" applyFill="1" applyBorder="1" applyAlignment="1" applyProtection="1">
      <alignment horizontal="left" vertical="center"/>
      <protection hidden="1"/>
    </xf>
    <xf numFmtId="0" fontId="5" fillId="0" borderId="0" xfId="0" applyFont="1" applyFill="1" applyBorder="1" applyAlignment="1" applyProtection="1">
      <alignment horizontal="center" vertical="center"/>
      <protection hidden="1"/>
    </xf>
    <xf numFmtId="0" fontId="5" fillId="0" borderId="38" xfId="0" applyFont="1" applyBorder="1" applyProtection="1">
      <alignment vertical="center"/>
      <protection hidden="1"/>
    </xf>
    <xf numFmtId="0" fontId="5" fillId="0" borderId="30" xfId="0" applyFont="1" applyBorder="1" applyProtection="1">
      <alignment vertical="center"/>
      <protection hidden="1"/>
    </xf>
    <xf numFmtId="0" fontId="5" fillId="0" borderId="39" xfId="0" applyFont="1" applyBorder="1" applyProtection="1">
      <alignment vertical="center"/>
      <protection hidden="1"/>
    </xf>
    <xf numFmtId="0" fontId="5" fillId="0" borderId="0" xfId="0" applyFont="1" applyFill="1" applyBorder="1" applyProtection="1">
      <alignment vertical="center"/>
      <protection hidden="1"/>
    </xf>
    <xf numFmtId="0" fontId="5" fillId="0" borderId="0" xfId="0" applyFont="1" applyBorder="1" applyAlignment="1" applyProtection="1">
      <alignment vertical="center"/>
      <protection hidden="1"/>
    </xf>
    <xf numFmtId="0" fontId="8" fillId="0" borderId="0" xfId="0" applyFont="1" applyFill="1" applyBorder="1" applyAlignment="1" applyProtection="1">
      <alignment vertical="center"/>
      <protection hidden="1"/>
    </xf>
    <xf numFmtId="0" fontId="5" fillId="0" borderId="8"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24" xfId="0" applyFont="1" applyFill="1" applyBorder="1" applyProtection="1">
      <alignment vertical="center"/>
      <protection hidden="1"/>
    </xf>
    <xf numFmtId="0" fontId="5" fillId="0" borderId="21" xfId="0" applyFont="1" applyBorder="1" applyProtection="1">
      <alignment vertical="center"/>
      <protection hidden="1"/>
    </xf>
    <xf numFmtId="0" fontId="5" fillId="0" borderId="22" xfId="0" applyFont="1" applyBorder="1" applyProtection="1">
      <alignment vertical="center"/>
      <protection hidden="1"/>
    </xf>
    <xf numFmtId="0" fontId="5" fillId="0" borderId="23" xfId="0" applyFont="1" applyBorder="1" applyProtection="1">
      <alignment vertical="center"/>
      <protection hidden="1"/>
    </xf>
    <xf numFmtId="0" fontId="5" fillId="0" borderId="0" xfId="0" applyFont="1" applyProtection="1">
      <alignment vertical="center"/>
    </xf>
    <xf numFmtId="0" fontId="6" fillId="5" borderId="7" xfId="0" applyFont="1" applyFill="1" applyBorder="1" applyProtection="1">
      <alignment vertical="center"/>
    </xf>
    <xf numFmtId="0" fontId="5" fillId="5" borderId="8" xfId="0" applyFont="1" applyFill="1" applyBorder="1" applyProtection="1">
      <alignment vertical="center"/>
    </xf>
    <xf numFmtId="0" fontId="5" fillId="5" borderId="9" xfId="0" applyFont="1" applyFill="1" applyBorder="1" applyProtection="1">
      <alignment vertical="center"/>
    </xf>
    <xf numFmtId="0" fontId="5" fillId="0" borderId="10" xfId="0" applyFont="1" applyBorder="1" applyProtection="1">
      <alignment vertical="center"/>
    </xf>
    <xf numFmtId="0" fontId="5" fillId="0" borderId="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0" xfId="0" applyFont="1" applyBorder="1" applyAlignment="1" applyProtection="1">
      <alignment horizontal="center" vertical="center"/>
    </xf>
    <xf numFmtId="0" fontId="5" fillId="0" borderId="0" xfId="0" applyFont="1" applyFill="1" applyBorder="1" applyAlignment="1" applyProtection="1">
      <alignment vertical="center"/>
    </xf>
    <xf numFmtId="0" fontId="5" fillId="7" borderId="0" xfId="0" applyFont="1" applyFill="1" applyBorder="1" applyProtection="1">
      <alignment vertical="center"/>
    </xf>
    <xf numFmtId="0" fontId="5" fillId="0" borderId="45" xfId="0" applyFont="1" applyBorder="1" applyProtection="1">
      <alignment vertical="center"/>
    </xf>
    <xf numFmtId="0" fontId="5" fillId="0" borderId="14" xfId="0" applyFont="1" applyBorder="1" applyProtection="1">
      <alignment vertical="center"/>
    </xf>
    <xf numFmtId="0" fontId="5" fillId="0" borderId="46" xfId="0" applyFont="1" applyBorder="1" applyProtection="1">
      <alignment vertical="center"/>
    </xf>
    <xf numFmtId="0" fontId="5" fillId="0" borderId="21" xfId="0" applyFont="1" applyBorder="1" applyProtection="1">
      <alignment vertical="center"/>
    </xf>
    <xf numFmtId="0" fontId="5" fillId="0" borderId="22" xfId="0" applyFont="1" applyBorder="1" applyProtection="1">
      <alignment vertical="center"/>
    </xf>
    <xf numFmtId="0" fontId="5" fillId="0" borderId="23" xfId="0" applyFont="1" applyBorder="1" applyProtection="1">
      <alignment vertical="center"/>
    </xf>
    <xf numFmtId="0" fontId="5" fillId="0" borderId="0" xfId="0" applyFont="1" applyFill="1" applyBorder="1" applyProtection="1">
      <alignment vertical="center"/>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3" xfId="0" applyFont="1" applyBorder="1" applyAlignment="1" applyProtection="1">
      <alignment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vertical="center"/>
      <protection hidden="1"/>
    </xf>
    <xf numFmtId="0" fontId="2"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1"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0" borderId="0" xfId="0" applyFont="1" applyBorder="1" applyAlignment="1" applyProtection="1">
      <alignment vertical="center"/>
      <protection hidden="1"/>
    </xf>
    <xf numFmtId="0" fontId="4" fillId="0" borderId="0" xfId="0" applyFont="1" applyBorder="1" applyAlignment="1" applyProtection="1">
      <alignment vertical="center"/>
      <protection hidden="1"/>
    </xf>
    <xf numFmtId="0" fontId="11" fillId="0" borderId="0" xfId="1" applyFont="1">
      <alignment vertical="center"/>
    </xf>
    <xf numFmtId="0" fontId="5" fillId="0" borderId="0" xfId="0" applyFont="1" applyFill="1" applyBorder="1" applyAlignment="1" applyProtection="1">
      <alignment horizontal="center" vertical="center"/>
      <protection hidden="1"/>
    </xf>
    <xf numFmtId="0" fontId="2" fillId="0" borderId="0" xfId="0" applyFont="1" applyAlignment="1" applyProtection="1">
      <alignment horizontal="left" vertical="center" shrinkToFit="1"/>
      <protection hidden="1"/>
    </xf>
    <xf numFmtId="0" fontId="2" fillId="0" borderId="4"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 fillId="0" borderId="4"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4" fillId="0" borderId="2"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distributed" vertical="center" indent="8"/>
      <protection hidden="1"/>
    </xf>
    <xf numFmtId="0" fontId="2" fillId="0" borderId="0" xfId="0" applyFont="1" applyAlignment="1" applyProtection="1">
      <alignment horizontal="left" vertical="center"/>
      <protection hidden="1"/>
    </xf>
    <xf numFmtId="0" fontId="2" fillId="0" borderId="6"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4" fillId="0" borderId="4"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center" vertical="center"/>
      <protection hidden="1"/>
    </xf>
    <xf numFmtId="0" fontId="5" fillId="0" borderId="10" xfId="0" applyFont="1" applyFill="1" applyBorder="1" applyAlignment="1" applyProtection="1">
      <alignment horizontal="center" vertical="center"/>
      <protection locked="0" hidden="1"/>
    </xf>
    <xf numFmtId="0" fontId="5" fillId="0" borderId="24" xfId="0" applyFont="1" applyFill="1" applyBorder="1" applyAlignment="1" applyProtection="1">
      <alignment horizontal="center" vertical="center"/>
      <protection locked="0" hidden="1"/>
    </xf>
    <xf numFmtId="0" fontId="5" fillId="0" borderId="25" xfId="0" applyFont="1" applyFill="1" applyBorder="1" applyAlignment="1" applyProtection="1">
      <alignment horizontal="center" vertical="center"/>
      <protection locked="0" hidden="1"/>
    </xf>
    <xf numFmtId="0" fontId="5" fillId="0" borderId="12" xfId="0" applyFont="1" applyFill="1" applyBorder="1" applyAlignment="1" applyProtection="1">
      <alignment horizontal="center" vertical="center"/>
      <protection locked="0" hidden="1"/>
    </xf>
    <xf numFmtId="0" fontId="5" fillId="0" borderId="0" xfId="0" applyFont="1" applyFill="1" applyBorder="1" applyAlignment="1" applyProtection="1">
      <alignment horizontal="center" vertical="center"/>
      <protection locked="0" hidden="1"/>
    </xf>
    <xf numFmtId="0" fontId="5" fillId="0" borderId="11" xfId="0" applyFont="1" applyFill="1" applyBorder="1" applyAlignment="1" applyProtection="1">
      <alignment horizontal="center" vertical="center"/>
      <protection locked="0" hidden="1"/>
    </xf>
    <xf numFmtId="0" fontId="5" fillId="0" borderId="21" xfId="0" applyFont="1" applyFill="1" applyBorder="1" applyAlignment="1" applyProtection="1">
      <alignment horizontal="center" vertical="center"/>
      <protection locked="0" hidden="1"/>
    </xf>
    <xf numFmtId="0" fontId="5" fillId="0" borderId="22" xfId="0" applyFont="1" applyFill="1" applyBorder="1" applyAlignment="1" applyProtection="1">
      <alignment horizontal="center" vertical="center"/>
      <protection locked="0" hidden="1"/>
    </xf>
    <xf numFmtId="0" fontId="5" fillId="0" borderId="23" xfId="0" applyFont="1" applyFill="1" applyBorder="1" applyAlignment="1" applyProtection="1">
      <alignment horizontal="center" vertical="center"/>
      <protection locked="0" hidden="1"/>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hidden="1"/>
    </xf>
    <xf numFmtId="0" fontId="5" fillId="3" borderId="14"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protection hidden="1"/>
    </xf>
    <xf numFmtId="0" fontId="5" fillId="3" borderId="29" xfId="0" applyFont="1" applyFill="1" applyBorder="1" applyAlignment="1" applyProtection="1">
      <alignment horizontal="center" vertical="center"/>
      <protection hidden="1"/>
    </xf>
    <xf numFmtId="0" fontId="5" fillId="3" borderId="30" xfId="0" applyFont="1" applyFill="1" applyBorder="1" applyAlignment="1" applyProtection="1">
      <alignment horizontal="center" vertical="center"/>
      <protection hidden="1"/>
    </xf>
    <xf numFmtId="0" fontId="5" fillId="3" borderId="31"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5" fillId="4" borderId="32"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hidden="1"/>
    </xf>
    <xf numFmtId="0" fontId="5" fillId="0" borderId="11" xfId="0" applyFont="1" applyFill="1" applyBorder="1" applyAlignment="1" applyProtection="1">
      <alignment horizontal="center" vertical="center"/>
      <protection hidden="1"/>
    </xf>
    <xf numFmtId="0" fontId="5" fillId="4" borderId="7"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21"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23"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4" borderId="8"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4" borderId="35"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43" xfId="0" applyFont="1" applyFill="1" applyBorder="1" applyAlignment="1" applyProtection="1">
      <alignment horizontal="center" vertical="center"/>
      <protection locked="0"/>
    </xf>
    <xf numFmtId="0" fontId="5" fillId="4" borderId="44"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hidden="1"/>
    </xf>
    <xf numFmtId="0" fontId="5" fillId="3" borderId="40" xfId="0" applyFont="1" applyFill="1" applyBorder="1" applyAlignment="1" applyProtection="1">
      <alignment horizontal="center" vertical="center" shrinkToFit="1"/>
      <protection hidden="1"/>
    </xf>
    <xf numFmtId="0" fontId="5" fillId="3" borderId="41" xfId="0" applyFont="1" applyFill="1" applyBorder="1" applyAlignment="1" applyProtection="1">
      <alignment horizontal="center" vertical="center" shrinkToFit="1"/>
      <protection hidden="1"/>
    </xf>
    <xf numFmtId="0" fontId="5" fillId="3" borderId="4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5" xfId="0" applyFont="1" applyFill="1" applyBorder="1" applyAlignment="1" applyProtection="1">
      <alignment horizontal="center" vertical="center" shrinkToFit="1"/>
      <protection hidden="1"/>
    </xf>
    <xf numFmtId="0" fontId="5" fillId="3" borderId="19" xfId="0" applyFont="1" applyFill="1" applyBorder="1" applyAlignment="1" applyProtection="1">
      <alignment horizontal="center" vertical="center" shrinkToFit="1"/>
      <protection hidden="1"/>
    </xf>
    <xf numFmtId="0" fontId="5" fillId="3" borderId="0" xfId="0" applyFont="1" applyFill="1" applyBorder="1" applyAlignment="1" applyProtection="1">
      <alignment horizontal="center" vertical="center" shrinkToFit="1"/>
      <protection hidden="1"/>
    </xf>
    <xf numFmtId="0" fontId="5" fillId="3" borderId="20" xfId="0" applyFont="1" applyFill="1" applyBorder="1" applyAlignment="1" applyProtection="1">
      <alignment horizontal="center" vertical="center" shrinkToFit="1"/>
      <protection hidden="1"/>
    </xf>
    <xf numFmtId="0" fontId="5" fillId="3" borderId="29" xfId="0" applyFont="1" applyFill="1" applyBorder="1" applyAlignment="1" applyProtection="1">
      <alignment horizontal="center" vertical="center" shrinkToFit="1"/>
      <protection hidden="1"/>
    </xf>
    <xf numFmtId="0" fontId="5" fillId="3" borderId="30" xfId="0" applyFont="1" applyFill="1" applyBorder="1" applyAlignment="1" applyProtection="1">
      <alignment horizontal="center" vertical="center" shrinkToFit="1"/>
      <protection hidden="1"/>
    </xf>
    <xf numFmtId="0" fontId="5" fillId="3" borderId="31" xfId="0" applyFont="1" applyFill="1" applyBorder="1" applyAlignment="1" applyProtection="1">
      <alignment horizontal="center" vertical="center" shrinkToFit="1"/>
      <protection hidden="1"/>
    </xf>
    <xf numFmtId="0" fontId="5" fillId="3" borderId="19" xfId="0" applyFont="1" applyFill="1" applyBorder="1" applyAlignment="1" applyProtection="1">
      <alignment horizontal="center" vertical="center"/>
      <protection hidden="1"/>
    </xf>
    <xf numFmtId="0" fontId="5" fillId="3" borderId="0" xfId="0" applyFont="1" applyFill="1" applyBorder="1" applyAlignment="1" applyProtection="1">
      <alignment horizontal="center" vertical="center"/>
      <protection hidden="1"/>
    </xf>
    <xf numFmtId="0" fontId="5" fillId="3" borderId="20" xfId="0" applyFont="1" applyFill="1" applyBorder="1" applyAlignment="1" applyProtection="1">
      <alignment horizontal="center" vertical="center"/>
      <protection hidden="1"/>
    </xf>
    <xf numFmtId="0" fontId="5" fillId="4" borderId="26"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wrapText="1"/>
      <protection hidden="1"/>
    </xf>
    <xf numFmtId="0" fontId="7" fillId="3" borderId="24" xfId="0" applyFont="1" applyFill="1" applyBorder="1" applyAlignment="1" applyProtection="1">
      <alignment horizontal="center" vertical="center" wrapText="1"/>
      <protection hidden="1"/>
    </xf>
    <xf numFmtId="0" fontId="7" fillId="3" borderId="25"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7" fillId="3" borderId="0" xfId="0" applyFont="1" applyFill="1" applyBorder="1" applyAlignment="1" applyProtection="1">
      <alignment horizontal="center" vertical="center" wrapText="1"/>
      <protection hidden="1"/>
    </xf>
    <xf numFmtId="0" fontId="7" fillId="3" borderId="11" xfId="0" applyFont="1" applyFill="1" applyBorder="1" applyAlignment="1" applyProtection="1">
      <alignment horizontal="center" vertical="center" wrapText="1"/>
      <protection hidden="1"/>
    </xf>
    <xf numFmtId="0" fontId="7" fillId="3" borderId="21"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23" xfId="0" applyFont="1" applyFill="1" applyBorder="1" applyAlignment="1" applyProtection="1">
      <alignment horizontal="center" vertical="center" wrapText="1"/>
      <protection hidden="1"/>
    </xf>
    <xf numFmtId="0" fontId="5" fillId="3" borderId="40" xfId="0" applyFont="1" applyFill="1" applyBorder="1" applyAlignment="1" applyProtection="1">
      <alignment horizontal="center" vertical="center"/>
      <protection hidden="1"/>
    </xf>
    <xf numFmtId="0" fontId="5" fillId="3" borderId="41" xfId="0" applyFont="1" applyFill="1" applyBorder="1" applyAlignment="1" applyProtection="1">
      <alignment horizontal="center" vertical="center"/>
      <protection hidden="1"/>
    </xf>
    <xf numFmtId="0" fontId="5" fillId="3" borderId="42" xfId="0" applyFont="1" applyFill="1" applyBorder="1" applyAlignment="1" applyProtection="1">
      <alignment horizontal="center" vertical="center"/>
      <protection hidden="1"/>
    </xf>
    <xf numFmtId="0" fontId="5" fillId="3" borderId="13"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3" borderId="19" xfId="0" applyFont="1" applyFill="1" applyBorder="1" applyAlignment="1" applyProtection="1">
      <alignment horizontal="center" vertical="center" wrapText="1"/>
      <protection hidden="1"/>
    </xf>
    <xf numFmtId="0" fontId="5" fillId="0" borderId="19" xfId="0" applyFont="1" applyBorder="1" applyAlignment="1" applyProtection="1">
      <alignment horizontal="right" vertical="center"/>
      <protection hidden="1"/>
    </xf>
    <xf numFmtId="0" fontId="5" fillId="0" borderId="0" xfId="0" applyFont="1" applyBorder="1" applyAlignment="1" applyProtection="1">
      <alignment horizontal="right" vertical="center"/>
      <protection hidden="1"/>
    </xf>
    <xf numFmtId="57" fontId="5" fillId="4" borderId="16" xfId="0" applyNumberFormat="1" applyFont="1" applyFill="1" applyBorder="1" applyAlignment="1" applyProtection="1">
      <alignment horizontal="center" vertical="center"/>
      <protection locked="0"/>
    </xf>
    <xf numFmtId="57" fontId="5" fillId="4" borderId="21" xfId="0" applyNumberFormat="1" applyFont="1" applyFill="1" applyBorder="1" applyAlignment="1" applyProtection="1">
      <alignment horizontal="center" vertical="center"/>
      <protection locked="0"/>
    </xf>
    <xf numFmtId="57" fontId="5" fillId="4" borderId="22" xfId="0" applyNumberFormat="1" applyFont="1" applyFill="1" applyBorder="1" applyAlignment="1" applyProtection="1">
      <alignment horizontal="center" vertical="center"/>
      <protection locked="0"/>
    </xf>
    <xf numFmtId="57" fontId="5" fillId="4" borderId="23" xfId="0" applyNumberFormat="1"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24"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33"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4" borderId="26" xfId="0" applyNumberFormat="1" applyFont="1" applyFill="1" applyBorder="1" applyAlignment="1" applyProtection="1">
      <alignment horizontal="center" vertical="center"/>
      <protection locked="0"/>
    </xf>
    <xf numFmtId="0" fontId="5" fillId="4" borderId="27" xfId="0" applyNumberFormat="1" applyFont="1" applyFill="1" applyBorder="1" applyAlignment="1" applyProtection="1">
      <alignment horizontal="center" vertical="center"/>
      <protection locked="0"/>
    </xf>
    <xf numFmtId="0" fontId="5" fillId="4" borderId="28" xfId="0" applyNumberFormat="1"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20"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5" fillId="3" borderId="30"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0" borderId="0" xfId="0" applyFont="1" applyBorder="1" applyAlignment="1" applyProtection="1">
      <alignment horizontal="center" vertical="center"/>
      <protection locked="0"/>
    </xf>
    <xf numFmtId="0" fontId="5" fillId="4" borderId="16" xfId="0" applyNumberFormat="1" applyFont="1" applyFill="1" applyBorder="1" applyAlignment="1" applyProtection="1">
      <alignment horizontal="center" vertical="center"/>
      <protection locked="0"/>
    </xf>
    <xf numFmtId="0" fontId="5" fillId="4" borderId="17" xfId="0" applyNumberFormat="1" applyFont="1" applyFill="1" applyBorder="1" applyAlignment="1" applyProtection="1">
      <alignment horizontal="center" vertical="center"/>
      <protection locked="0"/>
    </xf>
    <xf numFmtId="0" fontId="5" fillId="4" borderId="18" xfId="0" applyNumberFormat="1" applyFont="1" applyFill="1" applyBorder="1" applyAlignment="1" applyProtection="1">
      <alignment horizontal="center" vertical="center"/>
      <protection locked="0"/>
    </xf>
    <xf numFmtId="0" fontId="5" fillId="4" borderId="32" xfId="0" applyNumberFormat="1" applyFont="1" applyFill="1" applyBorder="1" applyAlignment="1" applyProtection="1">
      <alignment horizontal="center" vertical="center"/>
      <protection locked="0"/>
    </xf>
    <xf numFmtId="0" fontId="5" fillId="4" borderId="33" xfId="0" applyNumberFormat="1" applyFont="1" applyFill="1" applyBorder="1" applyAlignment="1" applyProtection="1">
      <alignment horizontal="center" vertical="center"/>
      <protection locked="0"/>
    </xf>
    <xf numFmtId="0" fontId="5" fillId="4" borderId="34" xfId="0" applyNumberFormat="1" applyFont="1" applyFill="1" applyBorder="1" applyAlignment="1" applyProtection="1">
      <alignment horizontal="center" vertical="center"/>
      <protection locked="0"/>
    </xf>
    <xf numFmtId="0" fontId="5" fillId="3" borderId="40" xfId="0" applyFont="1" applyFill="1" applyBorder="1" applyAlignment="1" applyProtection="1">
      <alignment horizontal="center" vertical="center"/>
    </xf>
    <xf numFmtId="0" fontId="5" fillId="3" borderId="41"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5" fillId="0" borderId="11" xfId="0" applyFont="1" applyBorder="1" applyAlignment="1" applyProtection="1">
      <alignment horizontal="center" vertical="center"/>
    </xf>
    <xf numFmtId="57" fontId="5" fillId="4" borderId="7" xfId="0" applyNumberFormat="1" applyFont="1" applyFill="1" applyBorder="1" applyAlignment="1" applyProtection="1">
      <alignment horizontal="center" vertical="center"/>
      <protection locked="0"/>
    </xf>
    <xf numFmtId="57" fontId="5" fillId="4" borderId="8" xfId="0" applyNumberFormat="1" applyFont="1" applyFill="1" applyBorder="1" applyAlignment="1" applyProtection="1">
      <alignment horizontal="center" vertical="center"/>
      <protection locked="0"/>
    </xf>
    <xf numFmtId="57" fontId="5" fillId="4" borderId="9" xfId="0" applyNumberFormat="1" applyFont="1" applyFill="1" applyBorder="1" applyAlignment="1" applyProtection="1">
      <alignment horizontal="center" vertical="center"/>
      <protection locked="0"/>
    </xf>
    <xf numFmtId="0" fontId="5" fillId="0" borderId="19" xfId="0" applyFont="1" applyBorder="1" applyAlignment="1" applyProtection="1">
      <alignment horizontal="center" vertical="center"/>
    </xf>
    <xf numFmtId="0" fontId="5" fillId="6" borderId="7" xfId="0" applyFont="1" applyFill="1" applyBorder="1" applyAlignment="1" applyProtection="1">
      <alignment horizontal="center" vertical="center"/>
    </xf>
    <xf numFmtId="0" fontId="5" fillId="6" borderId="8" xfId="0" applyFont="1" applyFill="1" applyBorder="1" applyAlignment="1" applyProtection="1">
      <alignment horizontal="center" vertical="center"/>
    </xf>
    <xf numFmtId="0" fontId="5" fillId="6" borderId="9" xfId="0" applyFont="1" applyFill="1" applyBorder="1" applyAlignment="1" applyProtection="1">
      <alignment horizontal="center" vertical="center"/>
    </xf>
  </cellXfs>
  <cellStyles count="2">
    <cellStyle name="標準" xfId="0" builtinId="0"/>
    <cellStyle name="標準 2"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ord">
      <a:majorFont>
        <a:latin typeface="Arial"/>
        <a:ea typeface="ＭＳ ゴシック"/>
        <a:cs typeface=""/>
      </a:majorFont>
      <a:minorFont>
        <a:latin typeface="Century"/>
        <a:ea typeface="ＭＳ 明朝"/>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9"/>
  <sheetViews>
    <sheetView showGridLines="0" zoomScaleNormal="100" zoomScaleSheetLayoutView="100" workbookViewId="0">
      <selection activeCell="A2" sqref="A2"/>
    </sheetView>
  </sheetViews>
  <sheetFormatPr defaultColWidth="2.25" defaultRowHeight="21" customHeight="1" x14ac:dyDescent="0.15"/>
  <cols>
    <col min="1" max="16384" width="2.25" style="48"/>
  </cols>
  <sheetData>
    <row r="1" spans="1:41" ht="21" customHeight="1" x14ac:dyDescent="0.15">
      <c r="A1" s="77" t="s">
        <v>190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47"/>
      <c r="AL1" s="47"/>
      <c r="AM1" s="47"/>
      <c r="AN1" s="47"/>
      <c r="AO1" s="47"/>
    </row>
    <row r="2" spans="1:41" ht="21"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C2" s="47"/>
      <c r="AD2" s="47"/>
      <c r="AE2" s="47"/>
      <c r="AG2" s="47"/>
      <c r="AH2" s="47"/>
      <c r="AI2" s="47"/>
    </row>
    <row r="3" spans="1:41" ht="21"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75"/>
      <c r="AB3" s="75"/>
      <c r="AC3" s="75"/>
      <c r="AD3" s="48" t="s">
        <v>2</v>
      </c>
      <c r="AE3" s="75"/>
      <c r="AF3" s="75"/>
      <c r="AG3" s="48" t="s">
        <v>1</v>
      </c>
      <c r="AH3" s="75"/>
      <c r="AI3" s="75"/>
      <c r="AJ3" s="48" t="s">
        <v>0</v>
      </c>
      <c r="AK3" s="47"/>
      <c r="AL3" s="47"/>
      <c r="AM3" s="47"/>
      <c r="AN3" s="47"/>
      <c r="AO3" s="47"/>
    </row>
    <row r="4" spans="1:41" ht="21" customHeight="1" x14ac:dyDescent="0.15">
      <c r="A4" s="47" t="s">
        <v>3</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row>
    <row r="5" spans="1:41" ht="21" customHeight="1" x14ac:dyDescent="0.15">
      <c r="A5" s="49" t="s">
        <v>4</v>
      </c>
    </row>
    <row r="6" spans="1:41" ht="21" customHeight="1" x14ac:dyDescent="0.15">
      <c r="M6" s="47"/>
      <c r="N6" s="47"/>
      <c r="O6" s="47"/>
      <c r="Q6" s="47"/>
      <c r="R6" s="47"/>
      <c r="S6" s="47"/>
      <c r="T6" s="47"/>
      <c r="V6" s="1"/>
      <c r="W6" s="1"/>
      <c r="X6" s="1"/>
      <c r="Y6" s="1"/>
      <c r="Z6" s="1"/>
      <c r="AA6" s="1"/>
      <c r="AB6" s="1"/>
      <c r="AC6" s="1"/>
      <c r="AD6" s="1"/>
      <c r="AE6" s="1"/>
      <c r="AF6" s="1"/>
      <c r="AG6" s="1"/>
      <c r="AH6" s="1"/>
      <c r="AI6" s="1"/>
      <c r="AJ6" s="1"/>
      <c r="AK6" s="47"/>
      <c r="AL6" s="47"/>
      <c r="AM6" s="47"/>
    </row>
    <row r="7" spans="1:41" ht="21" customHeight="1" x14ac:dyDescent="0.15">
      <c r="N7" s="75" t="s">
        <v>20</v>
      </c>
      <c r="O7" s="75"/>
      <c r="P7" s="75"/>
      <c r="R7" s="77" t="s">
        <v>18</v>
      </c>
      <c r="S7" s="77"/>
      <c r="T7" s="77"/>
      <c r="V7" s="61" t="str">
        <f>工事店入力フォーム!M6&amp;""</f>
        <v/>
      </c>
      <c r="W7" s="61"/>
      <c r="X7" s="61"/>
      <c r="Y7" s="61"/>
      <c r="Z7" s="61"/>
      <c r="AA7" s="61"/>
      <c r="AB7" s="61"/>
      <c r="AC7" s="61"/>
      <c r="AD7" s="61"/>
      <c r="AE7" s="61"/>
      <c r="AF7" s="61"/>
      <c r="AG7" s="61"/>
      <c r="AH7" s="61"/>
      <c r="AI7" s="61"/>
      <c r="AJ7" s="61"/>
      <c r="AK7" s="47"/>
      <c r="AL7" s="47"/>
      <c r="AM7" s="47"/>
    </row>
    <row r="8" spans="1:41" ht="21" customHeight="1" x14ac:dyDescent="0.15">
      <c r="R8" s="49"/>
      <c r="S8" s="49"/>
      <c r="T8" s="49"/>
      <c r="V8" s="61" t="str">
        <f>工事店入力フォーム!M7&amp;""</f>
        <v/>
      </c>
      <c r="W8" s="61"/>
      <c r="X8" s="61"/>
      <c r="Y8" s="61"/>
      <c r="Z8" s="61"/>
      <c r="AA8" s="61"/>
      <c r="AB8" s="61"/>
      <c r="AC8" s="61"/>
      <c r="AD8" s="61"/>
      <c r="AE8" s="61"/>
      <c r="AF8" s="61"/>
      <c r="AG8" s="61"/>
      <c r="AH8" s="61"/>
      <c r="AI8" s="61"/>
      <c r="AJ8" s="61"/>
      <c r="AK8" s="47"/>
      <c r="AL8" s="47"/>
      <c r="AM8" s="47"/>
    </row>
    <row r="9" spans="1:41" ht="21" customHeight="1" x14ac:dyDescent="0.15">
      <c r="Q9" s="47"/>
      <c r="R9" s="77" t="s">
        <v>19</v>
      </c>
      <c r="S9" s="77"/>
      <c r="T9" s="77"/>
      <c r="V9" s="61" t="str">
        <f>工事店入力フォーム!M8&amp;""</f>
        <v/>
      </c>
      <c r="W9" s="61"/>
      <c r="X9" s="61"/>
      <c r="Y9" s="61"/>
      <c r="Z9" s="61"/>
      <c r="AA9" s="61"/>
      <c r="AB9" s="61"/>
      <c r="AC9" s="61"/>
      <c r="AD9" s="61"/>
      <c r="AE9" s="61"/>
      <c r="AF9" s="61"/>
      <c r="AG9" s="61"/>
      <c r="AH9" s="61"/>
      <c r="AI9" s="61"/>
      <c r="AJ9" s="61"/>
      <c r="AK9" s="47"/>
      <c r="AL9" s="47"/>
      <c r="AM9" s="47"/>
    </row>
    <row r="10" spans="1:41" ht="21" customHeight="1" x14ac:dyDescent="0.15">
      <c r="V10" s="61" t="str">
        <f>工事店入力フォーム!M9&amp;""</f>
        <v/>
      </c>
      <c r="W10" s="61"/>
      <c r="X10" s="61"/>
      <c r="Y10" s="61"/>
      <c r="Z10" s="61"/>
      <c r="AA10" s="61"/>
      <c r="AB10" s="61"/>
      <c r="AC10" s="61"/>
      <c r="AD10" s="61"/>
      <c r="AE10" s="61"/>
      <c r="AF10" s="61"/>
      <c r="AG10" s="61"/>
      <c r="AH10" s="61"/>
      <c r="AI10" s="61"/>
      <c r="AJ10" s="61"/>
      <c r="AK10" s="47"/>
      <c r="AL10" s="47"/>
      <c r="AM10" s="47"/>
    </row>
    <row r="11" spans="1:41" ht="21" customHeight="1" x14ac:dyDescent="0.15">
      <c r="Q11" s="47"/>
      <c r="R11" s="77" t="s">
        <v>15</v>
      </c>
      <c r="S11" s="77"/>
      <c r="T11" s="77"/>
      <c r="U11" s="77"/>
      <c r="V11" s="61" t="str">
        <f>工事店入力フォーム!M10&amp;""</f>
        <v/>
      </c>
      <c r="W11" s="61"/>
      <c r="X11" s="61"/>
      <c r="Y11" s="61"/>
      <c r="Z11" s="61"/>
      <c r="AA11" s="61"/>
      <c r="AB11" s="61"/>
      <c r="AC11" s="61"/>
      <c r="AD11" s="61"/>
      <c r="AE11" s="61"/>
      <c r="AF11" s="61"/>
      <c r="AG11" s="61"/>
      <c r="AH11" s="61"/>
      <c r="AI11" s="61"/>
      <c r="AJ11" s="61"/>
      <c r="AK11" s="47"/>
      <c r="AL11" s="47"/>
      <c r="AM11" s="47"/>
    </row>
    <row r="12" spans="1:41" ht="21" customHeight="1" x14ac:dyDescent="0.15">
      <c r="V12" s="61"/>
      <c r="W12" s="61"/>
      <c r="X12" s="61"/>
      <c r="Y12" s="61"/>
      <c r="Z12" s="61"/>
      <c r="AA12" s="61"/>
      <c r="AB12" s="61"/>
      <c r="AC12" s="61"/>
      <c r="AD12" s="61"/>
      <c r="AE12" s="61"/>
      <c r="AF12" s="61"/>
      <c r="AG12" s="61"/>
      <c r="AH12" s="61"/>
      <c r="AI12" s="61"/>
      <c r="AJ12" s="61"/>
      <c r="AK12" s="47"/>
      <c r="AL12" s="47"/>
      <c r="AM12" s="47"/>
      <c r="AN12" s="47"/>
      <c r="AO12" s="47"/>
    </row>
    <row r="13" spans="1:41" ht="21" customHeight="1" x14ac:dyDescent="0.15">
      <c r="AK13" s="47"/>
      <c r="AL13" s="47"/>
      <c r="AM13" s="47"/>
      <c r="AN13" s="47"/>
      <c r="AO13" s="47"/>
    </row>
    <row r="14" spans="1:41" ht="21" customHeight="1" x14ac:dyDescent="0.15">
      <c r="A14" s="76" t="s">
        <v>5</v>
      </c>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row>
    <row r="16" spans="1:41" ht="21" customHeight="1" x14ac:dyDescent="0.15">
      <c r="AK16" s="47"/>
      <c r="AL16" s="47"/>
      <c r="AM16" s="47"/>
      <c r="AN16" s="47"/>
      <c r="AO16" s="47"/>
    </row>
    <row r="17" spans="2:37" ht="21" customHeight="1" x14ac:dyDescent="0.15">
      <c r="B17" s="77" t="s">
        <v>6</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row>
    <row r="18" spans="2:37" ht="21" customHeight="1" x14ac:dyDescent="0.15">
      <c r="B18" s="77" t="s">
        <v>7</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row>
    <row r="19" spans="2:37" ht="21" customHeight="1" x14ac:dyDescent="0.1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row>
    <row r="20" spans="2:37" ht="21" customHeight="1" x14ac:dyDescent="0.15">
      <c r="B20" s="77" t="s">
        <v>8</v>
      </c>
      <c r="C20" s="77"/>
      <c r="D20" s="77"/>
      <c r="E20" s="77"/>
      <c r="F20" s="77"/>
      <c r="G20" s="77"/>
      <c r="H20" s="77"/>
      <c r="I20" s="47"/>
      <c r="J20" s="77" t="s">
        <v>12</v>
      </c>
      <c r="K20" s="77"/>
      <c r="L20" s="77"/>
      <c r="M20" s="77"/>
      <c r="N20" s="75" t="str">
        <f>工事店入力フォーム!L12&amp;""</f>
        <v/>
      </c>
      <c r="O20" s="75"/>
      <c r="P20" s="75"/>
      <c r="Q20" s="75"/>
      <c r="R20" s="75"/>
      <c r="S20" s="75" t="s">
        <v>23</v>
      </c>
      <c r="T20" s="75"/>
      <c r="U20" s="75" t="str">
        <f>工事店入力フォーム!S12&amp;""</f>
        <v/>
      </c>
      <c r="V20" s="75"/>
      <c r="W20" s="75"/>
      <c r="X20" s="75"/>
      <c r="Y20" s="75"/>
      <c r="Z20" s="47" t="s">
        <v>25</v>
      </c>
      <c r="AA20" s="47"/>
      <c r="AB20" s="75" t="str">
        <f>工事店入力フォーム!X12&amp;""</f>
        <v/>
      </c>
      <c r="AC20" s="75"/>
      <c r="AD20" s="75"/>
      <c r="AE20" s="75"/>
      <c r="AF20" s="47"/>
      <c r="AG20" s="47"/>
      <c r="AH20" s="47"/>
      <c r="AI20" s="47"/>
      <c r="AJ20" s="47"/>
      <c r="AK20" s="47"/>
    </row>
    <row r="21" spans="2:37" ht="21" customHeight="1" x14ac:dyDescent="0.15">
      <c r="N21" s="75" t="str">
        <f>工事店入力フォーム!L13&amp;""</f>
        <v/>
      </c>
      <c r="O21" s="75"/>
      <c r="P21" s="75"/>
      <c r="Q21" s="75"/>
      <c r="R21" s="75"/>
      <c r="S21" s="75"/>
      <c r="T21" s="75"/>
      <c r="U21" s="75" t="s">
        <v>24</v>
      </c>
      <c r="V21" s="75"/>
      <c r="W21" s="75" t="str">
        <f>工事店入力フォーム!S13&amp;""</f>
        <v/>
      </c>
      <c r="X21" s="75"/>
      <c r="Y21" s="75"/>
      <c r="Z21" s="75"/>
      <c r="AA21" s="75" t="s">
        <v>26</v>
      </c>
      <c r="AB21" s="75"/>
      <c r="AC21" s="75" t="str">
        <f>工事店入力フォーム!X13&amp;""</f>
        <v/>
      </c>
      <c r="AD21" s="75"/>
      <c r="AE21" s="75"/>
      <c r="AF21" s="75"/>
      <c r="AG21" s="48" t="s">
        <v>27</v>
      </c>
    </row>
    <row r="22" spans="2:37" ht="21" customHeight="1" x14ac:dyDescent="0.15">
      <c r="B22" s="77" t="s">
        <v>11</v>
      </c>
      <c r="C22" s="77"/>
      <c r="D22" s="77"/>
      <c r="E22" s="77"/>
      <c r="F22" s="77"/>
      <c r="G22" s="77"/>
      <c r="H22" s="77"/>
      <c r="J22" s="77" t="s">
        <v>13</v>
      </c>
      <c r="K22" s="77"/>
      <c r="L22" s="77"/>
      <c r="M22" s="77"/>
      <c r="N22" s="77" t="str">
        <f>工事店入力フォーム!M15&amp;""</f>
        <v/>
      </c>
      <c r="O22" s="77"/>
      <c r="P22" s="77"/>
      <c r="Q22" s="77"/>
      <c r="R22" s="77"/>
      <c r="S22" s="77"/>
      <c r="T22" s="77"/>
      <c r="U22" s="77"/>
      <c r="V22" s="77"/>
      <c r="W22" s="77"/>
      <c r="X22" s="77"/>
      <c r="Y22" s="77"/>
      <c r="Z22" s="77"/>
      <c r="AA22" s="77"/>
      <c r="AB22" s="77"/>
      <c r="AC22" s="77"/>
      <c r="AD22" s="77"/>
      <c r="AE22" s="77"/>
      <c r="AF22" s="77"/>
      <c r="AG22" s="77"/>
      <c r="AH22" s="77"/>
      <c r="AI22" s="77"/>
      <c r="AJ22" s="77"/>
    </row>
    <row r="23" spans="2:37" ht="21" customHeight="1" x14ac:dyDescent="0.15">
      <c r="C23" s="47"/>
      <c r="D23" s="47"/>
      <c r="E23" s="47"/>
      <c r="F23" s="47"/>
      <c r="G23" s="47"/>
      <c r="H23" s="47"/>
      <c r="I23" s="47"/>
      <c r="J23" s="49"/>
      <c r="L23" s="47"/>
      <c r="M23" s="47"/>
      <c r="N23" s="77"/>
      <c r="O23" s="77"/>
      <c r="P23" s="77"/>
      <c r="Q23" s="77"/>
      <c r="R23" s="77"/>
      <c r="S23" s="77"/>
      <c r="T23" s="77"/>
      <c r="U23" s="77"/>
      <c r="V23" s="77"/>
      <c r="W23" s="77"/>
      <c r="X23" s="77"/>
      <c r="Y23" s="77"/>
      <c r="Z23" s="77"/>
      <c r="AA23" s="77"/>
      <c r="AB23" s="77"/>
      <c r="AC23" s="77"/>
      <c r="AD23" s="77"/>
      <c r="AE23" s="77"/>
      <c r="AF23" s="77"/>
      <c r="AG23" s="77"/>
      <c r="AH23" s="77"/>
      <c r="AI23" s="77"/>
      <c r="AJ23" s="77"/>
    </row>
    <row r="24" spans="2:37" ht="21" customHeight="1" x14ac:dyDescent="0.15">
      <c r="J24" s="77" t="s">
        <v>18</v>
      </c>
      <c r="K24" s="77"/>
      <c r="L24" s="77"/>
      <c r="M24" s="77"/>
      <c r="N24" s="77" t="str">
        <f>工事店入力フォーム!M16&amp;""</f>
        <v/>
      </c>
      <c r="O24" s="77"/>
      <c r="P24" s="77"/>
      <c r="Q24" s="77"/>
      <c r="R24" s="77"/>
      <c r="S24" s="77"/>
      <c r="T24" s="77"/>
      <c r="U24" s="77"/>
      <c r="V24" s="77"/>
      <c r="W24" s="77"/>
      <c r="X24" s="77"/>
      <c r="Y24" s="77"/>
      <c r="Z24" s="77"/>
      <c r="AA24" s="77"/>
      <c r="AB24" s="77"/>
      <c r="AC24" s="77"/>
      <c r="AD24" s="77"/>
      <c r="AE24" s="77"/>
      <c r="AF24" s="77"/>
      <c r="AG24" s="77"/>
      <c r="AH24" s="77"/>
      <c r="AI24" s="77"/>
      <c r="AJ24" s="77"/>
    </row>
    <row r="25" spans="2:37" ht="21" customHeight="1" x14ac:dyDescent="0.15">
      <c r="J25" s="77" t="s">
        <v>14</v>
      </c>
      <c r="K25" s="77"/>
      <c r="L25" s="77"/>
      <c r="M25" s="77"/>
      <c r="N25" s="77" t="str">
        <f>工事店入力フォーム!M17&amp;""</f>
        <v/>
      </c>
      <c r="O25" s="77"/>
      <c r="P25" s="77"/>
      <c r="Q25" s="77"/>
      <c r="R25" s="77"/>
      <c r="S25" s="77"/>
      <c r="T25" s="77"/>
      <c r="U25" s="77"/>
      <c r="V25" s="77"/>
      <c r="W25" s="77"/>
      <c r="X25" s="77"/>
      <c r="Y25" s="77"/>
      <c r="Z25" s="77"/>
      <c r="AA25" s="77"/>
      <c r="AB25" s="77"/>
      <c r="AC25" s="77"/>
      <c r="AD25" s="77"/>
      <c r="AE25" s="77"/>
      <c r="AF25" s="77"/>
      <c r="AG25" s="77"/>
      <c r="AH25" s="77"/>
      <c r="AI25" s="77"/>
      <c r="AJ25" s="77"/>
    </row>
    <row r="26" spans="2:37" ht="21" customHeight="1" x14ac:dyDescent="0.15">
      <c r="C26" s="47"/>
      <c r="D26" s="47"/>
      <c r="E26" s="47"/>
      <c r="F26" s="47"/>
      <c r="G26" s="47"/>
      <c r="H26" s="47"/>
      <c r="J26" s="77" t="s">
        <v>15</v>
      </c>
      <c r="K26" s="77"/>
      <c r="L26" s="77"/>
      <c r="M26" s="77"/>
      <c r="N26" s="77" t="str">
        <f>工事店入力フォーム!M18&amp;""</f>
        <v/>
      </c>
      <c r="O26" s="77"/>
      <c r="P26" s="77"/>
      <c r="Q26" s="77"/>
      <c r="R26" s="77"/>
      <c r="S26" s="77"/>
      <c r="T26" s="77"/>
      <c r="U26" s="77"/>
      <c r="V26" s="77"/>
      <c r="W26" s="77"/>
      <c r="X26" s="77"/>
      <c r="Y26" s="77"/>
      <c r="Z26" s="77"/>
      <c r="AA26" s="77"/>
      <c r="AB26" s="77"/>
      <c r="AC26" s="77"/>
      <c r="AD26" s="77"/>
      <c r="AE26" s="77"/>
      <c r="AF26" s="77"/>
      <c r="AG26" s="77"/>
      <c r="AH26" s="77"/>
      <c r="AI26" s="77"/>
      <c r="AJ26" s="77"/>
    </row>
    <row r="27" spans="2:37" ht="21" customHeight="1" x14ac:dyDescent="0.15">
      <c r="L27" s="47"/>
      <c r="M27" s="47"/>
      <c r="N27" s="47"/>
      <c r="O27" s="47"/>
      <c r="Q27" s="47"/>
      <c r="R27" s="47"/>
      <c r="S27" s="47"/>
      <c r="T27" s="47"/>
      <c r="U27" s="47"/>
      <c r="V27" s="47"/>
      <c r="W27" s="47"/>
      <c r="X27" s="47"/>
      <c r="Y27" s="47"/>
      <c r="Z27" s="47"/>
      <c r="AA27" s="47"/>
      <c r="AB27" s="47"/>
      <c r="AC27" s="47"/>
      <c r="AD27" s="47"/>
      <c r="AE27" s="47"/>
      <c r="AF27" s="47"/>
      <c r="AG27" s="47"/>
      <c r="AH27" s="47"/>
      <c r="AI27" s="47"/>
      <c r="AJ27" s="47"/>
    </row>
    <row r="28" spans="2:37" ht="21" customHeight="1" x14ac:dyDescent="0.15">
      <c r="B28" s="77" t="s">
        <v>9</v>
      </c>
      <c r="C28" s="77"/>
      <c r="D28" s="77"/>
      <c r="E28" s="77"/>
      <c r="F28" s="77"/>
      <c r="G28" s="77"/>
      <c r="H28" s="77"/>
      <c r="J28" s="75" t="str">
        <f>IF(工事店入力フォーム!M20&lt;&gt;"",YEAR(工事店入力フォーム!$M$20),"")</f>
        <v/>
      </c>
      <c r="K28" s="75"/>
      <c r="L28" s="75"/>
      <c r="M28" s="48" t="s">
        <v>2</v>
      </c>
      <c r="N28" s="75" t="str">
        <f>IF(工事店入力フォーム!M20&lt;&gt;"",MONTH(工事店入力フォーム!$M$20),"")</f>
        <v/>
      </c>
      <c r="O28" s="75"/>
      <c r="P28" s="48" t="s">
        <v>21</v>
      </c>
      <c r="Q28" s="75" t="str">
        <f>IF(工事店入力フォーム!M20&lt;&gt;"",DAY(工事店入力フォーム!$M$20),"")</f>
        <v/>
      </c>
      <c r="R28" s="75"/>
      <c r="S28" s="48" t="s">
        <v>0</v>
      </c>
      <c r="U28" s="48" t="s">
        <v>22</v>
      </c>
      <c r="W28" s="75" t="str">
        <f>IF(工事店入力フォーム!M21&lt;&gt;"",YEAR(工事店入力フォーム!$M$21),"")</f>
        <v/>
      </c>
      <c r="X28" s="75"/>
      <c r="Y28" s="75"/>
      <c r="Z28" s="48" t="s">
        <v>2</v>
      </c>
      <c r="AA28" s="75" t="str">
        <f>IF(工事店入力フォーム!M21&lt;&gt;"",MONTH(工事店入力フォーム!$M$21),"")</f>
        <v/>
      </c>
      <c r="AB28" s="75"/>
      <c r="AC28" s="48" t="s">
        <v>21</v>
      </c>
      <c r="AD28" s="75" t="str">
        <f>IF(工事店入力フォーム!M21&lt;&gt;"",DAY(工事店入力フォーム!$M$21),"")</f>
        <v/>
      </c>
      <c r="AE28" s="75"/>
      <c r="AF28" s="48" t="s">
        <v>0</v>
      </c>
      <c r="AG28" s="47"/>
      <c r="AH28" s="47"/>
      <c r="AI28" s="47"/>
      <c r="AJ28" s="47"/>
    </row>
    <row r="29" spans="2:37" ht="21" customHeight="1" x14ac:dyDescent="0.15">
      <c r="L29" s="47"/>
      <c r="M29" s="47"/>
      <c r="N29" s="47"/>
      <c r="O29" s="47"/>
      <c r="Q29" s="47"/>
      <c r="R29" s="47"/>
      <c r="S29" s="47"/>
      <c r="T29" s="47"/>
      <c r="U29" s="47"/>
      <c r="V29" s="47"/>
      <c r="W29" s="47"/>
      <c r="X29" s="47"/>
      <c r="Y29" s="47"/>
      <c r="Z29" s="47"/>
      <c r="AA29" s="47"/>
      <c r="AB29" s="47"/>
      <c r="AC29" s="47"/>
      <c r="AD29" s="47"/>
      <c r="AE29" s="47"/>
      <c r="AF29" s="47"/>
      <c r="AG29" s="47"/>
      <c r="AH29" s="47"/>
      <c r="AI29" s="47"/>
      <c r="AJ29" s="47"/>
    </row>
    <row r="30" spans="2:37" ht="21" customHeight="1" x14ac:dyDescent="0.15">
      <c r="B30" s="77" t="s">
        <v>10</v>
      </c>
      <c r="C30" s="77"/>
      <c r="D30" s="77"/>
      <c r="E30" s="77"/>
      <c r="F30" s="77"/>
      <c r="G30" s="77"/>
      <c r="H30" s="77"/>
      <c r="J30" s="77" t="s">
        <v>16</v>
      </c>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row>
    <row r="31" spans="2:37" ht="21" customHeight="1" x14ac:dyDescent="0.15">
      <c r="C31" s="47"/>
      <c r="D31" s="47"/>
      <c r="E31" s="47"/>
      <c r="F31" s="47"/>
      <c r="G31" s="47"/>
      <c r="H31" s="47"/>
      <c r="J31" s="77" t="s">
        <v>17</v>
      </c>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row>
    <row r="33" spans="1:36" ht="21" customHeight="1" x14ac:dyDescent="0.15">
      <c r="C33" s="47"/>
      <c r="D33" s="47"/>
      <c r="E33" s="47"/>
      <c r="F33" s="47"/>
      <c r="G33" s="47"/>
      <c r="H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row>
    <row r="34" spans="1:36" ht="21" customHeight="1" x14ac:dyDescent="0.15">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row>
    <row r="40" spans="1:36" ht="22.5" customHeight="1" x14ac:dyDescent="0.15">
      <c r="A40" s="68" t="s">
        <v>28</v>
      </c>
      <c r="B40" s="68"/>
      <c r="C40" s="68"/>
      <c r="D40" s="68"/>
      <c r="E40" s="68"/>
      <c r="F40" s="68"/>
      <c r="G40" s="68"/>
      <c r="H40" s="68"/>
      <c r="I40" s="68" t="str">
        <f>IF(工事店入力フォーム!$M$26=LIST!$C$3,"■","□")</f>
        <v>□</v>
      </c>
      <c r="J40" s="67"/>
      <c r="K40" s="69" t="s">
        <v>76</v>
      </c>
      <c r="L40" s="62"/>
      <c r="M40" s="62"/>
      <c r="N40" s="62"/>
      <c r="O40" s="62"/>
      <c r="P40" s="62"/>
      <c r="Q40" s="62"/>
      <c r="R40" s="62"/>
      <c r="S40" s="62"/>
      <c r="T40" s="62"/>
      <c r="U40" s="62"/>
      <c r="V40" s="62"/>
      <c r="W40" s="68" t="str">
        <f>IF(工事店入力フォーム!$M$26=LIST!$C$4,"■","□")</f>
        <v>□</v>
      </c>
      <c r="X40" s="67"/>
      <c r="Y40" s="69" t="s">
        <v>77</v>
      </c>
      <c r="Z40" s="62"/>
      <c r="AA40" s="62"/>
      <c r="AB40" s="62"/>
      <c r="AC40" s="62"/>
      <c r="AD40" s="62"/>
      <c r="AE40" s="62"/>
      <c r="AF40" s="62"/>
      <c r="AG40" s="62"/>
      <c r="AH40" s="62"/>
      <c r="AI40" s="62"/>
      <c r="AJ40" s="62"/>
    </row>
    <row r="41" spans="1:36" ht="22.5" customHeight="1" x14ac:dyDescent="0.15">
      <c r="A41" s="68" t="s">
        <v>29</v>
      </c>
      <c r="B41" s="68"/>
      <c r="C41" s="68"/>
      <c r="D41" s="68"/>
      <c r="E41" s="68"/>
      <c r="F41" s="68"/>
      <c r="G41" s="68"/>
      <c r="H41" s="68"/>
      <c r="I41" s="68" t="s">
        <v>40</v>
      </c>
      <c r="J41" s="68"/>
      <c r="K41" s="68"/>
      <c r="L41" s="68"/>
      <c r="M41" s="68"/>
      <c r="N41" s="68"/>
      <c r="O41" s="50"/>
      <c r="P41" s="66" t="s">
        <v>87</v>
      </c>
      <c r="Q41" s="68"/>
      <c r="R41" s="67"/>
      <c r="S41" s="66" t="str">
        <f>工事店入力フォーム!L28&amp;""</f>
        <v/>
      </c>
      <c r="T41" s="68"/>
      <c r="U41" s="68"/>
      <c r="V41" s="67"/>
      <c r="W41" s="66" t="s">
        <v>88</v>
      </c>
      <c r="X41" s="68"/>
      <c r="Y41" s="68"/>
      <c r="Z41" s="67"/>
      <c r="AA41" s="66" t="str">
        <f>工事店入力フォーム!L29&amp;""</f>
        <v/>
      </c>
      <c r="AB41" s="68"/>
      <c r="AC41" s="68"/>
      <c r="AD41" s="67"/>
      <c r="AE41" s="69" t="s">
        <v>81</v>
      </c>
      <c r="AF41" s="62"/>
      <c r="AG41" s="62"/>
      <c r="AH41" s="62"/>
      <c r="AI41" s="62"/>
      <c r="AJ41" s="62"/>
    </row>
    <row r="42" spans="1:36" ht="22.5" customHeight="1" x14ac:dyDescent="0.15">
      <c r="A42" s="68"/>
      <c r="B42" s="68"/>
      <c r="C42" s="68"/>
      <c r="D42" s="68"/>
      <c r="E42" s="68"/>
      <c r="F42" s="68"/>
      <c r="G42" s="68"/>
      <c r="H42" s="68"/>
      <c r="I42" s="68" t="s">
        <v>41</v>
      </c>
      <c r="J42" s="68"/>
      <c r="K42" s="68"/>
      <c r="L42" s="68"/>
      <c r="M42" s="68"/>
      <c r="N42" s="68"/>
      <c r="O42" s="68"/>
      <c r="P42" s="68"/>
      <c r="Q42" s="67"/>
      <c r="R42" s="66" t="str">
        <f>IF(工事店入力フォーム!$M$31=LIST!$C$6,"■","□")</f>
        <v>□</v>
      </c>
      <c r="S42" s="67"/>
      <c r="T42" s="69" t="s">
        <v>85</v>
      </c>
      <c r="U42" s="62"/>
      <c r="V42" s="62"/>
      <c r="W42" s="62"/>
      <c r="X42" s="62"/>
      <c r="Y42" s="63"/>
      <c r="Z42" s="66" t="str">
        <f>IF(工事店入力フォーム!$M$31=LIST!$C$7,"■","□")</f>
        <v>□</v>
      </c>
      <c r="AA42" s="67"/>
      <c r="AB42" s="69" t="s">
        <v>86</v>
      </c>
      <c r="AC42" s="62"/>
      <c r="AD42" s="62"/>
      <c r="AE42" s="62"/>
      <c r="AF42" s="62"/>
      <c r="AG42" s="63"/>
      <c r="AH42" s="66"/>
      <c r="AI42" s="68"/>
      <c r="AJ42" s="68"/>
    </row>
    <row r="43" spans="1:36" ht="22.5" customHeight="1" x14ac:dyDescent="0.15">
      <c r="A43" s="68"/>
      <c r="B43" s="68"/>
      <c r="C43" s="68"/>
      <c r="D43" s="68"/>
      <c r="E43" s="68"/>
      <c r="F43" s="68"/>
      <c r="G43" s="68"/>
      <c r="H43" s="68"/>
      <c r="I43" s="68" t="s">
        <v>42</v>
      </c>
      <c r="J43" s="68"/>
      <c r="K43" s="68"/>
      <c r="L43" s="68"/>
      <c r="M43" s="68"/>
      <c r="N43" s="68"/>
      <c r="O43" s="68" t="str">
        <f>IF(AE43&lt;&gt;"","■","□")</f>
        <v>□</v>
      </c>
      <c r="P43" s="67"/>
      <c r="Q43" s="69" t="s">
        <v>78</v>
      </c>
      <c r="R43" s="62"/>
      <c r="S43" s="62"/>
      <c r="T43" s="63"/>
      <c r="U43" s="66" t="str">
        <f>工事店入力フォーム!L33&amp;""</f>
        <v/>
      </c>
      <c r="V43" s="68"/>
      <c r="W43" s="67"/>
      <c r="X43" s="66" t="s">
        <v>82</v>
      </c>
      <c r="Y43" s="67"/>
      <c r="Z43" s="66" t="str">
        <f>工事店入力フォーム!P33&amp;""</f>
        <v/>
      </c>
      <c r="AA43" s="68"/>
      <c r="AB43" s="67"/>
      <c r="AC43" s="66" t="s">
        <v>83</v>
      </c>
      <c r="AD43" s="67"/>
      <c r="AE43" s="66" t="str">
        <f>工事店入力フォーム!T33&amp;""</f>
        <v/>
      </c>
      <c r="AF43" s="68"/>
      <c r="AG43" s="67"/>
      <c r="AH43" s="69" t="s">
        <v>84</v>
      </c>
      <c r="AI43" s="62"/>
      <c r="AJ43" s="62"/>
    </row>
    <row r="44" spans="1:36" ht="22.5" customHeight="1" x14ac:dyDescent="0.15">
      <c r="A44" s="68"/>
      <c r="B44" s="68"/>
      <c r="C44" s="68"/>
      <c r="D44" s="68"/>
      <c r="E44" s="68"/>
      <c r="F44" s="68"/>
      <c r="G44" s="68"/>
      <c r="H44" s="68"/>
      <c r="I44" s="68"/>
      <c r="J44" s="68"/>
      <c r="K44" s="68"/>
      <c r="L44" s="68"/>
      <c r="M44" s="68"/>
      <c r="N44" s="68"/>
      <c r="O44" s="68" t="str">
        <f t="shared" ref="O44:O46" si="0">IF(AE44&lt;&gt;"","■","□")</f>
        <v>□</v>
      </c>
      <c r="P44" s="67"/>
      <c r="Q44" s="69" t="s">
        <v>79</v>
      </c>
      <c r="R44" s="62"/>
      <c r="S44" s="62"/>
      <c r="T44" s="63"/>
      <c r="U44" s="66" t="str">
        <f>工事店入力フォーム!L34&amp;""</f>
        <v/>
      </c>
      <c r="V44" s="68"/>
      <c r="W44" s="67"/>
      <c r="X44" s="66" t="s">
        <v>82</v>
      </c>
      <c r="Y44" s="67"/>
      <c r="Z44" s="66" t="str">
        <f>工事店入力フォーム!P34&amp;""</f>
        <v/>
      </c>
      <c r="AA44" s="68"/>
      <c r="AB44" s="67"/>
      <c r="AC44" s="66" t="s">
        <v>83</v>
      </c>
      <c r="AD44" s="67"/>
      <c r="AE44" s="66" t="str">
        <f>工事店入力フォーム!T34&amp;""</f>
        <v/>
      </c>
      <c r="AF44" s="68"/>
      <c r="AG44" s="67"/>
      <c r="AH44" s="69" t="s">
        <v>84</v>
      </c>
      <c r="AI44" s="62"/>
      <c r="AJ44" s="62"/>
    </row>
    <row r="45" spans="1:36" ht="22.5" customHeight="1" x14ac:dyDescent="0.15">
      <c r="A45" s="68"/>
      <c r="B45" s="68"/>
      <c r="C45" s="68"/>
      <c r="D45" s="68"/>
      <c r="E45" s="68"/>
      <c r="F45" s="68"/>
      <c r="G45" s="68"/>
      <c r="H45" s="68"/>
      <c r="I45" s="68"/>
      <c r="J45" s="68"/>
      <c r="K45" s="68"/>
      <c r="L45" s="68"/>
      <c r="M45" s="68"/>
      <c r="N45" s="68"/>
      <c r="O45" s="68" t="str">
        <f t="shared" si="0"/>
        <v>□</v>
      </c>
      <c r="P45" s="67"/>
      <c r="Q45" s="69" t="s">
        <v>80</v>
      </c>
      <c r="R45" s="62"/>
      <c r="S45" s="62"/>
      <c r="T45" s="63"/>
      <c r="U45" s="66" t="str">
        <f>工事店入力フォーム!L35&amp;""</f>
        <v/>
      </c>
      <c r="V45" s="68"/>
      <c r="W45" s="67"/>
      <c r="X45" s="66" t="s">
        <v>82</v>
      </c>
      <c r="Y45" s="67"/>
      <c r="Z45" s="66" t="str">
        <f>工事店入力フォーム!P35&amp;""</f>
        <v/>
      </c>
      <c r="AA45" s="68"/>
      <c r="AB45" s="67"/>
      <c r="AC45" s="66" t="s">
        <v>83</v>
      </c>
      <c r="AD45" s="67"/>
      <c r="AE45" s="66" t="str">
        <f>工事店入力フォーム!T35&amp;""</f>
        <v/>
      </c>
      <c r="AF45" s="68"/>
      <c r="AG45" s="67"/>
      <c r="AH45" s="69" t="s">
        <v>84</v>
      </c>
      <c r="AI45" s="62"/>
      <c r="AJ45" s="62"/>
    </row>
    <row r="46" spans="1:36" ht="22.5" customHeight="1" x14ac:dyDescent="0.15">
      <c r="A46" s="68"/>
      <c r="B46" s="68"/>
      <c r="C46" s="68"/>
      <c r="D46" s="68"/>
      <c r="E46" s="68"/>
      <c r="F46" s="68"/>
      <c r="G46" s="68"/>
      <c r="H46" s="68"/>
      <c r="I46" s="68"/>
      <c r="J46" s="68"/>
      <c r="K46" s="68"/>
      <c r="L46" s="68"/>
      <c r="M46" s="68"/>
      <c r="N46" s="68"/>
      <c r="O46" s="68" t="str">
        <f t="shared" si="0"/>
        <v>□</v>
      </c>
      <c r="P46" s="67"/>
      <c r="Q46" s="69" t="s">
        <v>47</v>
      </c>
      <c r="R46" s="62"/>
      <c r="S46" s="62"/>
      <c r="T46" s="63"/>
      <c r="U46" s="66" t="str">
        <f>工事店入力フォーム!L36&amp;""</f>
        <v/>
      </c>
      <c r="V46" s="68"/>
      <c r="W46" s="67"/>
      <c r="X46" s="66" t="s">
        <v>82</v>
      </c>
      <c r="Y46" s="67"/>
      <c r="Z46" s="66" t="str">
        <f>工事店入力フォーム!P36&amp;""</f>
        <v/>
      </c>
      <c r="AA46" s="68"/>
      <c r="AB46" s="67"/>
      <c r="AC46" s="66" t="s">
        <v>83</v>
      </c>
      <c r="AD46" s="67"/>
      <c r="AE46" s="66" t="str">
        <f>工事店入力フォーム!T36&amp;""</f>
        <v/>
      </c>
      <c r="AF46" s="68"/>
      <c r="AG46" s="67"/>
      <c r="AH46" s="69" t="s">
        <v>84</v>
      </c>
      <c r="AI46" s="62"/>
      <c r="AJ46" s="62"/>
    </row>
    <row r="47" spans="1:36" ht="22.5" customHeight="1" x14ac:dyDescent="0.15">
      <c r="A47" s="68" t="s">
        <v>30</v>
      </c>
      <c r="B47" s="68"/>
      <c r="C47" s="68"/>
      <c r="D47" s="68"/>
      <c r="E47" s="68"/>
      <c r="F47" s="68"/>
      <c r="G47" s="68"/>
      <c r="H47" s="68"/>
      <c r="I47" s="68" t="str">
        <f>IF(工事店入力フォーム!$M$38=LIST!$C$9,"■","□")</f>
        <v>□</v>
      </c>
      <c r="J47" s="67"/>
      <c r="K47" s="69" t="s">
        <v>43</v>
      </c>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row>
    <row r="48" spans="1:36" ht="22.5" customHeight="1" x14ac:dyDescent="0.15">
      <c r="A48" s="68"/>
      <c r="B48" s="68"/>
      <c r="C48" s="68"/>
      <c r="D48" s="68"/>
      <c r="E48" s="68"/>
      <c r="F48" s="68"/>
      <c r="G48" s="68"/>
      <c r="H48" s="68"/>
      <c r="I48" s="68" t="str">
        <f>IF(工事店入力フォーム!$M$38=LIST!$C$10,"■","□")</f>
        <v>□</v>
      </c>
      <c r="J48" s="67"/>
      <c r="K48" s="69" t="s">
        <v>44</v>
      </c>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row>
    <row r="49" spans="1:36" ht="22.5" customHeight="1" x14ac:dyDescent="0.15">
      <c r="A49" s="68"/>
      <c r="B49" s="68"/>
      <c r="C49" s="68"/>
      <c r="D49" s="68"/>
      <c r="E49" s="68"/>
      <c r="F49" s="68"/>
      <c r="G49" s="68"/>
      <c r="H49" s="68"/>
      <c r="I49" s="68" t="str">
        <f>IF(工事店入力フォーム!$M$38=LIST!$C$11,"■","□")</f>
        <v>□</v>
      </c>
      <c r="J49" s="67"/>
      <c r="K49" s="69" t="s">
        <v>45</v>
      </c>
      <c r="L49" s="62"/>
      <c r="M49" s="62"/>
      <c r="N49" s="62"/>
      <c r="O49" s="62"/>
      <c r="P49" s="62"/>
      <c r="Q49" s="62"/>
      <c r="R49" s="62"/>
      <c r="S49" s="62"/>
      <c r="T49" s="62"/>
      <c r="U49" s="62"/>
      <c r="V49" s="62"/>
      <c r="W49" s="63"/>
      <c r="X49" s="69" t="s">
        <v>51</v>
      </c>
      <c r="Y49" s="62"/>
      <c r="Z49" s="62"/>
      <c r="AA49" s="63"/>
      <c r="AB49" s="66" t="str">
        <f>IF(I49="■",工事店入力フォーム!AD38,"")</f>
        <v/>
      </c>
      <c r="AC49" s="68"/>
      <c r="AD49" s="67"/>
      <c r="AE49" s="51" t="s">
        <v>22</v>
      </c>
      <c r="AF49" s="66" t="str">
        <f>IF(I49="■",工事店入力フォーム!AH38,"")</f>
        <v/>
      </c>
      <c r="AG49" s="68"/>
      <c r="AH49" s="67"/>
      <c r="AI49" s="66" t="s">
        <v>48</v>
      </c>
      <c r="AJ49" s="68"/>
    </row>
    <row r="50" spans="1:36" ht="22.5" customHeight="1" x14ac:dyDescent="0.15">
      <c r="A50" s="68"/>
      <c r="B50" s="68"/>
      <c r="C50" s="68"/>
      <c r="D50" s="68"/>
      <c r="E50" s="68"/>
      <c r="F50" s="68"/>
      <c r="G50" s="68"/>
      <c r="H50" s="68"/>
      <c r="I50" s="68" t="str">
        <f>IF(工事店入力フォーム!$M$38=LIST!$C$12,"■","□")</f>
        <v>□</v>
      </c>
      <c r="J50" s="67"/>
      <c r="K50" s="69" t="s">
        <v>46</v>
      </c>
      <c r="L50" s="62"/>
      <c r="M50" s="62"/>
      <c r="N50" s="62"/>
      <c r="O50" s="62"/>
      <c r="P50" s="62"/>
      <c r="Q50" s="62"/>
      <c r="R50" s="62"/>
      <c r="S50" s="62"/>
      <c r="T50" s="62"/>
      <c r="U50" s="62"/>
      <c r="V50" s="62"/>
      <c r="W50" s="63"/>
      <c r="X50" s="69" t="s">
        <v>50</v>
      </c>
      <c r="Y50" s="62"/>
      <c r="Z50" s="62"/>
      <c r="AA50" s="63"/>
      <c r="AB50" s="66" t="str">
        <f>IF(I50="■",工事店入力フォーム!AD38,"")</f>
        <v/>
      </c>
      <c r="AC50" s="68"/>
      <c r="AD50" s="67"/>
      <c r="AE50" s="51" t="s">
        <v>49</v>
      </c>
      <c r="AF50" s="66" t="str">
        <f>IF(I50="■",工事店入力フォーム!AH38,"")</f>
        <v/>
      </c>
      <c r="AG50" s="68"/>
      <c r="AH50" s="67"/>
      <c r="AI50" s="66" t="s">
        <v>48</v>
      </c>
      <c r="AJ50" s="68"/>
    </row>
    <row r="51" spans="1:36" ht="22.5" customHeight="1" x14ac:dyDescent="0.15">
      <c r="A51" s="68"/>
      <c r="B51" s="68"/>
      <c r="C51" s="68"/>
      <c r="D51" s="68"/>
      <c r="E51" s="68"/>
      <c r="F51" s="68"/>
      <c r="G51" s="68"/>
      <c r="H51" s="68"/>
      <c r="I51" s="68" t="str">
        <f>IF(工事店入力フォーム!$M$38=LIST!$C$13,"■","□")</f>
        <v>□</v>
      </c>
      <c r="J51" s="67"/>
      <c r="K51" s="69" t="s">
        <v>47</v>
      </c>
      <c r="L51" s="62"/>
      <c r="M51" s="62"/>
      <c r="N51" s="63"/>
      <c r="O51" s="66"/>
      <c r="P51" s="68"/>
      <c r="Q51" s="68"/>
      <c r="R51" s="68"/>
      <c r="S51" s="68"/>
      <c r="T51" s="68"/>
      <c r="U51" s="68"/>
      <c r="V51" s="68"/>
      <c r="W51" s="68"/>
      <c r="X51" s="68"/>
      <c r="Y51" s="68"/>
      <c r="Z51" s="68"/>
      <c r="AA51" s="68"/>
      <c r="AB51" s="68"/>
      <c r="AC51" s="68"/>
      <c r="AD51" s="68"/>
      <c r="AE51" s="68"/>
      <c r="AF51" s="68"/>
      <c r="AG51" s="68"/>
      <c r="AH51" s="68"/>
      <c r="AI51" s="68"/>
      <c r="AJ51" s="68"/>
    </row>
    <row r="52" spans="1:36" ht="22.5" customHeight="1" x14ac:dyDescent="0.15">
      <c r="A52" s="68" t="s">
        <v>31</v>
      </c>
      <c r="B52" s="68"/>
      <c r="C52" s="68"/>
      <c r="D52" s="68"/>
      <c r="E52" s="68"/>
      <c r="F52" s="68"/>
      <c r="G52" s="68"/>
      <c r="H52" s="68"/>
      <c r="I52" s="62" t="s">
        <v>52</v>
      </c>
      <c r="J52" s="62"/>
      <c r="K52" s="62"/>
      <c r="L52" s="62"/>
      <c r="M52" s="63"/>
      <c r="N52" s="66" t="str">
        <f>工事店入力フォーム!O40&amp;""</f>
        <v/>
      </c>
      <c r="O52" s="68"/>
      <c r="P52" s="68"/>
      <c r="Q52" s="68"/>
      <c r="R52" s="68"/>
      <c r="S52" s="68"/>
      <c r="T52" s="68"/>
      <c r="U52" s="68"/>
      <c r="V52" s="68"/>
      <c r="W52" s="62" t="s">
        <v>68</v>
      </c>
      <c r="X52" s="62"/>
      <c r="Y52" s="62"/>
      <c r="Z52" s="63"/>
      <c r="AA52" s="66" t="str">
        <f>工事店入力フォーム!O41&amp;""</f>
        <v/>
      </c>
      <c r="AB52" s="68"/>
      <c r="AC52" s="68"/>
      <c r="AD52" s="68"/>
      <c r="AE52" s="68"/>
      <c r="AF52" s="68"/>
      <c r="AG52" s="68"/>
      <c r="AH52" s="68"/>
      <c r="AI52" s="68"/>
      <c r="AJ52" s="68"/>
    </row>
    <row r="53" spans="1:36" ht="22.5" customHeight="1" x14ac:dyDescent="0.15">
      <c r="A53" s="68"/>
      <c r="B53" s="68"/>
      <c r="C53" s="68"/>
      <c r="D53" s="68"/>
      <c r="E53" s="68"/>
      <c r="F53" s="68"/>
      <c r="G53" s="68"/>
      <c r="H53" s="68"/>
      <c r="I53" s="62" t="s">
        <v>72</v>
      </c>
      <c r="J53" s="62"/>
      <c r="K53" s="62"/>
      <c r="L53" s="62"/>
      <c r="M53" s="63"/>
      <c r="N53" s="66" t="str">
        <f>工事店入力フォーム!O42&amp;""</f>
        <v/>
      </c>
      <c r="O53" s="68"/>
      <c r="P53" s="68"/>
      <c r="Q53" s="68"/>
      <c r="R53" s="68"/>
      <c r="S53" s="68"/>
      <c r="T53" s="67"/>
      <c r="U53" s="66" t="s">
        <v>56</v>
      </c>
      <c r="V53" s="68"/>
      <c r="W53" s="62" t="s">
        <v>69</v>
      </c>
      <c r="X53" s="62"/>
      <c r="Y53" s="62"/>
      <c r="Z53" s="62"/>
      <c r="AA53" s="63"/>
      <c r="AB53" s="66" t="str">
        <f>工事店入力フォーム!O43&amp;" "&amp;工事店入力フォーム!Q43</f>
        <v xml:space="preserve"> L/min.</v>
      </c>
      <c r="AC53" s="68"/>
      <c r="AD53" s="68"/>
      <c r="AE53" s="68"/>
      <c r="AF53" s="68"/>
      <c r="AG53" s="68"/>
      <c r="AH53" s="68"/>
      <c r="AI53" s="68"/>
      <c r="AJ53" s="68"/>
    </row>
    <row r="54" spans="1:36" ht="22.5" customHeight="1" x14ac:dyDescent="0.15">
      <c r="A54" s="68"/>
      <c r="B54" s="68"/>
      <c r="C54" s="68"/>
      <c r="D54" s="68"/>
      <c r="E54" s="68"/>
      <c r="F54" s="68"/>
      <c r="G54" s="68"/>
      <c r="H54" s="68"/>
      <c r="I54" s="63" t="s">
        <v>73</v>
      </c>
      <c r="J54" s="81"/>
      <c r="K54" s="81"/>
      <c r="L54" s="81"/>
      <c r="M54" s="81"/>
      <c r="N54" s="69"/>
      <c r="O54" s="67" t="str">
        <f>工事店入力フォーム!O44&amp;""</f>
        <v/>
      </c>
      <c r="P54" s="82"/>
      <c r="Q54" s="82"/>
      <c r="R54" s="82"/>
      <c r="S54" s="82"/>
      <c r="T54" s="82"/>
      <c r="U54" s="66" t="s">
        <v>74</v>
      </c>
      <c r="V54" s="68"/>
      <c r="W54" s="62" t="s">
        <v>70</v>
      </c>
      <c r="X54" s="62"/>
      <c r="Y54" s="62"/>
      <c r="Z54" s="62"/>
      <c r="AA54" s="62"/>
      <c r="AB54" s="62"/>
      <c r="AC54" s="63"/>
      <c r="AD54" s="66" t="str">
        <f>工事店入力フォーム!O45&amp;""</f>
        <v/>
      </c>
      <c r="AE54" s="68"/>
      <c r="AF54" s="68"/>
      <c r="AG54" s="68"/>
      <c r="AH54" s="67"/>
      <c r="AI54" s="69" t="s">
        <v>71</v>
      </c>
      <c r="AJ54" s="62"/>
    </row>
    <row r="55" spans="1:36" ht="22.5" customHeight="1" x14ac:dyDescent="0.15">
      <c r="A55" s="68" t="s">
        <v>32</v>
      </c>
      <c r="B55" s="68"/>
      <c r="C55" s="68"/>
      <c r="D55" s="68"/>
      <c r="E55" s="68"/>
      <c r="F55" s="68"/>
      <c r="G55" s="68"/>
      <c r="H55" s="68"/>
      <c r="I55" s="62" t="s">
        <v>52</v>
      </c>
      <c r="J55" s="62"/>
      <c r="K55" s="62"/>
      <c r="L55" s="62"/>
      <c r="M55" s="63"/>
      <c r="N55" s="66" t="str">
        <f>工事店入力フォーム!O47&amp;""</f>
        <v/>
      </c>
      <c r="O55" s="68"/>
      <c r="P55" s="68"/>
      <c r="Q55" s="68"/>
      <c r="R55" s="68"/>
      <c r="S55" s="68"/>
      <c r="T55" s="68"/>
      <c r="U55" s="68"/>
      <c r="V55" s="68"/>
      <c r="W55" s="68"/>
      <c r="X55" s="68"/>
      <c r="Y55" s="68"/>
      <c r="Z55" s="68"/>
      <c r="AA55" s="68"/>
      <c r="AB55" s="68"/>
      <c r="AC55" s="68"/>
      <c r="AD55" s="68"/>
      <c r="AE55" s="68"/>
      <c r="AF55" s="68"/>
      <c r="AG55" s="68"/>
      <c r="AH55" s="68"/>
      <c r="AI55" s="68"/>
      <c r="AJ55" s="68"/>
    </row>
    <row r="56" spans="1:36" ht="22.5" customHeight="1" x14ac:dyDescent="0.15">
      <c r="A56" s="68"/>
      <c r="B56" s="68"/>
      <c r="C56" s="68"/>
      <c r="D56" s="68"/>
      <c r="E56" s="68"/>
      <c r="F56" s="68"/>
      <c r="G56" s="68"/>
      <c r="H56" s="68"/>
      <c r="I56" s="62" t="s">
        <v>68</v>
      </c>
      <c r="J56" s="62"/>
      <c r="K56" s="62"/>
      <c r="L56" s="62"/>
      <c r="M56" s="63"/>
      <c r="N56" s="66" t="str">
        <f>工事店入力フォーム!O48&amp;""</f>
        <v/>
      </c>
      <c r="O56" s="68"/>
      <c r="P56" s="68"/>
      <c r="Q56" s="68"/>
      <c r="R56" s="68"/>
      <c r="S56" s="68"/>
      <c r="T56" s="68"/>
      <c r="U56" s="68"/>
      <c r="V56" s="68"/>
      <c r="W56" s="68"/>
      <c r="X56" s="68"/>
      <c r="Y56" s="68"/>
      <c r="Z56" s="68"/>
      <c r="AA56" s="68"/>
      <c r="AB56" s="68"/>
      <c r="AC56" s="68"/>
      <c r="AD56" s="68"/>
      <c r="AE56" s="68"/>
      <c r="AF56" s="68"/>
      <c r="AG56" s="68"/>
      <c r="AH56" s="68"/>
      <c r="AI56" s="68"/>
      <c r="AJ56" s="68"/>
    </row>
    <row r="57" spans="1:36" ht="22.5" customHeight="1" x14ac:dyDescent="0.15">
      <c r="A57" s="68" t="s">
        <v>33</v>
      </c>
      <c r="B57" s="68"/>
      <c r="C57" s="68"/>
      <c r="D57" s="68"/>
      <c r="E57" s="68"/>
      <c r="F57" s="68"/>
      <c r="G57" s="68"/>
      <c r="H57" s="68"/>
      <c r="I57" s="68" t="str">
        <f>工事店入力フォーム!J50&amp;""</f>
        <v/>
      </c>
      <c r="J57" s="68"/>
      <c r="K57" s="68"/>
      <c r="L57" s="68"/>
      <c r="M57" s="68"/>
      <c r="N57" s="68"/>
      <c r="O57" s="68"/>
      <c r="P57" s="68"/>
      <c r="Q57" s="68"/>
      <c r="R57" s="67"/>
      <c r="S57" s="66" t="s">
        <v>75</v>
      </c>
      <c r="T57" s="68"/>
      <c r="U57" s="67"/>
      <c r="V57" s="52"/>
      <c r="W57" s="68" t="str">
        <f>工事店入力フォーム!J51&amp;""</f>
        <v/>
      </c>
      <c r="X57" s="68"/>
      <c r="Y57" s="68"/>
      <c r="Z57" s="68"/>
      <c r="AA57" s="68"/>
      <c r="AB57" s="68"/>
      <c r="AC57" s="68"/>
      <c r="AD57" s="68"/>
      <c r="AE57" s="68"/>
      <c r="AF57" s="67"/>
      <c r="AG57" s="66" t="s">
        <v>100</v>
      </c>
      <c r="AH57" s="68"/>
      <c r="AI57" s="67"/>
      <c r="AJ57" s="52"/>
    </row>
    <row r="58" spans="1:36" ht="22.5" customHeight="1" x14ac:dyDescent="0.15">
      <c r="A58" s="68" t="s">
        <v>34</v>
      </c>
      <c r="B58" s="68"/>
      <c r="C58" s="68"/>
      <c r="D58" s="68"/>
      <c r="E58" s="68"/>
      <c r="F58" s="68"/>
      <c r="G58" s="68"/>
      <c r="H58" s="68"/>
      <c r="I58" s="68" t="str">
        <f>職員入力欄!N6&amp;""</f>
        <v/>
      </c>
      <c r="J58" s="68"/>
      <c r="K58" s="68"/>
      <c r="L58" s="68"/>
      <c r="M58" s="68"/>
      <c r="N58" s="68"/>
      <c r="O58" s="68"/>
      <c r="P58" s="68"/>
      <c r="Q58" s="67"/>
      <c r="R58" s="66" t="s">
        <v>94</v>
      </c>
      <c r="S58" s="68"/>
      <c r="T58" s="68"/>
      <c r="U58" s="68"/>
      <c r="V58" s="68"/>
      <c r="W58" s="63" t="s">
        <v>89</v>
      </c>
      <c r="X58" s="81"/>
      <c r="Y58" s="81"/>
      <c r="Z58" s="81"/>
      <c r="AA58" s="81"/>
      <c r="AB58" s="69"/>
      <c r="AC58" s="67" t="str">
        <f>職員入力欄!N7&amp;""</f>
        <v/>
      </c>
      <c r="AD58" s="82"/>
      <c r="AE58" s="82"/>
      <c r="AF58" s="82"/>
      <c r="AG58" s="82"/>
      <c r="AH58" s="82"/>
      <c r="AI58" s="69" t="s">
        <v>71</v>
      </c>
      <c r="AJ58" s="62"/>
    </row>
    <row r="59" spans="1:36" ht="22.5" customHeight="1" x14ac:dyDescent="0.15">
      <c r="A59" s="68"/>
      <c r="B59" s="68"/>
      <c r="C59" s="68"/>
      <c r="D59" s="68"/>
      <c r="E59" s="68"/>
      <c r="F59" s="68"/>
      <c r="G59" s="68"/>
      <c r="H59" s="68"/>
      <c r="I59" s="62" t="s">
        <v>95</v>
      </c>
      <c r="J59" s="62"/>
      <c r="K59" s="62"/>
      <c r="L59" s="63"/>
      <c r="M59" s="66" t="str">
        <f>職員入力欄!N8&amp;""</f>
        <v/>
      </c>
      <c r="N59" s="68"/>
      <c r="O59" s="68"/>
      <c r="P59" s="68"/>
      <c r="Q59" s="68"/>
      <c r="R59" s="68"/>
      <c r="S59" s="67"/>
      <c r="T59" s="53" t="s">
        <v>71</v>
      </c>
      <c r="U59" s="66"/>
      <c r="V59" s="68"/>
      <c r="W59" s="62" t="s">
        <v>90</v>
      </c>
      <c r="X59" s="62"/>
      <c r="Y59" s="62"/>
      <c r="Z59" s="63"/>
      <c r="AA59" s="66" t="str">
        <f>職員入力欄!N15&amp;""</f>
        <v/>
      </c>
      <c r="AB59" s="68"/>
      <c r="AC59" s="67"/>
      <c r="AD59" s="66" t="s">
        <v>93</v>
      </c>
      <c r="AE59" s="67"/>
      <c r="AF59" s="66" t="str">
        <f>職員入力欄!U15&amp;""</f>
        <v/>
      </c>
      <c r="AG59" s="67"/>
      <c r="AH59" s="66" t="s">
        <v>167</v>
      </c>
      <c r="AI59" s="68"/>
      <c r="AJ59" s="68"/>
    </row>
    <row r="60" spans="1:36" ht="22.5" customHeight="1" x14ac:dyDescent="0.15">
      <c r="A60" s="68"/>
      <c r="B60" s="68"/>
      <c r="C60" s="68"/>
      <c r="D60" s="68"/>
      <c r="E60" s="68"/>
      <c r="F60" s="68"/>
      <c r="G60" s="68"/>
      <c r="H60" s="68"/>
      <c r="I60" s="64" t="s">
        <v>96</v>
      </c>
      <c r="J60" s="64"/>
      <c r="K60" s="64"/>
      <c r="L60" s="64"/>
      <c r="M60" s="65"/>
      <c r="N60" s="66" t="str">
        <f>IF(職員入力欄!N11&lt;&gt;"",YEAR(職員入力欄!$N$11),"")</f>
        <v/>
      </c>
      <c r="O60" s="67"/>
      <c r="P60" s="53" t="s">
        <v>2</v>
      </c>
      <c r="Q60" s="66" t="str">
        <f>IF(職員入力欄!N11&lt;&gt;"",MONTH(職員入力欄!$N$11),"")</f>
        <v/>
      </c>
      <c r="R60" s="67"/>
      <c r="S60" s="53" t="s">
        <v>1</v>
      </c>
      <c r="T60" s="66" t="str">
        <f>IF(職員入力欄!N11&lt;&gt;"",DAY(職員入力欄!$N$11),"")</f>
        <v/>
      </c>
      <c r="U60" s="67"/>
      <c r="V60" s="52" t="s">
        <v>0</v>
      </c>
      <c r="W60" s="62" t="s">
        <v>91</v>
      </c>
      <c r="X60" s="62"/>
      <c r="Y60" s="62"/>
      <c r="Z60" s="63"/>
      <c r="AA60" s="66" t="str">
        <f>職員入力欄!N16&amp;""</f>
        <v/>
      </c>
      <c r="AB60" s="68"/>
      <c r="AC60" s="67"/>
      <c r="AD60" s="66" t="s">
        <v>93</v>
      </c>
      <c r="AE60" s="67"/>
      <c r="AF60" s="66" t="str">
        <f>職員入力欄!U16&amp;""</f>
        <v/>
      </c>
      <c r="AG60" s="67"/>
      <c r="AH60" s="66" t="s">
        <v>101</v>
      </c>
      <c r="AI60" s="68"/>
      <c r="AJ60" s="68"/>
    </row>
    <row r="61" spans="1:36" ht="22.5" customHeight="1" x14ac:dyDescent="0.15">
      <c r="A61" s="68"/>
      <c r="B61" s="68"/>
      <c r="C61" s="68"/>
      <c r="D61" s="68"/>
      <c r="E61" s="68"/>
      <c r="F61" s="68"/>
      <c r="G61" s="68"/>
      <c r="H61" s="68"/>
      <c r="I61" s="62" t="s">
        <v>97</v>
      </c>
      <c r="J61" s="62"/>
      <c r="K61" s="62"/>
      <c r="L61" s="62"/>
      <c r="M61" s="63"/>
      <c r="N61" s="53" t="s">
        <v>98</v>
      </c>
      <c r="O61" s="66" t="str">
        <f>職員入力欄!K13&amp;""</f>
        <v/>
      </c>
      <c r="P61" s="68"/>
      <c r="Q61" s="67"/>
      <c r="R61" s="66" t="s">
        <v>99</v>
      </c>
      <c r="S61" s="67"/>
      <c r="T61" s="66" t="str">
        <f>職員入力欄!P13&amp;""</f>
        <v/>
      </c>
      <c r="U61" s="68"/>
      <c r="V61" s="68"/>
      <c r="W61" s="62" t="s">
        <v>92</v>
      </c>
      <c r="X61" s="62"/>
      <c r="Y61" s="62"/>
      <c r="Z61" s="63"/>
      <c r="AA61" s="66" t="str">
        <f>職員入力欄!N17&amp;""</f>
        <v/>
      </c>
      <c r="AB61" s="68"/>
      <c r="AC61" s="67"/>
      <c r="AD61" s="66" t="s">
        <v>93</v>
      </c>
      <c r="AE61" s="67"/>
      <c r="AF61" s="66" t="str">
        <f>職員入力欄!U17&amp;""</f>
        <v/>
      </c>
      <c r="AG61" s="67"/>
      <c r="AH61" s="66" t="s">
        <v>101</v>
      </c>
      <c r="AI61" s="68"/>
      <c r="AJ61" s="68"/>
    </row>
    <row r="62" spans="1:36" ht="22.5" customHeight="1" x14ac:dyDescent="0.15">
      <c r="A62" s="68" t="s">
        <v>35</v>
      </c>
      <c r="B62" s="68"/>
      <c r="C62" s="68"/>
      <c r="D62" s="68"/>
      <c r="E62" s="68"/>
      <c r="F62" s="68"/>
      <c r="G62" s="68"/>
      <c r="H62" s="68"/>
      <c r="I62" s="62" t="s">
        <v>57</v>
      </c>
      <c r="J62" s="62"/>
      <c r="K62" s="63"/>
      <c r="L62" s="66" t="str">
        <f>工事店入力フォーム!L53&amp;""</f>
        <v/>
      </c>
      <c r="M62" s="68"/>
      <c r="N62" s="68"/>
      <c r="O62" s="68"/>
      <c r="P62" s="68"/>
      <c r="Q62" s="67"/>
      <c r="R62" s="69"/>
      <c r="S62" s="62"/>
      <c r="T62" s="62"/>
      <c r="U62" s="62"/>
      <c r="V62" s="62"/>
      <c r="W62" s="62" t="s">
        <v>54</v>
      </c>
      <c r="X62" s="62"/>
      <c r="Y62" s="63"/>
      <c r="Z62" s="66" t="str">
        <f>工事店入力フォーム!S53&amp;""</f>
        <v/>
      </c>
      <c r="AA62" s="68"/>
      <c r="AB62" s="68"/>
      <c r="AC62" s="68"/>
      <c r="AD62" s="68"/>
      <c r="AE62" s="67"/>
      <c r="AF62" s="69" t="s">
        <v>55</v>
      </c>
      <c r="AG62" s="62"/>
      <c r="AH62" s="62"/>
      <c r="AI62" s="62"/>
      <c r="AJ62" s="62"/>
    </row>
    <row r="63" spans="1:36" ht="22.5" customHeight="1" x14ac:dyDescent="0.15">
      <c r="A63" s="68" t="s">
        <v>36</v>
      </c>
      <c r="B63" s="68"/>
      <c r="C63" s="68"/>
      <c r="D63" s="68"/>
      <c r="E63" s="68"/>
      <c r="F63" s="68"/>
      <c r="G63" s="68"/>
      <c r="H63" s="68"/>
      <c r="I63" s="62" t="s">
        <v>57</v>
      </c>
      <c r="J63" s="62"/>
      <c r="K63" s="63"/>
      <c r="L63" s="66" t="str">
        <f>工事店入力フォーム!L55&amp;""</f>
        <v/>
      </c>
      <c r="M63" s="68"/>
      <c r="N63" s="68"/>
      <c r="O63" s="68"/>
      <c r="P63" s="68"/>
      <c r="Q63" s="67"/>
      <c r="R63" s="69"/>
      <c r="S63" s="62"/>
      <c r="T63" s="62"/>
      <c r="U63" s="62"/>
      <c r="V63" s="62"/>
      <c r="W63" s="62" t="s">
        <v>54</v>
      </c>
      <c r="X63" s="62"/>
      <c r="Y63" s="63"/>
      <c r="Z63" s="66" t="str">
        <f>工事店入力フォーム!S55&amp;""</f>
        <v/>
      </c>
      <c r="AA63" s="68"/>
      <c r="AB63" s="68"/>
      <c r="AC63" s="68"/>
      <c r="AD63" s="68"/>
      <c r="AE63" s="67"/>
      <c r="AF63" s="69" t="s">
        <v>56</v>
      </c>
      <c r="AG63" s="62"/>
      <c r="AH63" s="62"/>
      <c r="AI63" s="62"/>
      <c r="AJ63" s="62"/>
    </row>
    <row r="64" spans="1:36" ht="22.5" customHeight="1" x14ac:dyDescent="0.15">
      <c r="A64" s="68" t="s">
        <v>37</v>
      </c>
      <c r="B64" s="68"/>
      <c r="C64" s="68"/>
      <c r="D64" s="68"/>
      <c r="E64" s="68"/>
      <c r="F64" s="68"/>
      <c r="G64" s="68"/>
      <c r="H64" s="68"/>
      <c r="I64" s="62" t="s">
        <v>58</v>
      </c>
      <c r="J64" s="62"/>
      <c r="K64" s="63"/>
      <c r="L64" s="70" t="s">
        <v>59</v>
      </c>
      <c r="M64" s="72"/>
      <c r="N64" s="54"/>
      <c r="O64" s="66" t="str">
        <f>工事店入力フォーム!N57&amp;""</f>
        <v/>
      </c>
      <c r="P64" s="68"/>
      <c r="Q64" s="68"/>
      <c r="R64" s="68"/>
      <c r="S64" s="68"/>
      <c r="T64" s="67"/>
      <c r="U64" s="54" t="s">
        <v>60</v>
      </c>
      <c r="V64" s="70"/>
      <c r="W64" s="71"/>
      <c r="X64" s="71"/>
      <c r="Y64" s="71"/>
      <c r="Z64" s="71"/>
      <c r="AA64" s="71"/>
      <c r="AB64" s="71"/>
      <c r="AC64" s="71"/>
      <c r="AD64" s="71"/>
      <c r="AE64" s="71"/>
      <c r="AF64" s="71"/>
      <c r="AG64" s="71"/>
      <c r="AH64" s="71"/>
      <c r="AI64" s="71"/>
      <c r="AJ64" s="71"/>
    </row>
    <row r="65" spans="1:48" ht="22.5" customHeight="1" x14ac:dyDescent="0.15">
      <c r="A65" s="68"/>
      <c r="B65" s="68"/>
      <c r="C65" s="68"/>
      <c r="D65" s="68"/>
      <c r="E65" s="68"/>
      <c r="F65" s="68"/>
      <c r="G65" s="68"/>
      <c r="H65" s="68"/>
      <c r="I65" s="62" t="s">
        <v>61</v>
      </c>
      <c r="J65" s="62"/>
      <c r="K65" s="62"/>
      <c r="L65" s="62"/>
      <c r="M65" s="63"/>
      <c r="N65" s="70" t="str">
        <f>IF(工事店入力フォーム!$AA$57=LIST!$C$16,"■","□")</f>
        <v>□</v>
      </c>
      <c r="O65" s="72"/>
      <c r="P65" s="73" t="s">
        <v>62</v>
      </c>
      <c r="Q65" s="74"/>
      <c r="R65" s="70"/>
      <c r="S65" s="71"/>
      <c r="T65" s="71"/>
      <c r="U65" s="71"/>
      <c r="V65" s="71"/>
      <c r="W65" s="71"/>
      <c r="X65" s="71"/>
      <c r="Y65" s="71"/>
      <c r="Z65" s="71"/>
      <c r="AA65" s="71"/>
      <c r="AB65" s="71"/>
      <c r="AC65" s="71"/>
      <c r="AD65" s="71"/>
      <c r="AE65" s="71"/>
      <c r="AF65" s="71"/>
      <c r="AG65" s="71"/>
      <c r="AH65" s="71"/>
      <c r="AI65" s="71"/>
      <c r="AJ65" s="71"/>
    </row>
    <row r="66" spans="1:48" ht="22.5" customHeight="1" x14ac:dyDescent="0.15">
      <c r="A66" s="68"/>
      <c r="B66" s="68"/>
      <c r="C66" s="68"/>
      <c r="D66" s="68"/>
      <c r="E66" s="68"/>
      <c r="F66" s="68"/>
      <c r="G66" s="68"/>
      <c r="H66" s="68"/>
      <c r="I66" s="62" t="s">
        <v>61</v>
      </c>
      <c r="J66" s="62"/>
      <c r="K66" s="62"/>
      <c r="L66" s="62"/>
      <c r="M66" s="63"/>
      <c r="N66" s="70" t="str">
        <f>IF(工事店入力フォーム!$AA$57=LIST!$C$15,"■","□")</f>
        <v>□</v>
      </c>
      <c r="O66" s="72"/>
      <c r="P66" s="73" t="s">
        <v>63</v>
      </c>
      <c r="Q66" s="74"/>
      <c r="R66" s="54"/>
      <c r="S66" s="70" t="str">
        <f>IF(工事店入力フォーム!$AA$58=LIST!$C$18,"■","□")</f>
        <v>□</v>
      </c>
      <c r="T66" s="72"/>
      <c r="U66" s="73" t="s">
        <v>64</v>
      </c>
      <c r="V66" s="80"/>
      <c r="W66" s="80"/>
      <c r="X66" s="80"/>
      <c r="Y66" s="74"/>
      <c r="Z66" s="55" t="s">
        <v>65</v>
      </c>
      <c r="AA66" s="70" t="str">
        <f>IF(S66="■",工事店入力フォーム!AL58,"")</f>
        <v/>
      </c>
      <c r="AB66" s="71"/>
      <c r="AC66" s="71"/>
      <c r="AD66" s="72"/>
      <c r="AE66" s="73" t="s">
        <v>67</v>
      </c>
      <c r="AF66" s="80"/>
      <c r="AG66" s="80"/>
      <c r="AH66" s="80"/>
      <c r="AI66" s="80"/>
      <c r="AJ66" s="80"/>
    </row>
    <row r="67" spans="1:48" ht="22.5" customHeight="1" x14ac:dyDescent="0.15">
      <c r="A67" s="68"/>
      <c r="B67" s="68"/>
      <c r="C67" s="68"/>
      <c r="D67" s="68"/>
      <c r="E67" s="68"/>
      <c r="F67" s="68"/>
      <c r="G67" s="68"/>
      <c r="H67" s="68"/>
      <c r="I67" s="68"/>
      <c r="J67" s="68"/>
      <c r="K67" s="68"/>
      <c r="L67" s="68"/>
      <c r="M67" s="68"/>
      <c r="N67" s="68"/>
      <c r="O67" s="68"/>
      <c r="P67" s="68"/>
      <c r="Q67" s="68"/>
      <c r="R67" s="67"/>
      <c r="S67" s="70" t="str">
        <f>IF(工事店入力フォーム!$AA$58=LIST!$C$19,"■","□")</f>
        <v>□</v>
      </c>
      <c r="T67" s="72"/>
      <c r="U67" s="73" t="s">
        <v>47</v>
      </c>
      <c r="V67" s="80"/>
      <c r="W67" s="80"/>
      <c r="X67" s="80"/>
      <c r="Y67" s="74"/>
      <c r="Z67" s="54" t="s">
        <v>66</v>
      </c>
      <c r="AA67" s="70" t="str">
        <f>IF(S67="■",工事店入力フォーム!AL59,"")</f>
        <v/>
      </c>
      <c r="AB67" s="71"/>
      <c r="AC67" s="71"/>
      <c r="AD67" s="72"/>
      <c r="AE67" s="73" t="s">
        <v>67</v>
      </c>
      <c r="AF67" s="80"/>
      <c r="AG67" s="80"/>
      <c r="AH67" s="80"/>
      <c r="AI67" s="80"/>
      <c r="AJ67" s="80"/>
    </row>
    <row r="68" spans="1:48" ht="22.5" customHeight="1" x14ac:dyDescent="0.15">
      <c r="A68" s="78" t="s">
        <v>38</v>
      </c>
      <c r="B68" s="78"/>
      <c r="C68" s="78"/>
      <c r="D68" s="78"/>
      <c r="E68" s="78"/>
      <c r="F68" s="78"/>
      <c r="G68" s="78"/>
      <c r="H68" s="78"/>
      <c r="I68" s="62" t="s">
        <v>52</v>
      </c>
      <c r="J68" s="62"/>
      <c r="K68" s="62"/>
      <c r="L68" s="62"/>
      <c r="M68" s="62"/>
      <c r="N68" s="63"/>
      <c r="O68" s="70" t="str">
        <f>工事店入力フォーム!O60&amp;""</f>
        <v/>
      </c>
      <c r="P68" s="71"/>
      <c r="Q68" s="71"/>
      <c r="R68" s="71"/>
      <c r="S68" s="71"/>
      <c r="T68" s="71"/>
      <c r="U68" s="71"/>
      <c r="V68" s="71"/>
      <c r="W68" s="71"/>
      <c r="X68" s="71"/>
      <c r="Y68" s="71"/>
      <c r="Z68" s="71"/>
      <c r="AA68" s="71"/>
      <c r="AB68" s="71"/>
      <c r="AC68" s="71"/>
      <c r="AD68" s="71"/>
      <c r="AE68" s="71"/>
      <c r="AF68" s="71"/>
      <c r="AG68" s="71"/>
      <c r="AH68" s="71"/>
      <c r="AI68" s="71"/>
      <c r="AJ68" s="71"/>
      <c r="AK68" s="56"/>
      <c r="AL68" s="56"/>
      <c r="AM68" s="56"/>
      <c r="AN68" s="56"/>
      <c r="AO68" s="56"/>
      <c r="AP68" s="56"/>
      <c r="AQ68" s="56"/>
      <c r="AR68" s="56"/>
      <c r="AS68" s="56"/>
      <c r="AT68" s="56"/>
      <c r="AU68" s="56"/>
      <c r="AV68" s="56"/>
    </row>
    <row r="69" spans="1:48" ht="22.5" customHeight="1" x14ac:dyDescent="0.15">
      <c r="A69" s="79" t="s">
        <v>39</v>
      </c>
      <c r="B69" s="79"/>
      <c r="C69" s="79"/>
      <c r="D69" s="79"/>
      <c r="E69" s="79"/>
      <c r="F69" s="79"/>
      <c r="G69" s="79"/>
      <c r="H69" s="79"/>
      <c r="I69" s="62" t="s">
        <v>53</v>
      </c>
      <c r="J69" s="62"/>
      <c r="K69" s="62"/>
      <c r="L69" s="62"/>
      <c r="M69" s="62"/>
      <c r="N69" s="63"/>
      <c r="O69" s="70" t="str">
        <f>工事店入力フォーム!O61&amp;""</f>
        <v/>
      </c>
      <c r="P69" s="71"/>
      <c r="Q69" s="71"/>
      <c r="R69" s="71"/>
      <c r="S69" s="71"/>
      <c r="T69" s="71"/>
      <c r="U69" s="71"/>
      <c r="V69" s="71"/>
      <c r="W69" s="71"/>
      <c r="X69" s="71"/>
      <c r="Y69" s="71"/>
      <c r="Z69" s="71"/>
      <c r="AA69" s="71"/>
      <c r="AB69" s="71"/>
      <c r="AC69" s="71"/>
      <c r="AD69" s="71"/>
      <c r="AE69" s="71"/>
      <c r="AF69" s="71"/>
      <c r="AG69" s="71"/>
      <c r="AH69" s="71"/>
      <c r="AI69" s="71"/>
      <c r="AJ69" s="71"/>
      <c r="AK69" s="56"/>
      <c r="AL69" s="56"/>
      <c r="AM69" s="56"/>
      <c r="AN69" s="56"/>
      <c r="AO69" s="56"/>
      <c r="AP69" s="56"/>
      <c r="AQ69" s="56"/>
      <c r="AR69" s="56"/>
      <c r="AS69" s="56"/>
      <c r="AT69" s="56"/>
      <c r="AU69" s="56"/>
      <c r="AV69" s="56"/>
    </row>
    <row r="70" spans="1:48" ht="22.5" customHeight="1" x14ac:dyDescent="0.15">
      <c r="A70" s="57"/>
      <c r="B70" s="57"/>
      <c r="C70" s="57"/>
      <c r="D70" s="57"/>
      <c r="E70" s="57"/>
      <c r="F70" s="57"/>
      <c r="G70" s="57"/>
      <c r="H70" s="57"/>
      <c r="I70" s="57"/>
      <c r="J70" s="57"/>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6"/>
      <c r="AL70" s="56"/>
      <c r="AM70" s="56"/>
      <c r="AN70" s="56"/>
      <c r="AO70" s="56"/>
      <c r="AP70" s="56"/>
      <c r="AQ70" s="56"/>
      <c r="AR70" s="56"/>
      <c r="AS70" s="56"/>
      <c r="AT70" s="56"/>
      <c r="AU70" s="56"/>
      <c r="AV70" s="56"/>
    </row>
    <row r="71" spans="1:48" ht="22.5" customHeight="1" x14ac:dyDescent="0.15">
      <c r="A71" s="57"/>
      <c r="B71" s="57"/>
      <c r="C71" s="57"/>
      <c r="D71" s="57"/>
      <c r="E71" s="57"/>
      <c r="F71" s="57"/>
      <c r="G71" s="57"/>
      <c r="H71" s="57"/>
      <c r="I71" s="57"/>
      <c r="J71" s="57"/>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6"/>
      <c r="AL71" s="56"/>
      <c r="AM71" s="56"/>
      <c r="AN71" s="56"/>
      <c r="AO71" s="56"/>
      <c r="AP71" s="56"/>
      <c r="AQ71" s="56"/>
      <c r="AR71" s="56"/>
      <c r="AS71" s="56"/>
      <c r="AT71" s="56"/>
      <c r="AU71" s="56"/>
      <c r="AV71" s="56"/>
    </row>
    <row r="72" spans="1:48" ht="21" customHeight="1" x14ac:dyDescent="0.15">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row>
    <row r="73" spans="1:48" ht="21" customHeight="1" x14ac:dyDescent="0.15">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row>
    <row r="74" spans="1:48" ht="21" customHeight="1" x14ac:dyDescent="0.1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row>
    <row r="75" spans="1:48" ht="21" customHeight="1" x14ac:dyDescent="0.1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row>
    <row r="76" spans="1:48" ht="21" customHeight="1" x14ac:dyDescent="0.1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row>
    <row r="77" spans="1:48" ht="21" customHeight="1" x14ac:dyDescent="0.1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row>
    <row r="78" spans="1:48" ht="21" customHeight="1" x14ac:dyDescent="0.1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row>
    <row r="79" spans="1:48" ht="21" customHeight="1" x14ac:dyDescent="0.1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row>
  </sheetData>
  <sheetProtection algorithmName="SHA-512" hashValue="ywpT5bwY3+ZS2ISuZ8pdZiho55Bbu1RxufA6kWC+iHWZan+spiSKhHYTYOmtab9KhaYrGKbumiphxL5umIuz7w==" saltValue="RhdroSH8OPi6DQeSfw1A7w==" spinCount="100000" sheet="1" selectLockedCells="1" selectUnlockedCells="1"/>
  <mergeCells count="219">
    <mergeCell ref="A1:AJ1"/>
    <mergeCell ref="V12:AJ12"/>
    <mergeCell ref="V7:AJ7"/>
    <mergeCell ref="W58:AB58"/>
    <mergeCell ref="AC58:AH58"/>
    <mergeCell ref="I54:N54"/>
    <mergeCell ref="O54:T54"/>
    <mergeCell ref="AA66:AD66"/>
    <mergeCell ref="AA67:AD67"/>
    <mergeCell ref="AE66:AJ66"/>
    <mergeCell ref="AE67:AJ67"/>
    <mergeCell ref="V9:AJ9"/>
    <mergeCell ref="V10:AJ10"/>
    <mergeCell ref="V11:AJ11"/>
    <mergeCell ref="N28:O28"/>
    <mergeCell ref="Q28:R28"/>
    <mergeCell ref="AA28:AB28"/>
    <mergeCell ref="I65:M65"/>
    <mergeCell ref="I66:M66"/>
    <mergeCell ref="R7:T7"/>
    <mergeCell ref="R9:T9"/>
    <mergeCell ref="R11:U11"/>
    <mergeCell ref="N7:P7"/>
    <mergeCell ref="J28:L28"/>
    <mergeCell ref="A68:H68"/>
    <mergeCell ref="A64:H67"/>
    <mergeCell ref="A63:H63"/>
    <mergeCell ref="A69:H69"/>
    <mergeCell ref="S67:T67"/>
    <mergeCell ref="U66:Y66"/>
    <mergeCell ref="U67:Y67"/>
    <mergeCell ref="B30:H30"/>
    <mergeCell ref="J31:AJ31"/>
    <mergeCell ref="J30:AJ30"/>
    <mergeCell ref="AF49:AH49"/>
    <mergeCell ref="AF50:AH50"/>
    <mergeCell ref="AB49:AD49"/>
    <mergeCell ref="AB50:AD50"/>
    <mergeCell ref="I43:N46"/>
    <mergeCell ref="I47:J47"/>
    <mergeCell ref="K47:AJ47"/>
    <mergeCell ref="X43:Y43"/>
    <mergeCell ref="X44:Y44"/>
    <mergeCell ref="X45:Y45"/>
    <mergeCell ref="X46:Y46"/>
    <mergeCell ref="Z43:AB43"/>
    <mergeCell ref="Z44:AB44"/>
    <mergeCell ref="Z45:AB45"/>
    <mergeCell ref="W28:Y28"/>
    <mergeCell ref="AH3:AI3"/>
    <mergeCell ref="AE3:AF3"/>
    <mergeCell ref="AA3:AC3"/>
    <mergeCell ref="A14:AJ14"/>
    <mergeCell ref="B17:AJ17"/>
    <mergeCell ref="B18:AJ18"/>
    <mergeCell ref="B20:H20"/>
    <mergeCell ref="B22:H22"/>
    <mergeCell ref="B28:H28"/>
    <mergeCell ref="AD28:AE28"/>
    <mergeCell ref="J20:M20"/>
    <mergeCell ref="J22:M22"/>
    <mergeCell ref="J24:M24"/>
    <mergeCell ref="J25:M25"/>
    <mergeCell ref="J26:M26"/>
    <mergeCell ref="N22:AJ22"/>
    <mergeCell ref="N24:AJ24"/>
    <mergeCell ref="N23:AJ23"/>
    <mergeCell ref="N25:AJ25"/>
    <mergeCell ref="N26:AJ26"/>
    <mergeCell ref="N20:R20"/>
    <mergeCell ref="N21:T21"/>
    <mergeCell ref="U21:V21"/>
    <mergeCell ref="S20:T20"/>
    <mergeCell ref="U20:Y20"/>
    <mergeCell ref="W21:Z21"/>
    <mergeCell ref="AB20:AE20"/>
    <mergeCell ref="AA21:AB21"/>
    <mergeCell ref="AC21:AF21"/>
    <mergeCell ref="A62:H62"/>
    <mergeCell ref="A58:H61"/>
    <mergeCell ref="A57:H57"/>
    <mergeCell ref="A55:H56"/>
    <mergeCell ref="A52:H54"/>
    <mergeCell ref="A47:H51"/>
    <mergeCell ref="A41:H46"/>
    <mergeCell ref="A40:H40"/>
    <mergeCell ref="I48:J48"/>
    <mergeCell ref="I49:J49"/>
    <mergeCell ref="I50:J50"/>
    <mergeCell ref="I51:J51"/>
    <mergeCell ref="I40:J40"/>
    <mergeCell ref="K40:V40"/>
    <mergeCell ref="W40:X40"/>
    <mergeCell ref="Y40:AJ40"/>
    <mergeCell ref="I41:N41"/>
    <mergeCell ref="I42:N42"/>
    <mergeCell ref="I68:N68"/>
    <mergeCell ref="I69:N69"/>
    <mergeCell ref="O68:AJ68"/>
    <mergeCell ref="O69:AJ69"/>
    <mergeCell ref="W62:Y62"/>
    <mergeCell ref="W63:Y63"/>
    <mergeCell ref="Z62:AE62"/>
    <mergeCell ref="Z63:AE63"/>
    <mergeCell ref="AF62:AJ62"/>
    <mergeCell ref="AF63:AJ63"/>
    <mergeCell ref="I62:K62"/>
    <mergeCell ref="L62:Q62"/>
    <mergeCell ref="R62:V62"/>
    <mergeCell ref="I63:K63"/>
    <mergeCell ref="L63:Q63"/>
    <mergeCell ref="R63:V63"/>
    <mergeCell ref="I64:K64"/>
    <mergeCell ref="O64:T64"/>
    <mergeCell ref="N65:O65"/>
    <mergeCell ref="N66:O66"/>
    <mergeCell ref="P65:Q65"/>
    <mergeCell ref="P66:Q66"/>
    <mergeCell ref="S66:T66"/>
    <mergeCell ref="L64:M64"/>
    <mergeCell ref="R65:AJ65"/>
    <mergeCell ref="V64:AJ64"/>
    <mergeCell ref="I67:R67"/>
    <mergeCell ref="W52:Z52"/>
    <mergeCell ref="AA52:AJ52"/>
    <mergeCell ref="W53:AA53"/>
    <mergeCell ref="AB53:AJ53"/>
    <mergeCell ref="W54:AC54"/>
    <mergeCell ref="AD54:AH54"/>
    <mergeCell ref="AI54:AJ54"/>
    <mergeCell ref="U53:V53"/>
    <mergeCell ref="U54:V54"/>
    <mergeCell ref="N53:T53"/>
    <mergeCell ref="I53:M53"/>
    <mergeCell ref="I52:M52"/>
    <mergeCell ref="N52:V52"/>
    <mergeCell ref="I55:M55"/>
    <mergeCell ref="I56:M56"/>
    <mergeCell ref="N55:AJ55"/>
    <mergeCell ref="N56:AJ56"/>
    <mergeCell ref="AG57:AI57"/>
    <mergeCell ref="AI58:AJ58"/>
    <mergeCell ref="W57:AF57"/>
    <mergeCell ref="S57:U57"/>
    <mergeCell ref="K50:W50"/>
    <mergeCell ref="K49:W49"/>
    <mergeCell ref="K51:N51"/>
    <mergeCell ref="O51:AJ51"/>
    <mergeCell ref="K48:AJ48"/>
    <mergeCell ref="AI49:AJ49"/>
    <mergeCell ref="AI50:AJ50"/>
    <mergeCell ref="I57:R57"/>
    <mergeCell ref="O43:P43"/>
    <mergeCell ref="O44:P44"/>
    <mergeCell ref="O45:P45"/>
    <mergeCell ref="O46:P46"/>
    <mergeCell ref="Q43:T43"/>
    <mergeCell ref="Q44:T44"/>
    <mergeCell ref="Q45:T45"/>
    <mergeCell ref="Q46:T46"/>
    <mergeCell ref="R58:V58"/>
    <mergeCell ref="I58:Q58"/>
    <mergeCell ref="R42:S42"/>
    <mergeCell ref="T42:Y42"/>
    <mergeCell ref="Z42:AA42"/>
    <mergeCell ref="AB42:AG42"/>
    <mergeCell ref="O42:Q42"/>
    <mergeCell ref="AH42:AJ42"/>
    <mergeCell ref="Z46:AB46"/>
    <mergeCell ref="AC43:AD43"/>
    <mergeCell ref="AC44:AD44"/>
    <mergeCell ref="AC45:AD45"/>
    <mergeCell ref="AC46:AD46"/>
    <mergeCell ref="AE43:AG43"/>
    <mergeCell ref="AE44:AG44"/>
    <mergeCell ref="AE45:AG45"/>
    <mergeCell ref="AE46:AG46"/>
    <mergeCell ref="U43:W43"/>
    <mergeCell ref="U44:W44"/>
    <mergeCell ref="U45:W45"/>
    <mergeCell ref="U46:W46"/>
    <mergeCell ref="AH45:AJ45"/>
    <mergeCell ref="AH46:AJ46"/>
    <mergeCell ref="X50:AA50"/>
    <mergeCell ref="AD59:AE59"/>
    <mergeCell ref="AF59:AG59"/>
    <mergeCell ref="AA60:AC60"/>
    <mergeCell ref="AD60:AE60"/>
    <mergeCell ref="AF60:AG60"/>
    <mergeCell ref="AA61:AC61"/>
    <mergeCell ref="AD61:AE61"/>
    <mergeCell ref="AF61:AG61"/>
    <mergeCell ref="AH43:AJ43"/>
    <mergeCell ref="AH44:AJ44"/>
    <mergeCell ref="X49:AA49"/>
    <mergeCell ref="V8:AJ8"/>
    <mergeCell ref="I59:L59"/>
    <mergeCell ref="I60:M60"/>
    <mergeCell ref="I61:M61"/>
    <mergeCell ref="N60:O60"/>
    <mergeCell ref="T60:U60"/>
    <mergeCell ref="M59:S59"/>
    <mergeCell ref="O61:Q61"/>
    <mergeCell ref="R61:S61"/>
    <mergeCell ref="T61:V61"/>
    <mergeCell ref="U59:V59"/>
    <mergeCell ref="Q60:R60"/>
    <mergeCell ref="P41:R41"/>
    <mergeCell ref="S41:V41"/>
    <mergeCell ref="W41:Z41"/>
    <mergeCell ref="AA41:AD41"/>
    <mergeCell ref="AE41:AJ41"/>
    <mergeCell ref="W59:Z59"/>
    <mergeCell ref="W60:Z60"/>
    <mergeCell ref="W61:Z61"/>
    <mergeCell ref="AA59:AC59"/>
    <mergeCell ref="AH59:AJ59"/>
    <mergeCell ref="AH60:AJ60"/>
    <mergeCell ref="AH61:AJ61"/>
  </mergeCells>
  <phoneticPr fontId="1"/>
  <printOptions horizontalCentered="1"/>
  <pageMargins left="0.98425196850393704" right="0.98425196850393704"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P77"/>
  <sheetViews>
    <sheetView showGridLines="0" tabSelected="1" zoomScaleNormal="100" workbookViewId="0">
      <selection activeCell="M6" sqref="M6:Z6"/>
    </sheetView>
  </sheetViews>
  <sheetFormatPr defaultColWidth="3.125" defaultRowHeight="18.75" customHeight="1" x14ac:dyDescent="0.15"/>
  <cols>
    <col min="1" max="23" width="3.125" style="6"/>
    <col min="24" max="24" width="3.125" style="6" customWidth="1"/>
    <col min="25" max="16384" width="3.125" style="6"/>
  </cols>
  <sheetData>
    <row r="1" spans="1:42" ht="18.75" customHeight="1" thickBot="1" x14ac:dyDescent="0.2"/>
    <row r="2" spans="1:42" ht="18.75" customHeight="1" thickBot="1" x14ac:dyDescent="0.2">
      <c r="B2" s="7" t="s">
        <v>121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row>
    <row r="3" spans="1:42" ht="18.75" customHeight="1" x14ac:dyDescent="0.15">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2"/>
    </row>
    <row r="4" spans="1:42" ht="18.75" customHeight="1" x14ac:dyDescent="0.15">
      <c r="A4" s="12"/>
      <c r="B4" s="13"/>
      <c r="C4" s="14" t="s">
        <v>102</v>
      </c>
      <c r="D4" s="11" t="s">
        <v>184</v>
      </c>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2"/>
    </row>
    <row r="5" spans="1:42" ht="18.75" customHeight="1" thickBot="1" x14ac:dyDescent="0.2">
      <c r="A5" s="12"/>
      <c r="B5" s="13"/>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2"/>
    </row>
    <row r="6" spans="1:42" ht="18.75" customHeight="1" x14ac:dyDescent="0.15">
      <c r="A6" s="12"/>
      <c r="B6" s="13"/>
      <c r="C6" s="95" t="s">
        <v>20</v>
      </c>
      <c r="D6" s="96"/>
      <c r="E6" s="96"/>
      <c r="F6" s="96"/>
      <c r="G6" s="96"/>
      <c r="H6" s="97"/>
      <c r="I6" s="115" t="s">
        <v>103</v>
      </c>
      <c r="J6" s="115"/>
      <c r="K6" s="115"/>
      <c r="L6" s="115"/>
      <c r="M6" s="108"/>
      <c r="N6" s="109"/>
      <c r="O6" s="109"/>
      <c r="P6" s="109"/>
      <c r="Q6" s="109"/>
      <c r="R6" s="109"/>
      <c r="S6" s="109"/>
      <c r="T6" s="109"/>
      <c r="U6" s="109"/>
      <c r="V6" s="109"/>
      <c r="W6" s="109"/>
      <c r="X6" s="109"/>
      <c r="Y6" s="109"/>
      <c r="Z6" s="110"/>
      <c r="AA6" s="11" t="s">
        <v>104</v>
      </c>
      <c r="AB6" s="11"/>
      <c r="AC6" s="11"/>
      <c r="AD6" s="11"/>
      <c r="AE6" s="11"/>
      <c r="AF6" s="11"/>
      <c r="AG6" s="11"/>
      <c r="AH6" s="11"/>
      <c r="AI6" s="11"/>
      <c r="AJ6" s="11"/>
      <c r="AK6" s="11"/>
      <c r="AL6" s="11"/>
      <c r="AM6" s="11"/>
      <c r="AN6" s="11"/>
      <c r="AO6" s="11"/>
      <c r="AP6" s="12"/>
    </row>
    <row r="7" spans="1:42" ht="18.75" customHeight="1" thickBot="1" x14ac:dyDescent="0.2">
      <c r="A7" s="12"/>
      <c r="B7" s="13"/>
      <c r="C7" s="136"/>
      <c r="D7" s="137"/>
      <c r="E7" s="137"/>
      <c r="F7" s="137"/>
      <c r="G7" s="137"/>
      <c r="H7" s="138"/>
      <c r="I7" s="115"/>
      <c r="J7" s="115"/>
      <c r="K7" s="115"/>
      <c r="L7" s="115"/>
      <c r="M7" s="111"/>
      <c r="N7" s="112"/>
      <c r="O7" s="112"/>
      <c r="P7" s="112"/>
      <c r="Q7" s="112"/>
      <c r="R7" s="112"/>
      <c r="S7" s="112"/>
      <c r="T7" s="112"/>
      <c r="U7" s="112"/>
      <c r="V7" s="112"/>
      <c r="W7" s="112"/>
      <c r="X7" s="112"/>
      <c r="Y7" s="112"/>
      <c r="Z7" s="113"/>
      <c r="AA7" s="11" t="s">
        <v>105</v>
      </c>
      <c r="AB7" s="11"/>
      <c r="AC7" s="11"/>
      <c r="AD7" s="11"/>
      <c r="AE7" s="11"/>
      <c r="AF7" s="11"/>
      <c r="AG7" s="11"/>
      <c r="AH7" s="11"/>
      <c r="AI7" s="11"/>
      <c r="AJ7" s="11"/>
      <c r="AK7" s="11"/>
      <c r="AL7" s="11"/>
      <c r="AM7" s="11"/>
      <c r="AN7" s="11"/>
      <c r="AO7" s="11"/>
      <c r="AP7" s="12"/>
    </row>
    <row r="8" spans="1:42" ht="18.75" customHeight="1" x14ac:dyDescent="0.15">
      <c r="A8" s="12"/>
      <c r="B8" s="13"/>
      <c r="C8" s="136"/>
      <c r="D8" s="137"/>
      <c r="E8" s="137"/>
      <c r="F8" s="137"/>
      <c r="G8" s="137"/>
      <c r="H8" s="138"/>
      <c r="I8" s="115" t="s">
        <v>106</v>
      </c>
      <c r="J8" s="115"/>
      <c r="K8" s="115"/>
      <c r="L8" s="115"/>
      <c r="M8" s="166"/>
      <c r="N8" s="167"/>
      <c r="O8" s="167"/>
      <c r="P8" s="167"/>
      <c r="Q8" s="167"/>
      <c r="R8" s="167"/>
      <c r="S8" s="167"/>
      <c r="T8" s="167"/>
      <c r="U8" s="167"/>
      <c r="V8" s="167"/>
      <c r="W8" s="167"/>
      <c r="X8" s="167"/>
      <c r="Y8" s="167"/>
      <c r="Z8" s="168"/>
      <c r="AA8" s="11" t="s">
        <v>107</v>
      </c>
      <c r="AB8" s="11"/>
      <c r="AC8" s="11"/>
      <c r="AD8" s="11"/>
      <c r="AE8" s="11"/>
      <c r="AF8" s="11"/>
      <c r="AG8" s="11"/>
      <c r="AH8" s="11"/>
      <c r="AI8" s="11"/>
      <c r="AJ8" s="11"/>
      <c r="AK8" s="11"/>
      <c r="AL8" s="11"/>
      <c r="AM8" s="11"/>
      <c r="AN8" s="11"/>
      <c r="AO8" s="11"/>
      <c r="AP8" s="12"/>
    </row>
    <row r="9" spans="1:42" ht="18.75" customHeight="1" thickBot="1" x14ac:dyDescent="0.2">
      <c r="A9" s="12"/>
      <c r="B9" s="13"/>
      <c r="C9" s="136"/>
      <c r="D9" s="137"/>
      <c r="E9" s="137"/>
      <c r="F9" s="137"/>
      <c r="G9" s="137"/>
      <c r="H9" s="138"/>
      <c r="I9" s="115"/>
      <c r="J9" s="115"/>
      <c r="K9" s="115"/>
      <c r="L9" s="115"/>
      <c r="M9" s="139"/>
      <c r="N9" s="171"/>
      <c r="O9" s="171"/>
      <c r="P9" s="171"/>
      <c r="Q9" s="171"/>
      <c r="R9" s="171"/>
      <c r="S9" s="171"/>
      <c r="T9" s="171"/>
      <c r="U9" s="171"/>
      <c r="V9" s="171"/>
      <c r="W9" s="171"/>
      <c r="X9" s="171"/>
      <c r="Y9" s="171"/>
      <c r="Z9" s="140"/>
      <c r="AA9" s="11" t="s">
        <v>108</v>
      </c>
      <c r="AB9" s="11"/>
      <c r="AC9" s="11"/>
      <c r="AD9" s="11"/>
      <c r="AE9" s="11"/>
      <c r="AF9" s="11"/>
      <c r="AG9" s="11"/>
      <c r="AH9" s="11"/>
      <c r="AI9" s="11"/>
      <c r="AJ9" s="11"/>
      <c r="AK9" s="11"/>
      <c r="AL9" s="11"/>
      <c r="AM9" s="11"/>
      <c r="AN9" s="11"/>
      <c r="AO9" s="11"/>
      <c r="AP9" s="12"/>
    </row>
    <row r="10" spans="1:42" ht="18.75" customHeight="1" thickBot="1" x14ac:dyDescent="0.2">
      <c r="A10" s="12"/>
      <c r="B10" s="13"/>
      <c r="C10" s="98"/>
      <c r="D10" s="99"/>
      <c r="E10" s="99"/>
      <c r="F10" s="99"/>
      <c r="G10" s="99"/>
      <c r="H10" s="100"/>
      <c r="I10" s="115" t="s">
        <v>15</v>
      </c>
      <c r="J10" s="115"/>
      <c r="K10" s="115"/>
      <c r="L10" s="115"/>
      <c r="M10" s="111"/>
      <c r="N10" s="112"/>
      <c r="O10" s="112"/>
      <c r="P10" s="112"/>
      <c r="Q10" s="112"/>
      <c r="R10" s="112"/>
      <c r="S10" s="112"/>
      <c r="T10" s="112"/>
      <c r="U10" s="112"/>
      <c r="V10" s="112"/>
      <c r="W10" s="112"/>
      <c r="X10" s="112"/>
      <c r="Y10" s="112"/>
      <c r="Z10" s="113"/>
      <c r="AA10" s="11"/>
      <c r="AB10" s="11"/>
      <c r="AC10" s="11"/>
      <c r="AD10" s="11"/>
      <c r="AE10" s="11"/>
      <c r="AF10" s="11"/>
      <c r="AG10" s="11"/>
      <c r="AH10" s="11"/>
      <c r="AI10" s="11"/>
      <c r="AJ10" s="11"/>
      <c r="AK10" s="11"/>
      <c r="AL10" s="11"/>
      <c r="AM10" s="11"/>
      <c r="AN10" s="11"/>
      <c r="AO10" s="11"/>
      <c r="AP10" s="12"/>
    </row>
    <row r="11" spans="1:42" ht="18.75" customHeight="1" thickBot="1" x14ac:dyDescent="0.2">
      <c r="A11" s="12"/>
      <c r="B11" s="13"/>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2"/>
    </row>
    <row r="12" spans="1:42" ht="18.75" customHeight="1" x14ac:dyDescent="0.15">
      <c r="A12" s="12"/>
      <c r="B12" s="13"/>
      <c r="C12" s="95" t="s">
        <v>8</v>
      </c>
      <c r="D12" s="96"/>
      <c r="E12" s="96"/>
      <c r="F12" s="96"/>
      <c r="G12" s="96"/>
      <c r="H12" s="97"/>
      <c r="I12" s="115" t="s">
        <v>12</v>
      </c>
      <c r="J12" s="115"/>
      <c r="K12" s="115"/>
      <c r="L12" s="166"/>
      <c r="M12" s="167"/>
      <c r="N12" s="167"/>
      <c r="O12" s="167"/>
      <c r="P12" s="168"/>
      <c r="Q12" s="115" t="s">
        <v>109</v>
      </c>
      <c r="R12" s="115"/>
      <c r="S12" s="166"/>
      <c r="T12" s="167"/>
      <c r="U12" s="168"/>
      <c r="V12" s="115" t="s">
        <v>25</v>
      </c>
      <c r="W12" s="115"/>
      <c r="X12" s="108"/>
      <c r="Y12" s="110"/>
      <c r="Z12" s="11"/>
      <c r="AA12" s="11"/>
      <c r="AB12" s="11"/>
      <c r="AC12" s="11"/>
      <c r="AD12" s="11"/>
      <c r="AE12" s="11"/>
      <c r="AF12" s="11"/>
      <c r="AG12" s="11"/>
      <c r="AH12" s="11"/>
      <c r="AI12" s="11"/>
      <c r="AJ12" s="11"/>
      <c r="AK12" s="11"/>
      <c r="AL12" s="11"/>
      <c r="AM12" s="11"/>
      <c r="AN12" s="11"/>
      <c r="AO12" s="11"/>
      <c r="AP12" s="12"/>
    </row>
    <row r="13" spans="1:42" ht="18.75" customHeight="1" thickBot="1" x14ac:dyDescent="0.2">
      <c r="A13" s="12"/>
      <c r="B13" s="13"/>
      <c r="C13" s="98"/>
      <c r="D13" s="99"/>
      <c r="E13" s="99"/>
      <c r="F13" s="99"/>
      <c r="G13" s="99"/>
      <c r="H13" s="100"/>
      <c r="I13" s="115"/>
      <c r="J13" s="115"/>
      <c r="K13" s="115"/>
      <c r="L13" s="139"/>
      <c r="M13" s="171"/>
      <c r="N13" s="171"/>
      <c r="O13" s="171"/>
      <c r="P13" s="140"/>
      <c r="Q13" s="115" t="s">
        <v>24</v>
      </c>
      <c r="R13" s="115"/>
      <c r="S13" s="139"/>
      <c r="T13" s="171"/>
      <c r="U13" s="140"/>
      <c r="V13" s="115" t="s">
        <v>26</v>
      </c>
      <c r="W13" s="115"/>
      <c r="X13" s="111"/>
      <c r="Y13" s="113"/>
      <c r="Z13" s="11" t="s">
        <v>27</v>
      </c>
      <c r="AA13" s="11"/>
      <c r="AB13" s="11"/>
      <c r="AC13" s="11"/>
      <c r="AD13" s="11"/>
      <c r="AE13" s="11"/>
      <c r="AF13" s="11"/>
      <c r="AG13" s="11"/>
      <c r="AH13" s="11"/>
      <c r="AI13" s="11"/>
      <c r="AJ13" s="11"/>
      <c r="AK13" s="11"/>
      <c r="AL13" s="11"/>
      <c r="AM13" s="11"/>
      <c r="AN13" s="11"/>
      <c r="AO13" s="11"/>
      <c r="AP13" s="12"/>
    </row>
    <row r="14" spans="1:42" ht="18.75" customHeight="1" thickBot="1" x14ac:dyDescent="0.2">
      <c r="A14" s="12"/>
      <c r="B14" s="13"/>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2"/>
    </row>
    <row r="15" spans="1:42" ht="18.75" customHeight="1" x14ac:dyDescent="0.15">
      <c r="A15" s="12"/>
      <c r="B15" s="13"/>
      <c r="C15" s="95" t="s">
        <v>110</v>
      </c>
      <c r="D15" s="96"/>
      <c r="E15" s="96"/>
      <c r="F15" s="96"/>
      <c r="G15" s="96"/>
      <c r="H15" s="97"/>
      <c r="I15" s="115" t="s">
        <v>13</v>
      </c>
      <c r="J15" s="115"/>
      <c r="K15" s="115"/>
      <c r="L15" s="115"/>
      <c r="M15" s="166"/>
      <c r="N15" s="167"/>
      <c r="O15" s="167"/>
      <c r="P15" s="167"/>
      <c r="Q15" s="167"/>
      <c r="R15" s="167"/>
      <c r="S15" s="167"/>
      <c r="T15" s="167"/>
      <c r="U15" s="167"/>
      <c r="V15" s="167"/>
      <c r="W15" s="167"/>
      <c r="X15" s="167"/>
      <c r="Y15" s="167"/>
      <c r="Z15" s="168"/>
      <c r="AA15" s="11"/>
      <c r="AB15" s="11"/>
      <c r="AC15" s="11"/>
      <c r="AD15" s="11"/>
      <c r="AE15" s="11"/>
      <c r="AF15" s="11"/>
      <c r="AG15" s="11"/>
      <c r="AH15" s="11"/>
      <c r="AI15" s="11"/>
      <c r="AJ15" s="11"/>
      <c r="AK15" s="11"/>
      <c r="AL15" s="11"/>
      <c r="AM15" s="11"/>
      <c r="AN15" s="11"/>
      <c r="AO15" s="11"/>
      <c r="AP15" s="12"/>
    </row>
    <row r="16" spans="1:42" ht="18.75" customHeight="1" x14ac:dyDescent="0.15">
      <c r="A16" s="12"/>
      <c r="B16" s="13"/>
      <c r="C16" s="136"/>
      <c r="D16" s="137"/>
      <c r="E16" s="137"/>
      <c r="F16" s="137"/>
      <c r="G16" s="137"/>
      <c r="H16" s="138"/>
      <c r="I16" s="115" t="s">
        <v>103</v>
      </c>
      <c r="J16" s="115"/>
      <c r="K16" s="115"/>
      <c r="L16" s="115"/>
      <c r="M16" s="102"/>
      <c r="N16" s="169"/>
      <c r="O16" s="169"/>
      <c r="P16" s="169"/>
      <c r="Q16" s="169"/>
      <c r="R16" s="169"/>
      <c r="S16" s="169"/>
      <c r="T16" s="169"/>
      <c r="U16" s="169"/>
      <c r="V16" s="169"/>
      <c r="W16" s="169"/>
      <c r="X16" s="169"/>
      <c r="Y16" s="169"/>
      <c r="Z16" s="103"/>
      <c r="AA16" s="11"/>
      <c r="AB16" s="11"/>
      <c r="AC16" s="11"/>
      <c r="AD16" s="11"/>
      <c r="AE16" s="11"/>
      <c r="AF16" s="11"/>
      <c r="AG16" s="11"/>
      <c r="AH16" s="11"/>
      <c r="AI16" s="11"/>
      <c r="AJ16" s="11"/>
      <c r="AK16" s="11"/>
      <c r="AL16" s="11"/>
      <c r="AM16" s="11"/>
      <c r="AN16" s="11"/>
      <c r="AO16" s="11"/>
      <c r="AP16" s="12"/>
    </row>
    <row r="17" spans="1:42" ht="18.75" customHeight="1" x14ac:dyDescent="0.15">
      <c r="A17" s="12"/>
      <c r="B17" s="13"/>
      <c r="C17" s="136"/>
      <c r="D17" s="137"/>
      <c r="E17" s="137"/>
      <c r="F17" s="137"/>
      <c r="G17" s="137"/>
      <c r="H17" s="138"/>
      <c r="I17" s="115" t="s">
        <v>14</v>
      </c>
      <c r="J17" s="115"/>
      <c r="K17" s="115"/>
      <c r="L17" s="115"/>
      <c r="M17" s="119"/>
      <c r="N17" s="170"/>
      <c r="O17" s="170"/>
      <c r="P17" s="170"/>
      <c r="Q17" s="170"/>
      <c r="R17" s="170"/>
      <c r="S17" s="170"/>
      <c r="T17" s="170"/>
      <c r="U17" s="170"/>
      <c r="V17" s="170"/>
      <c r="W17" s="170"/>
      <c r="X17" s="170"/>
      <c r="Y17" s="170"/>
      <c r="Z17" s="120"/>
      <c r="AA17" s="11"/>
      <c r="AB17" s="11"/>
      <c r="AC17" s="11"/>
      <c r="AD17" s="11"/>
      <c r="AE17" s="11"/>
      <c r="AF17" s="11"/>
      <c r="AG17" s="11"/>
      <c r="AH17" s="11"/>
      <c r="AI17" s="11"/>
      <c r="AJ17" s="11"/>
      <c r="AK17" s="11"/>
      <c r="AL17" s="11"/>
      <c r="AM17" s="11"/>
      <c r="AN17" s="11"/>
      <c r="AO17" s="11"/>
      <c r="AP17" s="12"/>
    </row>
    <row r="18" spans="1:42" ht="18.75" customHeight="1" thickBot="1" x14ac:dyDescent="0.2">
      <c r="A18" s="12"/>
      <c r="B18" s="13"/>
      <c r="C18" s="98"/>
      <c r="D18" s="99"/>
      <c r="E18" s="99"/>
      <c r="F18" s="99"/>
      <c r="G18" s="99"/>
      <c r="H18" s="100"/>
      <c r="I18" s="115" t="s">
        <v>15</v>
      </c>
      <c r="J18" s="115"/>
      <c r="K18" s="115"/>
      <c r="L18" s="115"/>
      <c r="M18" s="111"/>
      <c r="N18" s="112"/>
      <c r="O18" s="112"/>
      <c r="P18" s="112"/>
      <c r="Q18" s="112"/>
      <c r="R18" s="112"/>
      <c r="S18" s="112"/>
      <c r="T18" s="112"/>
      <c r="U18" s="112"/>
      <c r="V18" s="112"/>
      <c r="W18" s="112"/>
      <c r="X18" s="112"/>
      <c r="Y18" s="112"/>
      <c r="Z18" s="113"/>
      <c r="AA18" s="11"/>
      <c r="AB18" s="11"/>
      <c r="AC18" s="11"/>
      <c r="AD18" s="11"/>
      <c r="AE18" s="11"/>
      <c r="AF18" s="11"/>
      <c r="AG18" s="11"/>
      <c r="AH18" s="11"/>
      <c r="AI18" s="11"/>
      <c r="AJ18" s="11"/>
      <c r="AK18" s="11"/>
      <c r="AL18" s="11"/>
      <c r="AM18" s="11"/>
      <c r="AN18" s="11"/>
      <c r="AO18" s="11"/>
      <c r="AP18" s="12"/>
    </row>
    <row r="19" spans="1:42" ht="18.75" customHeight="1" thickBot="1" x14ac:dyDescent="0.2">
      <c r="A19" s="12"/>
      <c r="B19" s="13"/>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2"/>
    </row>
    <row r="20" spans="1:42" ht="18.75" customHeight="1" x14ac:dyDescent="0.15">
      <c r="A20" s="12"/>
      <c r="B20" s="13"/>
      <c r="C20" s="95" t="s">
        <v>111</v>
      </c>
      <c r="D20" s="96"/>
      <c r="E20" s="96"/>
      <c r="F20" s="96"/>
      <c r="G20" s="96"/>
      <c r="H20" s="97"/>
      <c r="I20" s="101" t="s">
        <v>112</v>
      </c>
      <c r="J20" s="101"/>
      <c r="K20" s="101"/>
      <c r="L20" s="101"/>
      <c r="M20" s="162"/>
      <c r="N20" s="109"/>
      <c r="O20" s="109"/>
      <c r="P20" s="109"/>
      <c r="Q20" s="110"/>
      <c r="R20" s="15" t="s">
        <v>171</v>
      </c>
      <c r="S20" s="16"/>
      <c r="T20" s="2"/>
      <c r="U20" s="2"/>
      <c r="V20" s="2"/>
      <c r="W20" s="16"/>
      <c r="X20" s="2"/>
      <c r="Y20" s="2"/>
      <c r="Z20" s="16"/>
      <c r="AA20" s="2"/>
      <c r="AB20" s="2"/>
      <c r="AC20" s="11"/>
      <c r="AD20" s="11"/>
      <c r="AE20" s="11"/>
      <c r="AF20" s="11"/>
      <c r="AG20" s="11"/>
      <c r="AH20" s="11"/>
      <c r="AI20" s="11"/>
      <c r="AJ20" s="11"/>
      <c r="AK20" s="11"/>
      <c r="AL20" s="11"/>
      <c r="AM20" s="11"/>
      <c r="AN20" s="11"/>
      <c r="AO20" s="11"/>
      <c r="AP20" s="12"/>
    </row>
    <row r="21" spans="1:42" ht="18.75" customHeight="1" thickBot="1" x14ac:dyDescent="0.2">
      <c r="A21" s="12"/>
      <c r="B21" s="13"/>
      <c r="C21" s="98"/>
      <c r="D21" s="99"/>
      <c r="E21" s="99"/>
      <c r="F21" s="99"/>
      <c r="G21" s="99"/>
      <c r="H21" s="100"/>
      <c r="I21" s="101" t="s">
        <v>113</v>
      </c>
      <c r="J21" s="101"/>
      <c r="K21" s="101"/>
      <c r="L21" s="101"/>
      <c r="M21" s="163"/>
      <c r="N21" s="164"/>
      <c r="O21" s="164"/>
      <c r="P21" s="164"/>
      <c r="Q21" s="165"/>
      <c r="R21" s="15" t="s">
        <v>171</v>
      </c>
      <c r="S21" s="11"/>
      <c r="T21" s="11"/>
      <c r="U21" s="11"/>
      <c r="V21" s="11"/>
      <c r="W21" s="11"/>
      <c r="X21" s="11"/>
      <c r="Y21" s="11"/>
      <c r="Z21" s="11"/>
      <c r="AA21" s="11"/>
      <c r="AB21" s="2"/>
      <c r="AC21" s="11"/>
      <c r="AD21" s="11"/>
      <c r="AE21" s="11"/>
      <c r="AF21" s="11"/>
      <c r="AG21" s="11"/>
      <c r="AH21" s="11"/>
      <c r="AI21" s="11"/>
      <c r="AJ21" s="11"/>
      <c r="AK21" s="11"/>
      <c r="AL21" s="11"/>
      <c r="AM21" s="11"/>
      <c r="AN21" s="11"/>
      <c r="AO21" s="11"/>
      <c r="AP21" s="12"/>
    </row>
    <row r="22" spans="1:42" ht="18.75" customHeight="1" x14ac:dyDescent="0.15">
      <c r="A22" s="1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9"/>
    </row>
    <row r="23" spans="1:42" ht="18.75" customHeight="1" x14ac:dyDescent="0.15">
      <c r="A23" s="12"/>
      <c r="B23" s="1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2"/>
    </row>
    <row r="24" spans="1:42" ht="18.75" customHeight="1" x14ac:dyDescent="0.15">
      <c r="A24" s="12"/>
      <c r="B24" s="13"/>
      <c r="C24" s="14" t="s">
        <v>114</v>
      </c>
      <c r="D24" s="11" t="s">
        <v>115</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2"/>
    </row>
    <row r="25" spans="1:42" ht="18.75" customHeight="1" thickBot="1" x14ac:dyDescent="0.2">
      <c r="A25" s="12"/>
      <c r="B25" s="13"/>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2"/>
    </row>
    <row r="26" spans="1:42" ht="18.75" customHeight="1" thickBot="1" x14ac:dyDescent="0.2">
      <c r="A26" s="12"/>
      <c r="B26" s="13"/>
      <c r="C26" s="153" t="s">
        <v>28</v>
      </c>
      <c r="D26" s="154"/>
      <c r="E26" s="154"/>
      <c r="F26" s="154"/>
      <c r="G26" s="154"/>
      <c r="H26" s="155"/>
      <c r="I26" s="101" t="s">
        <v>116</v>
      </c>
      <c r="J26" s="101"/>
      <c r="K26" s="101"/>
      <c r="L26" s="101"/>
      <c r="M26" s="106"/>
      <c r="N26" s="116"/>
      <c r="O26" s="116"/>
      <c r="P26" s="107"/>
      <c r="Q26" s="20"/>
      <c r="R26" s="20"/>
      <c r="S26" s="2"/>
      <c r="T26" s="2"/>
      <c r="U26" s="2"/>
      <c r="V26" s="2"/>
      <c r="W26" s="2"/>
      <c r="X26" s="2"/>
      <c r="Y26" s="2"/>
      <c r="Z26" s="2"/>
      <c r="AA26" s="2"/>
      <c r="AB26" s="2"/>
      <c r="AC26" s="2"/>
      <c r="AD26" s="3"/>
      <c r="AE26" s="3"/>
      <c r="AF26" s="3"/>
      <c r="AG26" s="3"/>
      <c r="AH26" s="3"/>
      <c r="AI26" s="3"/>
      <c r="AJ26" s="3"/>
      <c r="AK26" s="3"/>
      <c r="AL26" s="3"/>
      <c r="AM26" s="3"/>
      <c r="AN26" s="3"/>
      <c r="AO26" s="20"/>
      <c r="AP26" s="12"/>
    </row>
    <row r="27" spans="1:42" ht="18.75" customHeight="1" thickBot="1" x14ac:dyDescent="0.2">
      <c r="A27" s="12"/>
      <c r="B27" s="13"/>
      <c r="C27" s="21"/>
      <c r="D27" s="21"/>
      <c r="E27" s="21"/>
      <c r="F27" s="21"/>
      <c r="G27" s="21"/>
      <c r="H27" s="21"/>
      <c r="I27" s="2"/>
      <c r="J27" s="2"/>
      <c r="K27" s="2"/>
      <c r="L27" s="2"/>
      <c r="M27" s="2"/>
      <c r="N27" s="20"/>
      <c r="O27" s="20"/>
      <c r="P27" s="20"/>
      <c r="Q27" s="20"/>
      <c r="R27" s="20"/>
      <c r="S27" s="22"/>
      <c r="T27" s="22"/>
      <c r="U27" s="22"/>
      <c r="V27" s="22"/>
      <c r="W27" s="22"/>
      <c r="X27" s="22"/>
      <c r="Y27" s="22"/>
      <c r="Z27" s="22"/>
      <c r="AA27" s="22"/>
      <c r="AB27" s="22"/>
      <c r="AC27" s="22"/>
      <c r="AD27" s="20"/>
      <c r="AE27" s="20"/>
      <c r="AF27" s="20"/>
      <c r="AG27" s="20"/>
      <c r="AH27" s="20"/>
      <c r="AI27" s="20"/>
      <c r="AJ27" s="20"/>
      <c r="AK27" s="20"/>
      <c r="AL27" s="20"/>
      <c r="AM27" s="20"/>
      <c r="AN27" s="20"/>
      <c r="AO27" s="20"/>
      <c r="AP27" s="12"/>
    </row>
    <row r="28" spans="1:42" ht="18.75" customHeight="1" x14ac:dyDescent="0.15">
      <c r="A28" s="12"/>
      <c r="B28" s="13"/>
      <c r="C28" s="95" t="s">
        <v>122</v>
      </c>
      <c r="D28" s="96"/>
      <c r="E28" s="96"/>
      <c r="F28" s="96"/>
      <c r="G28" s="96"/>
      <c r="H28" s="97"/>
      <c r="I28" s="160" t="s">
        <v>87</v>
      </c>
      <c r="J28" s="161"/>
      <c r="K28" s="161"/>
      <c r="L28" s="108"/>
      <c r="M28" s="110"/>
      <c r="N28" s="14" t="s">
        <v>81</v>
      </c>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12"/>
    </row>
    <row r="29" spans="1:42" ht="18.75" customHeight="1" thickBot="1" x14ac:dyDescent="0.2">
      <c r="A29" s="12"/>
      <c r="B29" s="13"/>
      <c r="C29" s="98"/>
      <c r="D29" s="99"/>
      <c r="E29" s="99"/>
      <c r="F29" s="99"/>
      <c r="G29" s="99"/>
      <c r="H29" s="100"/>
      <c r="I29" s="160" t="s">
        <v>117</v>
      </c>
      <c r="J29" s="161"/>
      <c r="K29" s="161"/>
      <c r="L29" s="111"/>
      <c r="M29" s="113"/>
      <c r="N29" s="14" t="s">
        <v>81</v>
      </c>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12"/>
    </row>
    <row r="30" spans="1:42" ht="18.75" customHeight="1" thickBot="1" x14ac:dyDescent="0.2">
      <c r="A30" s="12"/>
      <c r="B30" s="13"/>
      <c r="C30" s="11"/>
      <c r="D30" s="11"/>
      <c r="E30" s="11"/>
      <c r="F30" s="11"/>
      <c r="G30" s="11"/>
      <c r="H30" s="11"/>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12"/>
    </row>
    <row r="31" spans="1:42" ht="18.75" customHeight="1" thickBot="1" x14ac:dyDescent="0.2">
      <c r="A31" s="12"/>
      <c r="B31" s="13"/>
      <c r="C31" s="124" t="s">
        <v>123</v>
      </c>
      <c r="D31" s="125"/>
      <c r="E31" s="125"/>
      <c r="F31" s="125"/>
      <c r="G31" s="125"/>
      <c r="H31" s="126"/>
      <c r="I31" s="101" t="s">
        <v>116</v>
      </c>
      <c r="J31" s="101"/>
      <c r="K31" s="101"/>
      <c r="L31" s="101"/>
      <c r="M31" s="106"/>
      <c r="N31" s="116"/>
      <c r="O31" s="116"/>
      <c r="P31" s="107"/>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12"/>
    </row>
    <row r="32" spans="1:42" ht="18.75" customHeight="1" thickBot="1" x14ac:dyDescent="0.2">
      <c r="A32" s="12"/>
      <c r="B32" s="13"/>
      <c r="C32" s="11"/>
      <c r="D32" s="11"/>
      <c r="E32" s="11"/>
      <c r="F32" s="11"/>
      <c r="G32" s="11"/>
      <c r="H32" s="11"/>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12"/>
    </row>
    <row r="33" spans="1:42" ht="18.75" customHeight="1" x14ac:dyDescent="0.15">
      <c r="A33" s="12"/>
      <c r="B33" s="13"/>
      <c r="C33" s="95" t="s">
        <v>124</v>
      </c>
      <c r="D33" s="96"/>
      <c r="E33" s="96"/>
      <c r="F33" s="96"/>
      <c r="G33" s="96"/>
      <c r="H33" s="97"/>
      <c r="I33" s="115" t="s">
        <v>78</v>
      </c>
      <c r="J33" s="115"/>
      <c r="K33" s="115"/>
      <c r="L33" s="108"/>
      <c r="M33" s="110"/>
      <c r="N33" s="117" t="s">
        <v>82</v>
      </c>
      <c r="O33" s="115"/>
      <c r="P33" s="108"/>
      <c r="Q33" s="110"/>
      <c r="R33" s="117" t="s">
        <v>83</v>
      </c>
      <c r="S33" s="115"/>
      <c r="T33" s="108"/>
      <c r="U33" s="110"/>
      <c r="V33" s="123" t="s">
        <v>84</v>
      </c>
      <c r="W33" s="101"/>
      <c r="X33" s="20"/>
      <c r="Y33" s="20"/>
      <c r="Z33" s="20"/>
      <c r="AA33" s="20"/>
      <c r="AB33" s="20"/>
      <c r="AC33" s="20"/>
      <c r="AD33" s="20"/>
      <c r="AE33" s="20"/>
      <c r="AF33" s="20"/>
      <c r="AG33" s="20"/>
      <c r="AH33" s="20"/>
      <c r="AI33" s="20"/>
      <c r="AJ33" s="20"/>
      <c r="AK33" s="20"/>
      <c r="AL33" s="11"/>
      <c r="AP33" s="12"/>
    </row>
    <row r="34" spans="1:42" ht="18.75" customHeight="1" x14ac:dyDescent="0.15">
      <c r="A34" s="12"/>
      <c r="B34" s="13"/>
      <c r="C34" s="136"/>
      <c r="D34" s="137"/>
      <c r="E34" s="137"/>
      <c r="F34" s="137"/>
      <c r="G34" s="137"/>
      <c r="H34" s="138"/>
      <c r="I34" s="115" t="s">
        <v>79</v>
      </c>
      <c r="J34" s="115"/>
      <c r="K34" s="115"/>
      <c r="L34" s="119"/>
      <c r="M34" s="120"/>
      <c r="N34" s="117" t="s">
        <v>82</v>
      </c>
      <c r="O34" s="115"/>
      <c r="P34" s="119"/>
      <c r="Q34" s="120"/>
      <c r="R34" s="117" t="s">
        <v>83</v>
      </c>
      <c r="S34" s="115"/>
      <c r="T34" s="119"/>
      <c r="U34" s="120"/>
      <c r="V34" s="123" t="s">
        <v>84</v>
      </c>
      <c r="W34" s="101"/>
      <c r="X34" s="20"/>
      <c r="Y34" s="20"/>
      <c r="Z34" s="20"/>
      <c r="AA34" s="20"/>
      <c r="AB34" s="20"/>
      <c r="AC34" s="20"/>
      <c r="AD34" s="20"/>
      <c r="AE34" s="20"/>
      <c r="AF34" s="20"/>
      <c r="AG34" s="20"/>
      <c r="AH34" s="20"/>
      <c r="AI34" s="20"/>
      <c r="AJ34" s="20"/>
      <c r="AK34" s="20"/>
      <c r="AL34" s="11"/>
      <c r="AP34" s="12"/>
    </row>
    <row r="35" spans="1:42" ht="18.75" customHeight="1" x14ac:dyDescent="0.15">
      <c r="A35" s="12"/>
      <c r="B35" s="13"/>
      <c r="C35" s="136"/>
      <c r="D35" s="137"/>
      <c r="E35" s="137"/>
      <c r="F35" s="137"/>
      <c r="G35" s="137"/>
      <c r="H35" s="138"/>
      <c r="I35" s="115" t="s">
        <v>80</v>
      </c>
      <c r="J35" s="115"/>
      <c r="K35" s="115"/>
      <c r="L35" s="121"/>
      <c r="M35" s="122"/>
      <c r="N35" s="117" t="s">
        <v>82</v>
      </c>
      <c r="O35" s="115"/>
      <c r="P35" s="121"/>
      <c r="Q35" s="122"/>
      <c r="R35" s="117" t="s">
        <v>83</v>
      </c>
      <c r="S35" s="115"/>
      <c r="T35" s="121"/>
      <c r="U35" s="122"/>
      <c r="V35" s="123" t="s">
        <v>84</v>
      </c>
      <c r="W35" s="101"/>
      <c r="X35" s="20"/>
      <c r="Y35" s="20"/>
      <c r="Z35" s="20"/>
      <c r="AA35" s="20"/>
      <c r="AB35" s="20"/>
      <c r="AC35" s="20"/>
      <c r="AD35" s="20"/>
      <c r="AE35" s="20"/>
      <c r="AF35" s="20"/>
      <c r="AG35" s="20"/>
      <c r="AH35" s="20"/>
      <c r="AI35" s="20"/>
      <c r="AJ35" s="20"/>
      <c r="AK35" s="20"/>
      <c r="AL35" s="11"/>
      <c r="AP35" s="12"/>
    </row>
    <row r="36" spans="1:42" ht="18.75" customHeight="1" thickBot="1" x14ac:dyDescent="0.2">
      <c r="A36" s="12"/>
      <c r="B36" s="13"/>
      <c r="C36" s="98"/>
      <c r="D36" s="99"/>
      <c r="E36" s="99"/>
      <c r="F36" s="99"/>
      <c r="G36" s="99"/>
      <c r="H36" s="100"/>
      <c r="I36" s="115" t="s">
        <v>47</v>
      </c>
      <c r="J36" s="115"/>
      <c r="K36" s="115"/>
      <c r="L36" s="111"/>
      <c r="M36" s="113"/>
      <c r="N36" s="117" t="s">
        <v>82</v>
      </c>
      <c r="O36" s="115"/>
      <c r="P36" s="111"/>
      <c r="Q36" s="113"/>
      <c r="R36" s="117" t="s">
        <v>83</v>
      </c>
      <c r="S36" s="115"/>
      <c r="T36" s="111"/>
      <c r="U36" s="113"/>
      <c r="V36" s="123" t="s">
        <v>84</v>
      </c>
      <c r="W36" s="101"/>
      <c r="X36" s="2"/>
      <c r="Y36" s="3"/>
      <c r="Z36" s="20"/>
      <c r="AA36" s="20"/>
      <c r="AB36" s="20"/>
      <c r="AC36" s="20"/>
      <c r="AD36" s="20"/>
      <c r="AE36" s="20"/>
      <c r="AF36" s="20"/>
      <c r="AG36" s="20"/>
      <c r="AH36" s="20"/>
      <c r="AI36" s="20"/>
      <c r="AJ36" s="20"/>
      <c r="AK36" s="20"/>
      <c r="AL36" s="11"/>
      <c r="AP36" s="12"/>
    </row>
    <row r="37" spans="1:42" ht="18.75" customHeight="1" thickBot="1" x14ac:dyDescent="0.2">
      <c r="A37" s="12"/>
      <c r="B37" s="13"/>
      <c r="C37" s="11"/>
      <c r="D37" s="11"/>
      <c r="E37" s="11"/>
      <c r="F37" s="11"/>
      <c r="G37" s="11"/>
      <c r="H37" s="11"/>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12"/>
    </row>
    <row r="38" spans="1:42" ht="18.75" customHeight="1" thickBot="1" x14ac:dyDescent="0.2">
      <c r="A38" s="12"/>
      <c r="B38" s="13"/>
      <c r="C38" s="124" t="s">
        <v>30</v>
      </c>
      <c r="D38" s="125"/>
      <c r="E38" s="125"/>
      <c r="F38" s="125"/>
      <c r="G38" s="125"/>
      <c r="H38" s="126"/>
      <c r="I38" s="104" t="s">
        <v>137</v>
      </c>
      <c r="J38" s="101"/>
      <c r="K38" s="101"/>
      <c r="L38" s="101"/>
      <c r="M38" s="106"/>
      <c r="N38" s="116"/>
      <c r="O38" s="116"/>
      <c r="P38" s="116"/>
      <c r="Q38" s="116"/>
      <c r="R38" s="116"/>
      <c r="S38" s="116"/>
      <c r="T38" s="116"/>
      <c r="U38" s="107"/>
      <c r="V38" s="20"/>
      <c r="W38" s="20"/>
      <c r="X38" s="101" t="str">
        <f>IF(M38=LIST!C11,"直圧を利用する階数",IF(M38=LIST!C12,"受水槽を利用する階数",""))</f>
        <v/>
      </c>
      <c r="Y38" s="101"/>
      <c r="Z38" s="101"/>
      <c r="AA38" s="101"/>
      <c r="AB38" s="101"/>
      <c r="AC38" s="101"/>
      <c r="AD38" s="92"/>
      <c r="AE38" s="94"/>
      <c r="AF38" s="117" t="str">
        <f>IF(X38&lt;&gt;"","階～","")</f>
        <v/>
      </c>
      <c r="AG38" s="118"/>
      <c r="AH38" s="92"/>
      <c r="AI38" s="94"/>
      <c r="AJ38" s="14" t="str">
        <f>IF(AF38&lt;&gt;"","階","")</f>
        <v/>
      </c>
      <c r="AK38" s="20"/>
      <c r="AL38" s="20"/>
      <c r="AM38" s="20"/>
      <c r="AN38" s="20"/>
      <c r="AO38" s="20"/>
      <c r="AP38" s="12"/>
    </row>
    <row r="39" spans="1:42" ht="18.75" customHeight="1" thickBot="1" x14ac:dyDescent="0.2">
      <c r="A39" s="12"/>
      <c r="B39" s="13"/>
      <c r="C39" s="11"/>
      <c r="D39" s="11"/>
      <c r="E39" s="11"/>
      <c r="F39" s="11"/>
      <c r="G39" s="11"/>
      <c r="H39" s="11"/>
      <c r="I39" s="20"/>
      <c r="J39" s="20"/>
      <c r="K39" s="20"/>
      <c r="L39" s="20"/>
      <c r="M39" s="20"/>
      <c r="N39" s="20"/>
      <c r="O39" s="23"/>
      <c r="P39" s="23"/>
      <c r="Q39" s="23"/>
      <c r="R39" s="23"/>
      <c r="S39" s="23"/>
      <c r="T39" s="23"/>
      <c r="U39" s="23"/>
      <c r="V39" s="20"/>
      <c r="W39" s="20"/>
      <c r="X39" s="20"/>
      <c r="Y39" s="20"/>
      <c r="Z39" s="20"/>
      <c r="AA39" s="20"/>
      <c r="AB39" s="20"/>
      <c r="AC39" s="20"/>
      <c r="AD39" s="20"/>
      <c r="AE39" s="20"/>
      <c r="AF39" s="20"/>
      <c r="AG39" s="20"/>
      <c r="AH39" s="20"/>
      <c r="AI39" s="20"/>
      <c r="AJ39" s="20"/>
      <c r="AK39" s="20"/>
      <c r="AL39" s="20"/>
      <c r="AM39" s="20"/>
      <c r="AN39" s="20"/>
      <c r="AO39" s="20"/>
      <c r="AP39" s="12"/>
    </row>
    <row r="40" spans="1:42" ht="18.75" customHeight="1" x14ac:dyDescent="0.15">
      <c r="A40" s="12"/>
      <c r="B40" s="13"/>
      <c r="C40" s="127" t="s">
        <v>31</v>
      </c>
      <c r="D40" s="128"/>
      <c r="E40" s="128"/>
      <c r="F40" s="128"/>
      <c r="G40" s="128"/>
      <c r="H40" s="129"/>
      <c r="I40" s="104" t="s">
        <v>52</v>
      </c>
      <c r="J40" s="101"/>
      <c r="K40" s="101"/>
      <c r="L40" s="101"/>
      <c r="M40" s="101"/>
      <c r="N40" s="105"/>
      <c r="O40" s="108"/>
      <c r="P40" s="109"/>
      <c r="Q40" s="109"/>
      <c r="R40" s="109"/>
      <c r="S40" s="109"/>
      <c r="T40" s="109"/>
      <c r="U40" s="110"/>
      <c r="V40" s="20"/>
      <c r="W40" s="20"/>
      <c r="X40" s="20"/>
      <c r="Y40" s="20"/>
      <c r="Z40" s="20"/>
      <c r="AA40" s="20"/>
      <c r="AB40" s="20"/>
      <c r="AC40" s="20"/>
      <c r="AD40" s="20"/>
      <c r="AE40" s="20"/>
      <c r="AF40" s="20"/>
      <c r="AG40" s="20"/>
      <c r="AH40" s="20"/>
      <c r="AI40" s="20"/>
      <c r="AJ40" s="20"/>
      <c r="AK40" s="20"/>
      <c r="AL40" s="20"/>
      <c r="AM40" s="20"/>
      <c r="AN40" s="20"/>
      <c r="AO40" s="20"/>
      <c r="AP40" s="12"/>
    </row>
    <row r="41" spans="1:42" ht="18.75" customHeight="1" thickBot="1" x14ac:dyDescent="0.2">
      <c r="A41" s="12"/>
      <c r="B41" s="13"/>
      <c r="C41" s="130"/>
      <c r="D41" s="131"/>
      <c r="E41" s="131"/>
      <c r="F41" s="131"/>
      <c r="G41" s="131"/>
      <c r="H41" s="132"/>
      <c r="I41" s="104" t="s">
        <v>138</v>
      </c>
      <c r="J41" s="101"/>
      <c r="K41" s="101"/>
      <c r="L41" s="101"/>
      <c r="M41" s="101"/>
      <c r="N41" s="105"/>
      <c r="O41" s="141"/>
      <c r="P41" s="142"/>
      <c r="Q41" s="142"/>
      <c r="R41" s="142"/>
      <c r="S41" s="142"/>
      <c r="T41" s="142"/>
      <c r="U41" s="143"/>
      <c r="V41" s="20"/>
      <c r="W41" s="20"/>
      <c r="X41" s="20"/>
      <c r="Y41" s="20"/>
      <c r="Z41" s="20"/>
      <c r="AA41" s="20"/>
      <c r="AB41" s="20"/>
      <c r="AC41" s="20"/>
      <c r="AD41" s="20"/>
      <c r="AE41" s="20"/>
      <c r="AF41" s="20"/>
      <c r="AG41" s="20"/>
      <c r="AH41" s="20"/>
      <c r="AI41" s="20"/>
      <c r="AJ41" s="20"/>
      <c r="AK41" s="20"/>
      <c r="AL41" s="20"/>
      <c r="AM41" s="20"/>
      <c r="AN41" s="20"/>
      <c r="AO41" s="20"/>
      <c r="AP41" s="12"/>
    </row>
    <row r="42" spans="1:42" ht="18.75" customHeight="1" x14ac:dyDescent="0.15">
      <c r="A42" s="12"/>
      <c r="B42" s="13"/>
      <c r="C42" s="130"/>
      <c r="D42" s="131"/>
      <c r="E42" s="131"/>
      <c r="F42" s="131"/>
      <c r="G42" s="131"/>
      <c r="H42" s="132"/>
      <c r="I42" s="104" t="s">
        <v>72</v>
      </c>
      <c r="J42" s="101"/>
      <c r="K42" s="101"/>
      <c r="L42" s="101"/>
      <c r="M42" s="101"/>
      <c r="N42" s="105"/>
      <c r="O42" s="102"/>
      <c r="P42" s="103"/>
      <c r="Q42" s="24" t="s">
        <v>55</v>
      </c>
      <c r="R42" s="25"/>
      <c r="S42" s="25"/>
      <c r="T42" s="25"/>
      <c r="U42" s="25"/>
      <c r="V42" s="20"/>
      <c r="W42" s="20"/>
      <c r="X42" s="20"/>
      <c r="Y42" s="20"/>
      <c r="Z42" s="20"/>
      <c r="AA42" s="20"/>
      <c r="AB42" s="20"/>
      <c r="AC42" s="20"/>
      <c r="AD42" s="20"/>
      <c r="AE42" s="20"/>
      <c r="AF42" s="20"/>
      <c r="AG42" s="20"/>
      <c r="AH42" s="20"/>
      <c r="AI42" s="20"/>
      <c r="AJ42" s="20"/>
      <c r="AK42" s="20"/>
      <c r="AL42" s="20"/>
      <c r="AM42" s="20"/>
      <c r="AN42" s="20"/>
      <c r="AO42" s="20"/>
      <c r="AP42" s="12"/>
    </row>
    <row r="43" spans="1:42" ht="18.75" customHeight="1" x14ac:dyDescent="0.15">
      <c r="A43" s="12"/>
      <c r="B43" s="13"/>
      <c r="C43" s="130"/>
      <c r="D43" s="131"/>
      <c r="E43" s="131"/>
      <c r="F43" s="131"/>
      <c r="G43" s="131"/>
      <c r="H43" s="132"/>
      <c r="I43" s="104" t="s">
        <v>69</v>
      </c>
      <c r="J43" s="101"/>
      <c r="K43" s="101"/>
      <c r="L43" s="101"/>
      <c r="M43" s="101"/>
      <c r="N43" s="105"/>
      <c r="O43" s="102"/>
      <c r="P43" s="103"/>
      <c r="Q43" s="20" t="s">
        <v>140</v>
      </c>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12"/>
    </row>
    <row r="44" spans="1:42" ht="18.75" customHeight="1" x14ac:dyDescent="0.15">
      <c r="A44" s="12"/>
      <c r="B44" s="13"/>
      <c r="C44" s="130"/>
      <c r="D44" s="131"/>
      <c r="E44" s="131"/>
      <c r="F44" s="131"/>
      <c r="G44" s="131"/>
      <c r="H44" s="132"/>
      <c r="I44" s="104" t="s">
        <v>73</v>
      </c>
      <c r="J44" s="101"/>
      <c r="K44" s="101"/>
      <c r="L44" s="101"/>
      <c r="M44" s="101"/>
      <c r="N44" s="105"/>
      <c r="O44" s="102"/>
      <c r="P44" s="103"/>
      <c r="Q44" s="20" t="s">
        <v>141</v>
      </c>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12"/>
    </row>
    <row r="45" spans="1:42" ht="18.75" customHeight="1" thickBot="1" x14ac:dyDescent="0.2">
      <c r="A45" s="12"/>
      <c r="B45" s="13"/>
      <c r="C45" s="133"/>
      <c r="D45" s="134"/>
      <c r="E45" s="134"/>
      <c r="F45" s="134"/>
      <c r="G45" s="134"/>
      <c r="H45" s="135"/>
      <c r="I45" s="104" t="s">
        <v>139</v>
      </c>
      <c r="J45" s="101"/>
      <c r="K45" s="101"/>
      <c r="L45" s="101"/>
      <c r="M45" s="101"/>
      <c r="N45" s="105"/>
      <c r="O45" s="139"/>
      <c r="P45" s="140"/>
      <c r="Q45" s="20" t="s">
        <v>141</v>
      </c>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12"/>
    </row>
    <row r="46" spans="1:42" ht="18.75" customHeight="1" thickBot="1" x14ac:dyDescent="0.2">
      <c r="A46" s="12"/>
      <c r="B46" s="13"/>
      <c r="C46" s="11"/>
      <c r="D46" s="11"/>
      <c r="E46" s="11"/>
      <c r="F46" s="11"/>
      <c r="G46" s="11"/>
      <c r="H46" s="11"/>
      <c r="I46" s="20"/>
      <c r="J46" s="20"/>
      <c r="K46" s="20"/>
      <c r="L46" s="20"/>
      <c r="M46" s="20"/>
      <c r="N46" s="20"/>
      <c r="O46" s="25"/>
      <c r="P46" s="25"/>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12"/>
    </row>
    <row r="47" spans="1:42" ht="18.75" customHeight="1" x14ac:dyDescent="0.15">
      <c r="A47" s="12"/>
      <c r="B47" s="13"/>
      <c r="C47" s="95" t="s">
        <v>32</v>
      </c>
      <c r="D47" s="96"/>
      <c r="E47" s="96"/>
      <c r="F47" s="96"/>
      <c r="G47" s="96"/>
      <c r="H47" s="97"/>
      <c r="I47" s="104" t="s">
        <v>52</v>
      </c>
      <c r="J47" s="101"/>
      <c r="K47" s="101"/>
      <c r="L47" s="101"/>
      <c r="M47" s="101"/>
      <c r="N47" s="105"/>
      <c r="O47" s="108"/>
      <c r="P47" s="109"/>
      <c r="Q47" s="109"/>
      <c r="R47" s="109"/>
      <c r="S47" s="109"/>
      <c r="T47" s="109"/>
      <c r="U47" s="110"/>
      <c r="V47" s="2"/>
      <c r="W47" s="2"/>
      <c r="X47" s="2"/>
      <c r="Y47" s="2"/>
      <c r="Z47" s="2"/>
      <c r="AA47" s="2"/>
      <c r="AB47" s="2"/>
      <c r="AC47" s="3"/>
      <c r="AD47" s="3"/>
      <c r="AE47" s="3"/>
      <c r="AF47" s="3"/>
      <c r="AG47" s="3"/>
      <c r="AH47" s="3"/>
      <c r="AI47" s="2"/>
      <c r="AJ47" s="2"/>
      <c r="AK47" s="2"/>
      <c r="AL47" s="2"/>
      <c r="AM47" s="2"/>
      <c r="AN47" s="2"/>
      <c r="AO47" s="20"/>
      <c r="AP47" s="12"/>
    </row>
    <row r="48" spans="1:42" ht="18.75" customHeight="1" thickBot="1" x14ac:dyDescent="0.2">
      <c r="A48" s="12"/>
      <c r="B48" s="13"/>
      <c r="C48" s="98"/>
      <c r="D48" s="99"/>
      <c r="E48" s="99"/>
      <c r="F48" s="99"/>
      <c r="G48" s="99"/>
      <c r="H48" s="100"/>
      <c r="I48" s="104" t="s">
        <v>138</v>
      </c>
      <c r="J48" s="101"/>
      <c r="K48" s="101"/>
      <c r="L48" s="101"/>
      <c r="M48" s="101"/>
      <c r="N48" s="105"/>
      <c r="O48" s="111"/>
      <c r="P48" s="112"/>
      <c r="Q48" s="112"/>
      <c r="R48" s="112"/>
      <c r="S48" s="112"/>
      <c r="T48" s="112"/>
      <c r="U48" s="113"/>
      <c r="V48" s="2"/>
      <c r="W48" s="2"/>
      <c r="X48" s="2"/>
      <c r="Y48" s="2"/>
      <c r="Z48" s="2"/>
      <c r="AA48" s="2"/>
      <c r="AB48" s="2"/>
      <c r="AC48" s="20"/>
      <c r="AD48" s="20"/>
      <c r="AE48" s="20"/>
      <c r="AF48" s="20"/>
      <c r="AG48" s="20"/>
      <c r="AH48" s="20"/>
      <c r="AI48" s="20"/>
      <c r="AJ48" s="20"/>
      <c r="AK48" s="20"/>
      <c r="AL48" s="20"/>
      <c r="AM48" s="20"/>
      <c r="AN48" s="20"/>
      <c r="AO48" s="20"/>
      <c r="AP48" s="12"/>
    </row>
    <row r="49" spans="1:42" ht="18.75" customHeight="1" thickBot="1" x14ac:dyDescent="0.2">
      <c r="A49" s="12"/>
      <c r="B49" s="13"/>
      <c r="C49" s="11"/>
      <c r="D49" s="11"/>
      <c r="E49" s="11"/>
      <c r="F49" s="11"/>
      <c r="G49" s="11"/>
      <c r="H49" s="11"/>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12"/>
    </row>
    <row r="50" spans="1:42" ht="18.75" customHeight="1" x14ac:dyDescent="0.15">
      <c r="A50" s="12"/>
      <c r="B50" s="13"/>
      <c r="C50" s="95" t="s">
        <v>33</v>
      </c>
      <c r="D50" s="96"/>
      <c r="E50" s="96"/>
      <c r="F50" s="96"/>
      <c r="G50" s="96"/>
      <c r="H50" s="97"/>
      <c r="I50" s="11"/>
      <c r="J50" s="108"/>
      <c r="K50" s="109"/>
      <c r="L50" s="109"/>
      <c r="M50" s="110"/>
      <c r="N50" s="11" t="s">
        <v>118</v>
      </c>
      <c r="O50" s="11"/>
      <c r="P50" s="2"/>
      <c r="Q50" s="20"/>
      <c r="R50" s="2"/>
      <c r="S50" s="2"/>
      <c r="T50" s="16"/>
      <c r="U50" s="20"/>
      <c r="V50" s="2"/>
      <c r="W50" s="2"/>
      <c r="X50" s="2"/>
      <c r="Y50" s="2"/>
      <c r="Z50" s="2"/>
      <c r="AA50" s="2"/>
      <c r="AB50" s="2"/>
      <c r="AC50" s="2"/>
      <c r="AD50" s="2"/>
      <c r="AE50" s="20"/>
      <c r="AF50" s="2"/>
      <c r="AG50" s="2"/>
      <c r="AH50" s="16"/>
      <c r="AI50" s="20"/>
      <c r="AJ50" s="20"/>
      <c r="AK50" s="20"/>
      <c r="AL50" s="20"/>
      <c r="AM50" s="20"/>
      <c r="AN50" s="20"/>
      <c r="AO50" s="20"/>
      <c r="AP50" s="12"/>
    </row>
    <row r="51" spans="1:42" ht="18.75" customHeight="1" thickBot="1" x14ac:dyDescent="0.2">
      <c r="A51" s="12"/>
      <c r="B51" s="13"/>
      <c r="C51" s="98"/>
      <c r="D51" s="99"/>
      <c r="E51" s="99"/>
      <c r="F51" s="99"/>
      <c r="G51" s="99"/>
      <c r="H51" s="100"/>
      <c r="I51" s="11"/>
      <c r="J51" s="111"/>
      <c r="K51" s="112"/>
      <c r="L51" s="112"/>
      <c r="M51" s="113"/>
      <c r="N51" s="11" t="s">
        <v>119</v>
      </c>
      <c r="O51" s="11"/>
      <c r="P51" s="2"/>
      <c r="Q51" s="20"/>
      <c r="R51" s="2"/>
      <c r="S51" s="2"/>
      <c r="T51" s="16"/>
      <c r="U51" s="20"/>
      <c r="V51" s="2"/>
      <c r="W51" s="2"/>
      <c r="X51" s="2"/>
      <c r="Y51" s="2"/>
      <c r="Z51" s="2"/>
      <c r="AA51" s="2"/>
      <c r="AB51" s="2"/>
      <c r="AC51" s="2"/>
      <c r="AD51" s="2"/>
      <c r="AE51" s="20"/>
      <c r="AF51" s="2"/>
      <c r="AG51" s="2"/>
      <c r="AH51" s="16"/>
      <c r="AI51" s="20"/>
      <c r="AJ51" s="20"/>
      <c r="AK51" s="20"/>
      <c r="AL51" s="20"/>
      <c r="AM51" s="20"/>
      <c r="AN51" s="20"/>
      <c r="AO51" s="20"/>
      <c r="AP51" s="12"/>
    </row>
    <row r="52" spans="1:42" ht="18.75" customHeight="1" thickBot="1" x14ac:dyDescent="0.2">
      <c r="A52" s="12"/>
      <c r="B52" s="13"/>
      <c r="C52" s="11"/>
      <c r="D52" s="11"/>
      <c r="E52" s="11"/>
      <c r="F52" s="11"/>
      <c r="G52" s="11"/>
      <c r="H52" s="11"/>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12"/>
    </row>
    <row r="53" spans="1:42" ht="18.75" customHeight="1" thickBot="1" x14ac:dyDescent="0.2">
      <c r="A53" s="12"/>
      <c r="B53" s="13"/>
      <c r="C53" s="153" t="s">
        <v>35</v>
      </c>
      <c r="D53" s="154"/>
      <c r="E53" s="154"/>
      <c r="F53" s="154"/>
      <c r="G53" s="154"/>
      <c r="H53" s="155"/>
      <c r="I53" s="114" t="s">
        <v>57</v>
      </c>
      <c r="J53" s="115"/>
      <c r="K53" s="115"/>
      <c r="L53" s="106"/>
      <c r="M53" s="116"/>
      <c r="N53" s="107"/>
      <c r="O53" s="11"/>
      <c r="P53" s="115" t="s">
        <v>54</v>
      </c>
      <c r="Q53" s="115"/>
      <c r="R53" s="115"/>
      <c r="S53" s="106"/>
      <c r="T53" s="107"/>
      <c r="U53" s="11" t="s">
        <v>55</v>
      </c>
      <c r="V53" s="2"/>
      <c r="W53" s="2"/>
      <c r="X53" s="2"/>
      <c r="Y53" s="2"/>
      <c r="Z53" s="2"/>
      <c r="AA53" s="2"/>
      <c r="AB53" s="2"/>
      <c r="AC53" s="2"/>
      <c r="AD53" s="2"/>
      <c r="AE53" s="20"/>
      <c r="AF53" s="2"/>
      <c r="AG53" s="2"/>
      <c r="AH53" s="16"/>
      <c r="AI53" s="20"/>
      <c r="AJ53" s="20"/>
      <c r="AK53" s="20"/>
      <c r="AL53" s="20"/>
      <c r="AM53" s="20"/>
      <c r="AN53" s="20"/>
      <c r="AO53" s="20"/>
      <c r="AP53" s="12"/>
    </row>
    <row r="54" spans="1:42" ht="18.75" customHeight="1" thickBot="1" x14ac:dyDescent="0.2">
      <c r="A54" s="12"/>
      <c r="B54" s="13"/>
      <c r="C54" s="11"/>
      <c r="D54" s="11"/>
      <c r="E54" s="11"/>
      <c r="F54" s="11"/>
      <c r="G54" s="11"/>
      <c r="H54" s="11"/>
      <c r="I54" s="11"/>
      <c r="J54" s="11"/>
      <c r="K54" s="11"/>
      <c r="L54" s="11"/>
      <c r="M54" s="11"/>
      <c r="N54" s="11"/>
      <c r="O54" s="11"/>
      <c r="P54" s="11"/>
      <c r="Q54" s="11"/>
      <c r="R54" s="11"/>
      <c r="S54" s="11"/>
      <c r="T54" s="11"/>
      <c r="U54" s="11"/>
      <c r="V54" s="2"/>
      <c r="W54" s="2"/>
      <c r="X54" s="2"/>
      <c r="Y54" s="2"/>
      <c r="Z54" s="2"/>
      <c r="AA54" s="2"/>
      <c r="AB54" s="2"/>
      <c r="AC54" s="2"/>
      <c r="AD54" s="2"/>
      <c r="AE54" s="20"/>
      <c r="AF54" s="2"/>
      <c r="AG54" s="2"/>
      <c r="AH54" s="16"/>
      <c r="AI54" s="20"/>
      <c r="AJ54" s="20"/>
      <c r="AK54" s="20"/>
      <c r="AL54" s="20"/>
      <c r="AM54" s="20"/>
      <c r="AN54" s="20"/>
      <c r="AO54" s="20"/>
      <c r="AP54" s="12"/>
    </row>
    <row r="55" spans="1:42" ht="18.75" customHeight="1" thickBot="1" x14ac:dyDescent="0.2">
      <c r="A55" s="12"/>
      <c r="B55" s="13"/>
      <c r="C55" s="153" t="s">
        <v>120</v>
      </c>
      <c r="D55" s="154"/>
      <c r="E55" s="154"/>
      <c r="F55" s="154"/>
      <c r="G55" s="154"/>
      <c r="H55" s="155"/>
      <c r="I55" s="114" t="s">
        <v>57</v>
      </c>
      <c r="J55" s="115"/>
      <c r="K55" s="115"/>
      <c r="L55" s="106"/>
      <c r="M55" s="116"/>
      <c r="N55" s="107"/>
      <c r="O55" s="11"/>
      <c r="P55" s="115" t="s">
        <v>54</v>
      </c>
      <c r="Q55" s="115"/>
      <c r="R55" s="115"/>
      <c r="S55" s="106"/>
      <c r="T55" s="107"/>
      <c r="U55" s="11" t="s">
        <v>55</v>
      </c>
      <c r="V55" s="20"/>
      <c r="W55" s="20"/>
      <c r="X55" s="20"/>
      <c r="Y55" s="20"/>
      <c r="Z55" s="20"/>
      <c r="AA55" s="20"/>
      <c r="AB55" s="20"/>
      <c r="AC55" s="20"/>
      <c r="AD55" s="20"/>
      <c r="AE55" s="20"/>
      <c r="AF55" s="20"/>
      <c r="AG55" s="20"/>
      <c r="AH55" s="20"/>
      <c r="AI55" s="20"/>
      <c r="AJ55" s="20"/>
      <c r="AK55" s="20"/>
      <c r="AL55" s="20"/>
      <c r="AM55" s="20"/>
      <c r="AN55" s="20"/>
      <c r="AO55" s="20"/>
      <c r="AP55" s="12"/>
    </row>
    <row r="56" spans="1:42" ht="18.75" customHeight="1" thickBot="1" x14ac:dyDescent="0.2">
      <c r="A56" s="12"/>
      <c r="B56" s="13"/>
      <c r="C56" s="11"/>
      <c r="D56" s="11"/>
      <c r="E56" s="11"/>
      <c r="F56" s="11"/>
      <c r="G56" s="11"/>
      <c r="H56" s="11"/>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12"/>
    </row>
    <row r="57" spans="1:42" ht="18.75" customHeight="1" thickBot="1" x14ac:dyDescent="0.2">
      <c r="A57" s="12"/>
      <c r="B57" s="13"/>
      <c r="C57" s="95" t="s">
        <v>37</v>
      </c>
      <c r="D57" s="96"/>
      <c r="E57" s="96"/>
      <c r="F57" s="96"/>
      <c r="G57" s="96"/>
      <c r="H57" s="97"/>
      <c r="I57" s="101" t="s">
        <v>142</v>
      </c>
      <c r="J57" s="101"/>
      <c r="K57" s="101"/>
      <c r="L57" s="101"/>
      <c r="M57" s="101"/>
      <c r="N57" s="106"/>
      <c r="O57" s="107"/>
      <c r="P57" s="11" t="s">
        <v>55</v>
      </c>
      <c r="Q57" s="20"/>
      <c r="R57" s="20"/>
      <c r="S57" s="101" t="s">
        <v>143</v>
      </c>
      <c r="T57" s="101"/>
      <c r="U57" s="101"/>
      <c r="V57" s="101"/>
      <c r="W57" s="101"/>
      <c r="X57" s="101"/>
      <c r="Y57" s="101"/>
      <c r="Z57" s="101"/>
      <c r="AA57" s="106"/>
      <c r="AB57" s="116"/>
      <c r="AC57" s="116"/>
      <c r="AD57" s="107"/>
      <c r="AE57" s="20"/>
      <c r="AF57" s="20"/>
      <c r="AG57" s="20"/>
      <c r="AH57" s="20"/>
      <c r="AI57" s="20"/>
      <c r="AJ57" s="20"/>
      <c r="AK57" s="20"/>
      <c r="AL57" s="20"/>
      <c r="AM57" s="20"/>
      <c r="AN57" s="20"/>
      <c r="AO57" s="20"/>
      <c r="AP57" s="12"/>
    </row>
    <row r="58" spans="1:42" ht="18.75" customHeight="1" thickBot="1" x14ac:dyDescent="0.2">
      <c r="A58" s="12"/>
      <c r="B58" s="13"/>
      <c r="C58" s="98"/>
      <c r="D58" s="99"/>
      <c r="E58" s="99"/>
      <c r="F58" s="99"/>
      <c r="G58" s="99"/>
      <c r="H58" s="100"/>
      <c r="I58" s="20"/>
      <c r="J58" s="20"/>
      <c r="K58" s="20"/>
      <c r="L58" s="20"/>
      <c r="M58" s="20"/>
      <c r="N58" s="20"/>
      <c r="O58" s="20"/>
      <c r="P58" s="20"/>
      <c r="Q58" s="20"/>
      <c r="R58" s="20"/>
      <c r="S58" s="101" t="str">
        <f>IF(AA57=LIST!C15,"自己材メーターの種類を選択","")</f>
        <v/>
      </c>
      <c r="T58" s="101"/>
      <c r="U58" s="101"/>
      <c r="V58" s="101"/>
      <c r="W58" s="101"/>
      <c r="X58" s="101"/>
      <c r="Y58" s="101"/>
      <c r="Z58" s="101"/>
      <c r="AA58" s="92"/>
      <c r="AB58" s="93"/>
      <c r="AC58" s="93"/>
      <c r="AD58" s="94"/>
      <c r="AE58" s="20"/>
      <c r="AF58" s="101" t="str">
        <f>IF(AA57=LIST!C15,"自己材メーター個数","")</f>
        <v/>
      </c>
      <c r="AG58" s="101"/>
      <c r="AH58" s="101"/>
      <c r="AI58" s="101"/>
      <c r="AJ58" s="101"/>
      <c r="AK58" s="101"/>
      <c r="AL58" s="92"/>
      <c r="AM58" s="94"/>
      <c r="AN58" s="14" t="str">
        <f>IF(AA57=LIST!C15,"個","")</f>
        <v/>
      </c>
      <c r="AO58" s="20"/>
      <c r="AP58" s="12"/>
    </row>
    <row r="59" spans="1:42" ht="18.75" customHeight="1" thickBot="1" x14ac:dyDescent="0.2">
      <c r="A59" s="12"/>
      <c r="B59" s="13"/>
      <c r="C59" s="11"/>
      <c r="D59" s="11"/>
      <c r="E59" s="11"/>
      <c r="F59" s="11"/>
      <c r="G59" s="11"/>
      <c r="H59" s="11"/>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12"/>
    </row>
    <row r="60" spans="1:42" ht="18.75" customHeight="1" x14ac:dyDescent="0.15">
      <c r="A60" s="12"/>
      <c r="B60" s="13"/>
      <c r="C60" s="156" t="s">
        <v>38</v>
      </c>
      <c r="D60" s="157"/>
      <c r="E60" s="157"/>
      <c r="F60" s="157"/>
      <c r="G60" s="157"/>
      <c r="H60" s="158"/>
      <c r="I60" s="104" t="s">
        <v>52</v>
      </c>
      <c r="J60" s="101"/>
      <c r="K60" s="101"/>
      <c r="L60" s="101"/>
      <c r="M60" s="101"/>
      <c r="N60" s="105"/>
      <c r="O60" s="108"/>
      <c r="P60" s="109"/>
      <c r="Q60" s="109"/>
      <c r="R60" s="109"/>
      <c r="S60" s="109"/>
      <c r="T60" s="109"/>
      <c r="U60" s="110"/>
      <c r="V60" s="20"/>
      <c r="W60" s="20"/>
      <c r="X60" s="20"/>
      <c r="Y60" s="20"/>
      <c r="Z60" s="20"/>
      <c r="AA60" s="20"/>
      <c r="AB60" s="20"/>
      <c r="AC60" s="20"/>
      <c r="AD60" s="20"/>
      <c r="AE60" s="20"/>
      <c r="AF60" s="20"/>
      <c r="AG60" s="20"/>
      <c r="AH60" s="20"/>
      <c r="AI60" s="20"/>
      <c r="AJ60" s="20"/>
      <c r="AK60" s="20"/>
      <c r="AL60" s="20"/>
      <c r="AM60" s="20"/>
      <c r="AN60" s="20"/>
      <c r="AO60" s="20"/>
      <c r="AP60" s="12"/>
    </row>
    <row r="61" spans="1:42" ht="18.75" customHeight="1" thickBot="1" x14ac:dyDescent="0.2">
      <c r="A61" s="12"/>
      <c r="B61" s="13"/>
      <c r="C61" s="98" t="s">
        <v>39</v>
      </c>
      <c r="D61" s="99"/>
      <c r="E61" s="99"/>
      <c r="F61" s="99"/>
      <c r="G61" s="99"/>
      <c r="H61" s="100"/>
      <c r="I61" s="104" t="s">
        <v>138</v>
      </c>
      <c r="J61" s="101"/>
      <c r="K61" s="101"/>
      <c r="L61" s="101"/>
      <c r="M61" s="101"/>
      <c r="N61" s="105"/>
      <c r="O61" s="111"/>
      <c r="P61" s="112"/>
      <c r="Q61" s="112"/>
      <c r="R61" s="112"/>
      <c r="S61" s="112"/>
      <c r="T61" s="112"/>
      <c r="U61" s="113"/>
      <c r="V61" s="20"/>
      <c r="W61" s="20"/>
      <c r="X61" s="20"/>
      <c r="Y61" s="20"/>
      <c r="Z61" s="20"/>
      <c r="AA61" s="20"/>
      <c r="AB61" s="20"/>
      <c r="AC61" s="20"/>
      <c r="AD61" s="20"/>
      <c r="AE61" s="20"/>
      <c r="AF61" s="20"/>
      <c r="AG61" s="20"/>
      <c r="AH61" s="20"/>
      <c r="AI61" s="20"/>
      <c r="AJ61" s="20"/>
      <c r="AK61" s="20"/>
      <c r="AL61" s="20"/>
      <c r="AM61" s="20"/>
      <c r="AN61" s="20"/>
      <c r="AO61" s="20"/>
      <c r="AP61" s="12"/>
    </row>
    <row r="62" spans="1:42" ht="18.75" customHeight="1" thickBot="1" x14ac:dyDescent="0.2">
      <c r="A62" s="1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8"/>
    </row>
    <row r="63" spans="1:42" ht="18.75" customHeight="1" x14ac:dyDescent="0.15">
      <c r="A63" s="11"/>
      <c r="B63" s="1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2"/>
    </row>
    <row r="64" spans="1:42" ht="18.75" customHeight="1" x14ac:dyDescent="0.15">
      <c r="A64" s="12"/>
      <c r="B64" s="13"/>
      <c r="C64" s="60" t="s">
        <v>187</v>
      </c>
      <c r="D64" s="15" t="s">
        <v>185</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20"/>
      <c r="AK64" s="20"/>
      <c r="AL64" s="20"/>
      <c r="AM64" s="20"/>
      <c r="AN64" s="20"/>
      <c r="AO64" s="20"/>
      <c r="AP64" s="12"/>
    </row>
    <row r="65" spans="1:42" ht="18.75" customHeight="1" thickBot="1" x14ac:dyDescent="0.2">
      <c r="A65" s="12"/>
      <c r="B65" s="13"/>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20"/>
      <c r="AK65" s="20"/>
      <c r="AL65" s="20"/>
      <c r="AM65" s="20"/>
      <c r="AN65" s="20"/>
      <c r="AO65" s="20"/>
      <c r="AP65" s="12"/>
    </row>
    <row r="66" spans="1:42" ht="18.75" customHeight="1" x14ac:dyDescent="0.15">
      <c r="A66" s="12"/>
      <c r="B66" s="13"/>
      <c r="C66" s="156" t="s">
        <v>186</v>
      </c>
      <c r="D66" s="96"/>
      <c r="E66" s="96"/>
      <c r="F66" s="96"/>
      <c r="G66" s="96"/>
      <c r="H66" s="96"/>
      <c r="I66" s="83"/>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5"/>
      <c r="AN66" s="20"/>
      <c r="AO66" s="20"/>
      <c r="AP66" s="12"/>
    </row>
    <row r="67" spans="1:42" ht="18.75" customHeight="1" x14ac:dyDescent="0.15">
      <c r="A67" s="12"/>
      <c r="B67" s="13"/>
      <c r="C67" s="159"/>
      <c r="D67" s="137"/>
      <c r="E67" s="137"/>
      <c r="F67" s="137"/>
      <c r="G67" s="137"/>
      <c r="H67" s="137"/>
      <c r="I67" s="86"/>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8"/>
      <c r="AN67" s="20"/>
      <c r="AO67" s="20"/>
      <c r="AP67" s="12"/>
    </row>
    <row r="68" spans="1:42" ht="18.75" customHeight="1" x14ac:dyDescent="0.15">
      <c r="A68" s="12"/>
      <c r="B68" s="13"/>
      <c r="C68" s="159"/>
      <c r="D68" s="137"/>
      <c r="E68" s="137"/>
      <c r="F68" s="137"/>
      <c r="G68" s="137"/>
      <c r="H68" s="137"/>
      <c r="I68" s="86"/>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8"/>
      <c r="AN68" s="20"/>
      <c r="AO68" s="20"/>
      <c r="AP68" s="12"/>
    </row>
    <row r="69" spans="1:42" ht="18.75" customHeight="1" x14ac:dyDescent="0.15">
      <c r="A69" s="12"/>
      <c r="B69" s="13"/>
      <c r="C69" s="159"/>
      <c r="D69" s="137"/>
      <c r="E69" s="137"/>
      <c r="F69" s="137"/>
      <c r="G69" s="137"/>
      <c r="H69" s="137"/>
      <c r="I69" s="86"/>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8"/>
      <c r="AN69" s="20"/>
      <c r="AO69" s="20"/>
      <c r="AP69" s="12"/>
    </row>
    <row r="70" spans="1:42" ht="18.75" customHeight="1" x14ac:dyDescent="0.15">
      <c r="A70" s="12"/>
      <c r="B70" s="13"/>
      <c r="C70" s="159"/>
      <c r="D70" s="137"/>
      <c r="E70" s="137"/>
      <c r="F70" s="137"/>
      <c r="G70" s="137"/>
      <c r="H70" s="137"/>
      <c r="I70" s="86"/>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8"/>
      <c r="AN70" s="20"/>
      <c r="AO70" s="20"/>
      <c r="AP70" s="12"/>
    </row>
    <row r="71" spans="1:42" ht="18.75" customHeight="1" x14ac:dyDescent="0.15">
      <c r="A71" s="12"/>
      <c r="B71" s="13"/>
      <c r="C71" s="159"/>
      <c r="D71" s="137"/>
      <c r="E71" s="137"/>
      <c r="F71" s="137"/>
      <c r="G71" s="137"/>
      <c r="H71" s="137"/>
      <c r="I71" s="86"/>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8"/>
      <c r="AN71" s="20"/>
      <c r="AO71" s="20"/>
      <c r="AP71" s="12"/>
    </row>
    <row r="72" spans="1:42" ht="18.75" customHeight="1" thickBot="1" x14ac:dyDescent="0.2">
      <c r="A72" s="12"/>
      <c r="B72" s="13"/>
      <c r="C72" s="98"/>
      <c r="D72" s="99"/>
      <c r="E72" s="99"/>
      <c r="F72" s="99"/>
      <c r="G72" s="99"/>
      <c r="H72" s="99"/>
      <c r="I72" s="89"/>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1"/>
      <c r="AN72" s="20"/>
      <c r="AO72" s="20"/>
      <c r="AP72" s="12"/>
    </row>
    <row r="73" spans="1:42" ht="18.75" customHeight="1" x14ac:dyDescent="0.15">
      <c r="A73" s="11"/>
      <c r="B73" s="13"/>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2"/>
    </row>
    <row r="74" spans="1:42" ht="18.75" customHeight="1" thickBot="1" x14ac:dyDescent="0.2">
      <c r="A74" s="11"/>
      <c r="B74" s="13"/>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2"/>
    </row>
    <row r="75" spans="1:42" ht="18.75" customHeight="1" x14ac:dyDescent="0.15">
      <c r="B75" s="144" t="s">
        <v>188</v>
      </c>
      <c r="C75" s="145"/>
      <c r="D75" s="145"/>
      <c r="E75" s="145"/>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6"/>
    </row>
    <row r="76" spans="1:42" ht="18.75" customHeight="1" x14ac:dyDescent="0.15">
      <c r="B76" s="147"/>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148"/>
      <c r="AP76" s="149"/>
    </row>
    <row r="77" spans="1:42" ht="18.75" customHeight="1" thickBot="1" x14ac:dyDescent="0.2">
      <c r="B77" s="150"/>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2"/>
    </row>
  </sheetData>
  <sheetProtection algorithmName="SHA-512" hashValue="j8Zd5c9EuBJVPYhmvIObhwYA4fSIM80FmzokRbZDpcrARLK9m0xwzFrKBgOz/ftjO7xAl3WXr+zVfdz6F/NCWA==" saltValue="PuxkEOx7UNeIkkS6O6qjWw==" spinCount="100000" sheet="1" selectLockedCells="1"/>
  <mergeCells count="131">
    <mergeCell ref="C6:H10"/>
    <mergeCell ref="I6:L7"/>
    <mergeCell ref="M6:Z6"/>
    <mergeCell ref="M7:Z7"/>
    <mergeCell ref="I8:L9"/>
    <mergeCell ref="M8:Z8"/>
    <mergeCell ref="M9:Z9"/>
    <mergeCell ref="I10:L10"/>
    <mergeCell ref="M10:Z10"/>
    <mergeCell ref="X12:Y12"/>
    <mergeCell ref="L13:P13"/>
    <mergeCell ref="Q13:R13"/>
    <mergeCell ref="S13:U13"/>
    <mergeCell ref="V13:W13"/>
    <mergeCell ref="X13:Y13"/>
    <mergeCell ref="C12:H13"/>
    <mergeCell ref="I12:K13"/>
    <mergeCell ref="L12:P12"/>
    <mergeCell ref="Q12:R12"/>
    <mergeCell ref="S12:U12"/>
    <mergeCell ref="V12:W12"/>
    <mergeCell ref="C15:H18"/>
    <mergeCell ref="I15:L15"/>
    <mergeCell ref="M15:Z15"/>
    <mergeCell ref="I16:L16"/>
    <mergeCell ref="M16:Z16"/>
    <mergeCell ref="I17:L17"/>
    <mergeCell ref="M17:Z17"/>
    <mergeCell ref="I18:L18"/>
    <mergeCell ref="M18:Z18"/>
    <mergeCell ref="I34:K34"/>
    <mergeCell ref="I35:K35"/>
    <mergeCell ref="C28:H29"/>
    <mergeCell ref="I28:K28"/>
    <mergeCell ref="L28:M28"/>
    <mergeCell ref="I29:K29"/>
    <mergeCell ref="L29:M29"/>
    <mergeCell ref="C20:H21"/>
    <mergeCell ref="I20:L20"/>
    <mergeCell ref="M20:Q20"/>
    <mergeCell ref="I21:L21"/>
    <mergeCell ref="M21:Q21"/>
    <mergeCell ref="C26:H26"/>
    <mergeCell ref="I26:L26"/>
    <mergeCell ref="M26:P26"/>
    <mergeCell ref="C31:H31"/>
    <mergeCell ref="I33:K33"/>
    <mergeCell ref="L33:M33"/>
    <mergeCell ref="L34:M34"/>
    <mergeCell ref="L35:M35"/>
    <mergeCell ref="B75:AP77"/>
    <mergeCell ref="I53:K53"/>
    <mergeCell ref="L53:N53"/>
    <mergeCell ref="P53:R53"/>
    <mergeCell ref="S53:T53"/>
    <mergeCell ref="C50:H51"/>
    <mergeCell ref="C53:H53"/>
    <mergeCell ref="I44:N44"/>
    <mergeCell ref="I45:N45"/>
    <mergeCell ref="C47:H48"/>
    <mergeCell ref="I47:N47"/>
    <mergeCell ref="O47:U47"/>
    <mergeCell ref="I48:N48"/>
    <mergeCell ref="O48:U48"/>
    <mergeCell ref="C55:H55"/>
    <mergeCell ref="AL58:AM58"/>
    <mergeCell ref="I60:N60"/>
    <mergeCell ref="O60:U60"/>
    <mergeCell ref="I61:N61"/>
    <mergeCell ref="O61:U61"/>
    <mergeCell ref="C60:H60"/>
    <mergeCell ref="AA57:AD57"/>
    <mergeCell ref="S58:Z58"/>
    <mergeCell ref="C66:H72"/>
    <mergeCell ref="C38:H38"/>
    <mergeCell ref="C40:H45"/>
    <mergeCell ref="I36:K36"/>
    <mergeCell ref="L36:M36"/>
    <mergeCell ref="P36:Q36"/>
    <mergeCell ref="R36:S36"/>
    <mergeCell ref="I31:L31"/>
    <mergeCell ref="M31:P31"/>
    <mergeCell ref="C33:H36"/>
    <mergeCell ref="I38:L38"/>
    <mergeCell ref="M38:U38"/>
    <mergeCell ref="N33:O33"/>
    <mergeCell ref="N34:O34"/>
    <mergeCell ref="N35:O35"/>
    <mergeCell ref="N36:O36"/>
    <mergeCell ref="P33:Q33"/>
    <mergeCell ref="R33:S33"/>
    <mergeCell ref="P34:Q34"/>
    <mergeCell ref="R34:S34"/>
    <mergeCell ref="P35:Q35"/>
    <mergeCell ref="R35:S35"/>
    <mergeCell ref="O45:P45"/>
    <mergeCell ref="O40:U40"/>
    <mergeCell ref="O41:U41"/>
    <mergeCell ref="X38:AC38"/>
    <mergeCell ref="AD38:AE38"/>
    <mergeCell ref="AH38:AI38"/>
    <mergeCell ref="AF38:AG38"/>
    <mergeCell ref="T33:U33"/>
    <mergeCell ref="T34:U34"/>
    <mergeCell ref="T35:U35"/>
    <mergeCell ref="T36:U36"/>
    <mergeCell ref="V33:W33"/>
    <mergeCell ref="V34:W34"/>
    <mergeCell ref="V35:W35"/>
    <mergeCell ref="V36:W36"/>
    <mergeCell ref="I66:AM72"/>
    <mergeCell ref="AA58:AD58"/>
    <mergeCell ref="C57:H58"/>
    <mergeCell ref="AF58:AK58"/>
    <mergeCell ref="O42:P42"/>
    <mergeCell ref="O43:P43"/>
    <mergeCell ref="O44:P44"/>
    <mergeCell ref="I40:N40"/>
    <mergeCell ref="I41:N41"/>
    <mergeCell ref="I42:N42"/>
    <mergeCell ref="I43:N43"/>
    <mergeCell ref="S55:T55"/>
    <mergeCell ref="I57:M57"/>
    <mergeCell ref="N57:O57"/>
    <mergeCell ref="S57:Z57"/>
    <mergeCell ref="J50:M50"/>
    <mergeCell ref="J51:M51"/>
    <mergeCell ref="I55:K55"/>
    <mergeCell ref="L55:N55"/>
    <mergeCell ref="P55:R55"/>
    <mergeCell ref="C61:H61"/>
  </mergeCells>
  <phoneticPr fontId="1"/>
  <conditionalFormatting sqref="AD38:AE38 AH38:AI38">
    <cfRule type="expression" dxfId="1" priority="2">
      <formula>$X$38&lt;&gt;""</formula>
    </cfRule>
  </conditionalFormatting>
  <conditionalFormatting sqref="AA58:AD58 AL58:AM58">
    <cfRule type="expression" dxfId="0" priority="1">
      <formula>$S$58&lt;&gt;""</formula>
    </cfRule>
  </conditionalFormatting>
  <pageMargins left="0.78740157480314965" right="0.78740157480314965" top="0.78740157480314965" bottom="0.78740157480314965" header="0.31496062992125984" footer="0.31496062992125984"/>
  <pageSetup paperSize="8" orientation="portrait"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LIST!$C$3:$C$4</xm:f>
          </x14:formula1>
          <xm:sqref>M26:P26</xm:sqref>
        </x14:dataValidation>
        <x14:dataValidation type="list" allowBlank="1" showInputMessage="1" showErrorMessage="1" xr:uid="{00000000-0002-0000-0100-000001000000}">
          <x14:formula1>
            <xm:f>LIST!$C$6:$C$7</xm:f>
          </x14:formula1>
          <xm:sqref>M31:P31</xm:sqref>
        </x14:dataValidation>
        <x14:dataValidation type="list" allowBlank="1" showInputMessage="1" showErrorMessage="1" xr:uid="{00000000-0002-0000-0100-000002000000}">
          <x14:formula1>
            <xm:f>LIST!$C$9:$C$13</xm:f>
          </x14:formula1>
          <xm:sqref>M38:U38</xm:sqref>
        </x14:dataValidation>
        <x14:dataValidation type="list" allowBlank="1" showInputMessage="1" showErrorMessage="1" xr:uid="{00000000-0002-0000-0100-000003000000}">
          <x14:formula1>
            <xm:f>LIST!$C$15:$C$16</xm:f>
          </x14:formula1>
          <xm:sqref>AA57:AD57</xm:sqref>
        </x14:dataValidation>
        <x14:dataValidation type="list" allowBlank="1" showInputMessage="1" showErrorMessage="1" xr:uid="{00000000-0002-0000-0100-000004000000}">
          <x14:formula1>
            <xm:f>LIST!$C$18:$C$19</xm:f>
          </x14:formula1>
          <xm:sqref>AA58:AD58</xm:sqref>
        </x14:dataValidation>
        <x14:dataValidation type="list" allowBlank="1" showInputMessage="1" showErrorMessage="1" xr:uid="{00000000-0002-0000-0100-000005000000}">
          <x14:formula1>
            <xm:f>LIST!$C$21:$C$26</xm:f>
          </x14:formula1>
          <xm:sqref>L53:N53</xm:sqref>
        </x14:dataValidation>
        <x14:dataValidation type="list" allowBlank="1" showInputMessage="1" showErrorMessage="1" xr:uid="{00000000-0002-0000-0100-000006000000}">
          <x14:formula1>
            <xm:f>LIST!$C$28:$C$30</xm:f>
          </x14:formula1>
          <xm:sqref>L55:N55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P29"/>
  <sheetViews>
    <sheetView showGridLines="0" topLeftCell="A6" zoomScaleNormal="100" workbookViewId="0">
      <selection activeCell="N7" sqref="N7:Q7"/>
    </sheetView>
  </sheetViews>
  <sheetFormatPr defaultColWidth="3.125" defaultRowHeight="18.75" customHeight="1" x14ac:dyDescent="0.15"/>
  <cols>
    <col min="1" max="16384" width="3.125" style="29"/>
  </cols>
  <sheetData>
    <row r="1" spans="1:42" ht="18.75" customHeight="1" thickBot="1" x14ac:dyDescent="0.2"/>
    <row r="2" spans="1:42" ht="18.75" customHeight="1" thickBot="1" x14ac:dyDescent="0.2">
      <c r="B2" s="30" t="s">
        <v>170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2"/>
    </row>
    <row r="3" spans="1:42" ht="18.75" customHeight="1" x14ac:dyDescent="0.15">
      <c r="B3" s="33"/>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5"/>
    </row>
    <row r="4" spans="1:42" ht="18.75" customHeight="1" x14ac:dyDescent="0.15">
      <c r="A4" s="34"/>
      <c r="B4" s="36"/>
      <c r="C4" s="37" t="s">
        <v>102</v>
      </c>
      <c r="D4" s="34" t="s">
        <v>145</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5"/>
    </row>
    <row r="5" spans="1:42" ht="18.75" customHeight="1" thickBot="1" x14ac:dyDescent="0.2">
      <c r="A5" s="34"/>
      <c r="B5" s="36"/>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5"/>
    </row>
    <row r="6" spans="1:42" ht="18.75" customHeight="1" thickBot="1" x14ac:dyDescent="0.2">
      <c r="A6" s="34"/>
      <c r="B6" s="36"/>
      <c r="C6" s="176" t="s">
        <v>146</v>
      </c>
      <c r="D6" s="177"/>
      <c r="E6" s="177"/>
      <c r="F6" s="177"/>
      <c r="G6" s="177"/>
      <c r="H6" s="178"/>
      <c r="I6" s="200" t="s">
        <v>147</v>
      </c>
      <c r="J6" s="172"/>
      <c r="K6" s="172"/>
      <c r="L6" s="172"/>
      <c r="M6" s="172"/>
      <c r="N6" s="166"/>
      <c r="O6" s="167"/>
      <c r="P6" s="167"/>
      <c r="Q6" s="167"/>
      <c r="R6" s="116"/>
      <c r="S6" s="116"/>
      <c r="T6" s="107"/>
      <c r="U6" s="38" t="s">
        <v>94</v>
      </c>
      <c r="V6" s="38"/>
      <c r="W6" s="38"/>
      <c r="X6" s="38"/>
      <c r="Y6" s="38"/>
      <c r="Z6" s="38"/>
      <c r="AA6" s="38"/>
      <c r="AB6" s="34"/>
      <c r="AC6" s="34"/>
      <c r="AD6" s="34"/>
      <c r="AE6" s="34"/>
      <c r="AF6" s="34"/>
      <c r="AG6" s="34"/>
      <c r="AH6" s="34"/>
      <c r="AI6" s="34"/>
      <c r="AJ6" s="34"/>
      <c r="AK6" s="34"/>
      <c r="AL6" s="34"/>
      <c r="AM6" s="34"/>
      <c r="AN6" s="34"/>
      <c r="AO6" s="34"/>
      <c r="AP6" s="35"/>
    </row>
    <row r="7" spans="1:42" ht="18.75" customHeight="1" x14ac:dyDescent="0.15">
      <c r="A7" s="34"/>
      <c r="B7" s="36"/>
      <c r="C7" s="179"/>
      <c r="D7" s="180"/>
      <c r="E7" s="180"/>
      <c r="F7" s="180"/>
      <c r="G7" s="180"/>
      <c r="H7" s="181"/>
      <c r="I7" s="200" t="s">
        <v>148</v>
      </c>
      <c r="J7" s="172"/>
      <c r="K7" s="172"/>
      <c r="L7" s="172"/>
      <c r="M7" s="172"/>
      <c r="N7" s="119"/>
      <c r="O7" s="170"/>
      <c r="P7" s="170"/>
      <c r="Q7" s="120"/>
      <c r="R7" s="38" t="s">
        <v>149</v>
      </c>
      <c r="S7" s="38"/>
      <c r="T7" s="38"/>
      <c r="U7" s="38"/>
      <c r="V7" s="38"/>
      <c r="W7" s="38"/>
      <c r="X7" s="38"/>
      <c r="Y7" s="38"/>
      <c r="Z7" s="38"/>
      <c r="AA7" s="38"/>
      <c r="AB7" s="34"/>
      <c r="AC7" s="34"/>
      <c r="AD7" s="34"/>
      <c r="AE7" s="34"/>
      <c r="AF7" s="34"/>
      <c r="AG7" s="34"/>
      <c r="AH7" s="34"/>
      <c r="AI7" s="34"/>
      <c r="AJ7" s="34"/>
      <c r="AK7" s="34"/>
      <c r="AL7" s="34"/>
      <c r="AM7" s="34"/>
      <c r="AN7" s="34"/>
      <c r="AO7" s="34"/>
      <c r="AP7" s="35"/>
    </row>
    <row r="8" spans="1:42" ht="18.75" customHeight="1" thickBot="1" x14ac:dyDescent="0.2">
      <c r="A8" s="34"/>
      <c r="B8" s="36"/>
      <c r="C8" s="179"/>
      <c r="D8" s="180"/>
      <c r="E8" s="180"/>
      <c r="F8" s="180"/>
      <c r="G8" s="180"/>
      <c r="H8" s="181"/>
      <c r="I8" s="200" t="s">
        <v>150</v>
      </c>
      <c r="J8" s="172"/>
      <c r="K8" s="172"/>
      <c r="L8" s="172"/>
      <c r="M8" s="172"/>
      <c r="N8" s="111"/>
      <c r="O8" s="112"/>
      <c r="P8" s="112"/>
      <c r="Q8" s="113"/>
      <c r="R8" s="38" t="s">
        <v>149</v>
      </c>
      <c r="S8" s="38"/>
      <c r="T8" s="38"/>
      <c r="U8" s="38"/>
      <c r="V8" s="38"/>
      <c r="W8" s="38"/>
      <c r="X8" s="38"/>
      <c r="Y8" s="38"/>
      <c r="Z8" s="38"/>
      <c r="AA8" s="38"/>
      <c r="AB8" s="34"/>
      <c r="AC8" s="34"/>
      <c r="AD8" s="34"/>
      <c r="AE8" s="34"/>
      <c r="AF8" s="34"/>
      <c r="AG8" s="34"/>
      <c r="AH8" s="34"/>
      <c r="AI8" s="34"/>
      <c r="AJ8" s="34"/>
      <c r="AK8" s="34"/>
      <c r="AL8" s="34"/>
      <c r="AM8" s="34"/>
      <c r="AN8" s="34"/>
      <c r="AO8" s="34"/>
      <c r="AP8" s="35"/>
    </row>
    <row r="9" spans="1:42" ht="18.75" customHeight="1" thickBot="1" x14ac:dyDescent="0.2">
      <c r="A9" s="34"/>
      <c r="B9" s="36"/>
      <c r="C9" s="182"/>
      <c r="D9" s="183"/>
      <c r="E9" s="183"/>
      <c r="F9" s="183"/>
      <c r="G9" s="183"/>
      <c r="H9" s="184"/>
      <c r="I9" s="200" t="s">
        <v>151</v>
      </c>
      <c r="J9" s="172"/>
      <c r="K9" s="172"/>
      <c r="L9" s="172"/>
      <c r="M9" s="172"/>
      <c r="N9" s="201">
        <f>N7-N8</f>
        <v>0</v>
      </c>
      <c r="O9" s="202"/>
      <c r="P9" s="202"/>
      <c r="Q9" s="203"/>
      <c r="R9" s="38" t="s">
        <v>152</v>
      </c>
      <c r="S9" s="38"/>
      <c r="T9" s="38"/>
      <c r="U9" s="38"/>
      <c r="V9" s="38"/>
      <c r="W9" s="38"/>
      <c r="X9" s="38"/>
      <c r="Y9" s="38"/>
      <c r="Z9" s="38"/>
      <c r="AA9" s="38"/>
      <c r="AB9" s="34"/>
      <c r="AC9" s="34"/>
      <c r="AD9" s="34"/>
      <c r="AE9" s="34"/>
      <c r="AF9" s="34"/>
      <c r="AG9" s="34"/>
      <c r="AH9" s="34"/>
      <c r="AI9" s="34"/>
      <c r="AJ9" s="34"/>
      <c r="AK9" s="34"/>
      <c r="AL9" s="34"/>
      <c r="AM9" s="34"/>
      <c r="AN9" s="34"/>
      <c r="AO9" s="34"/>
      <c r="AP9" s="35"/>
    </row>
    <row r="10" spans="1:42" ht="18.75" customHeight="1" thickBot="1" x14ac:dyDescent="0.2">
      <c r="A10" s="34"/>
      <c r="B10" s="36"/>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5"/>
    </row>
    <row r="11" spans="1:42" ht="18.75" customHeight="1" thickBot="1" x14ac:dyDescent="0.2">
      <c r="B11" s="36"/>
      <c r="C11" s="193" t="s">
        <v>153</v>
      </c>
      <c r="D11" s="194"/>
      <c r="E11" s="194"/>
      <c r="F11" s="194"/>
      <c r="G11" s="194"/>
      <c r="H11" s="195"/>
      <c r="I11" s="172"/>
      <c r="J11" s="172"/>
      <c r="K11" s="172"/>
      <c r="L11" s="172"/>
      <c r="M11" s="196"/>
      <c r="N11" s="197"/>
      <c r="O11" s="198"/>
      <c r="P11" s="198"/>
      <c r="Q11" s="198"/>
      <c r="R11" s="199"/>
      <c r="S11" s="34" t="s">
        <v>172</v>
      </c>
      <c r="T11" s="34"/>
      <c r="U11" s="34"/>
      <c r="V11" s="34"/>
      <c r="W11" s="34"/>
      <c r="X11" s="34"/>
      <c r="Y11" s="34"/>
      <c r="Z11" s="34"/>
      <c r="AA11" s="34"/>
      <c r="AB11" s="34"/>
      <c r="AC11" s="34"/>
      <c r="AD11" s="34"/>
      <c r="AE11" s="34"/>
      <c r="AF11" s="34"/>
      <c r="AG11" s="34"/>
      <c r="AH11" s="34"/>
      <c r="AI11" s="34"/>
      <c r="AJ11" s="34"/>
      <c r="AK11" s="34"/>
      <c r="AL11" s="34"/>
      <c r="AM11" s="34"/>
      <c r="AN11" s="34"/>
      <c r="AO11" s="34"/>
      <c r="AP11" s="35"/>
    </row>
    <row r="12" spans="1:42" ht="18.75" customHeight="1" thickBot="1" x14ac:dyDescent="0.2">
      <c r="B12" s="36"/>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5"/>
    </row>
    <row r="13" spans="1:42" ht="18.75" customHeight="1" thickBot="1" x14ac:dyDescent="0.2">
      <c r="B13" s="36"/>
      <c r="C13" s="193" t="s">
        <v>154</v>
      </c>
      <c r="D13" s="194"/>
      <c r="E13" s="194"/>
      <c r="F13" s="194"/>
      <c r="G13" s="194"/>
      <c r="H13" s="195"/>
      <c r="I13" s="34"/>
      <c r="J13" s="38" t="s">
        <v>98</v>
      </c>
      <c r="K13" s="106"/>
      <c r="L13" s="116"/>
      <c r="M13" s="107"/>
      <c r="N13" s="38"/>
      <c r="O13" s="38" t="s">
        <v>169</v>
      </c>
      <c r="P13" s="106"/>
      <c r="Q13" s="116"/>
      <c r="R13" s="107"/>
      <c r="S13" s="38"/>
      <c r="T13" s="38"/>
      <c r="U13" s="46"/>
      <c r="V13" s="46"/>
      <c r="W13" s="46"/>
      <c r="X13" s="34"/>
      <c r="Y13" s="34"/>
      <c r="Z13" s="34"/>
      <c r="AA13" s="34"/>
      <c r="AB13" s="34"/>
      <c r="AC13" s="34"/>
      <c r="AD13" s="34"/>
      <c r="AE13" s="34"/>
      <c r="AF13" s="34"/>
      <c r="AG13" s="34"/>
      <c r="AH13" s="34"/>
      <c r="AI13" s="34"/>
      <c r="AJ13" s="34"/>
      <c r="AK13" s="34"/>
      <c r="AL13" s="34"/>
      <c r="AM13" s="34"/>
      <c r="AN13" s="34"/>
      <c r="AO13" s="34"/>
      <c r="AP13" s="35"/>
    </row>
    <row r="14" spans="1:42" ht="18.75" customHeight="1" thickBot="1" x14ac:dyDescent="0.2">
      <c r="B14" s="36"/>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5"/>
    </row>
    <row r="15" spans="1:42" ht="18.75" customHeight="1" x14ac:dyDescent="0.15">
      <c r="B15" s="36"/>
      <c r="C15" s="176" t="s">
        <v>155</v>
      </c>
      <c r="D15" s="177"/>
      <c r="E15" s="177"/>
      <c r="F15" s="177"/>
      <c r="G15" s="177"/>
      <c r="H15" s="178"/>
      <c r="I15" s="172" t="s">
        <v>90</v>
      </c>
      <c r="J15" s="172"/>
      <c r="K15" s="172"/>
      <c r="L15" s="172"/>
      <c r="M15" s="172"/>
      <c r="N15" s="187"/>
      <c r="O15" s="188"/>
      <c r="P15" s="188"/>
      <c r="Q15" s="189"/>
      <c r="R15" s="34" t="s">
        <v>156</v>
      </c>
      <c r="S15" s="34"/>
      <c r="T15" s="34"/>
      <c r="U15" s="187"/>
      <c r="V15" s="188"/>
      <c r="W15" s="188"/>
      <c r="X15" s="189"/>
      <c r="Y15" s="34" t="s">
        <v>168</v>
      </c>
      <c r="Z15" s="34"/>
      <c r="AA15" s="34"/>
      <c r="AB15" s="34"/>
      <c r="AC15" s="34"/>
      <c r="AD15" s="34"/>
      <c r="AE15" s="34"/>
      <c r="AF15" s="34"/>
      <c r="AG15" s="34"/>
      <c r="AH15" s="34"/>
      <c r="AI15" s="34"/>
      <c r="AJ15" s="34"/>
      <c r="AK15" s="34"/>
      <c r="AL15" s="34"/>
      <c r="AM15" s="34"/>
      <c r="AN15" s="34"/>
      <c r="AO15" s="34"/>
      <c r="AP15" s="35"/>
    </row>
    <row r="16" spans="1:42" ht="18.75" customHeight="1" x14ac:dyDescent="0.15">
      <c r="B16" s="36"/>
      <c r="C16" s="179"/>
      <c r="D16" s="180"/>
      <c r="E16" s="180"/>
      <c r="F16" s="180"/>
      <c r="G16" s="180"/>
      <c r="H16" s="181"/>
      <c r="I16" s="172" t="s">
        <v>91</v>
      </c>
      <c r="J16" s="172"/>
      <c r="K16" s="172"/>
      <c r="L16" s="172"/>
      <c r="M16" s="172"/>
      <c r="N16" s="190"/>
      <c r="O16" s="191"/>
      <c r="P16" s="191"/>
      <c r="Q16" s="192"/>
      <c r="R16" s="34" t="s">
        <v>156</v>
      </c>
      <c r="S16" s="34"/>
      <c r="T16" s="34"/>
      <c r="U16" s="190"/>
      <c r="V16" s="191"/>
      <c r="W16" s="191"/>
      <c r="X16" s="192"/>
      <c r="Y16" s="34" t="s">
        <v>168</v>
      </c>
      <c r="Z16" s="34"/>
      <c r="AA16" s="34"/>
      <c r="AB16" s="34"/>
      <c r="AC16" s="34"/>
      <c r="AD16" s="34"/>
      <c r="AE16" s="34"/>
      <c r="AF16" s="34"/>
      <c r="AG16" s="34"/>
      <c r="AH16" s="34"/>
      <c r="AI16" s="34"/>
      <c r="AJ16" s="34"/>
      <c r="AK16" s="34"/>
      <c r="AL16" s="34"/>
      <c r="AM16" s="34"/>
      <c r="AN16" s="34"/>
      <c r="AO16" s="34"/>
      <c r="AP16" s="35"/>
    </row>
    <row r="17" spans="2:42" ht="18.75" customHeight="1" thickBot="1" x14ac:dyDescent="0.2">
      <c r="B17" s="36"/>
      <c r="C17" s="182"/>
      <c r="D17" s="183"/>
      <c r="E17" s="183"/>
      <c r="F17" s="183"/>
      <c r="G17" s="183"/>
      <c r="H17" s="184"/>
      <c r="I17" s="172" t="s">
        <v>166</v>
      </c>
      <c r="J17" s="172"/>
      <c r="K17" s="172"/>
      <c r="L17" s="172"/>
      <c r="M17" s="172"/>
      <c r="N17" s="173"/>
      <c r="O17" s="174"/>
      <c r="P17" s="174"/>
      <c r="Q17" s="175"/>
      <c r="R17" s="34" t="s">
        <v>156</v>
      </c>
      <c r="S17" s="34"/>
      <c r="T17" s="34"/>
      <c r="U17" s="173"/>
      <c r="V17" s="174"/>
      <c r="W17" s="174"/>
      <c r="X17" s="175"/>
      <c r="Y17" s="34" t="s">
        <v>168</v>
      </c>
      <c r="Z17" s="34"/>
      <c r="AA17" s="34"/>
      <c r="AB17" s="34"/>
      <c r="AC17" s="34"/>
      <c r="AD17" s="34"/>
      <c r="AE17" s="34"/>
      <c r="AF17" s="34"/>
      <c r="AG17" s="34"/>
      <c r="AH17" s="34"/>
      <c r="AI17" s="34"/>
      <c r="AJ17" s="34"/>
      <c r="AK17" s="34"/>
      <c r="AL17" s="34"/>
      <c r="AM17" s="34"/>
      <c r="AN17" s="34"/>
      <c r="AO17" s="34"/>
      <c r="AP17" s="35"/>
    </row>
    <row r="18" spans="2:42" ht="18.75" customHeight="1" x14ac:dyDescent="0.15">
      <c r="B18" s="36"/>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5"/>
    </row>
    <row r="19" spans="2:42" ht="18.75" customHeight="1" x14ac:dyDescent="0.15">
      <c r="B19" s="36"/>
      <c r="C19" s="185" t="s">
        <v>157</v>
      </c>
      <c r="D19" s="177"/>
      <c r="E19" s="177"/>
      <c r="F19" s="177"/>
      <c r="G19" s="177"/>
      <c r="H19" s="178"/>
      <c r="I19" s="39"/>
      <c r="J19" s="39"/>
      <c r="K19" s="39"/>
      <c r="L19" s="39"/>
      <c r="M19" s="39"/>
      <c r="N19" s="39"/>
      <c r="O19" s="39"/>
      <c r="P19" s="39"/>
      <c r="Q19" s="39"/>
      <c r="R19" s="39"/>
      <c r="S19" s="39"/>
      <c r="T19" s="39"/>
      <c r="U19" s="39"/>
      <c r="V19" s="39"/>
      <c r="W19" s="39"/>
      <c r="X19" s="39"/>
      <c r="Y19" s="39"/>
      <c r="Z19" s="39"/>
      <c r="AA19" s="39"/>
      <c r="AB19" s="39"/>
      <c r="AC19" s="34"/>
      <c r="AD19" s="34"/>
      <c r="AE19" s="34"/>
      <c r="AF19" s="34"/>
      <c r="AG19" s="34"/>
      <c r="AH19" s="34"/>
      <c r="AI19" s="34"/>
      <c r="AJ19" s="34"/>
      <c r="AK19" s="34"/>
      <c r="AL19" s="34"/>
      <c r="AM19" s="34"/>
      <c r="AN19" s="34"/>
      <c r="AO19" s="34"/>
      <c r="AP19" s="35"/>
    </row>
    <row r="20" spans="2:42" ht="18.75" customHeight="1" x14ac:dyDescent="0.15">
      <c r="B20" s="36"/>
      <c r="C20" s="179"/>
      <c r="D20" s="180"/>
      <c r="E20" s="180"/>
      <c r="F20" s="180"/>
      <c r="G20" s="180"/>
      <c r="H20" s="181"/>
      <c r="I20" s="39"/>
      <c r="J20" s="186"/>
      <c r="K20" s="186"/>
      <c r="L20" s="186"/>
      <c r="M20" s="186"/>
      <c r="N20" s="186"/>
      <c r="O20" s="186"/>
      <c r="P20" s="186"/>
      <c r="Q20" s="186"/>
      <c r="R20" s="186"/>
      <c r="S20" s="186"/>
      <c r="T20" s="186"/>
      <c r="U20" s="186"/>
      <c r="V20" s="186"/>
      <c r="W20" s="186"/>
      <c r="X20" s="186"/>
      <c r="Y20" s="186"/>
      <c r="Z20" s="186"/>
      <c r="AA20" s="186"/>
      <c r="AB20" s="39"/>
      <c r="AC20" s="34" t="s">
        <v>158</v>
      </c>
      <c r="AD20" s="34"/>
      <c r="AE20" s="34"/>
      <c r="AF20" s="34"/>
      <c r="AG20" s="34"/>
      <c r="AH20" s="34"/>
      <c r="AI20" s="34"/>
      <c r="AJ20" s="34"/>
      <c r="AK20" s="34"/>
      <c r="AL20" s="34"/>
      <c r="AM20" s="34"/>
      <c r="AN20" s="34"/>
      <c r="AO20" s="34"/>
      <c r="AP20" s="35"/>
    </row>
    <row r="21" spans="2:42" ht="18.75" customHeight="1" x14ac:dyDescent="0.15">
      <c r="B21" s="36"/>
      <c r="C21" s="179"/>
      <c r="D21" s="180"/>
      <c r="E21" s="180"/>
      <c r="F21" s="180"/>
      <c r="G21" s="180"/>
      <c r="H21" s="181"/>
      <c r="I21" s="39"/>
      <c r="J21" s="186"/>
      <c r="K21" s="186"/>
      <c r="L21" s="186"/>
      <c r="M21" s="186"/>
      <c r="N21" s="186"/>
      <c r="O21" s="186"/>
      <c r="P21" s="186"/>
      <c r="Q21" s="186"/>
      <c r="R21" s="186"/>
      <c r="S21" s="186"/>
      <c r="T21" s="186"/>
      <c r="U21" s="186"/>
      <c r="V21" s="186"/>
      <c r="W21" s="186"/>
      <c r="X21" s="186"/>
      <c r="Y21" s="186"/>
      <c r="Z21" s="186"/>
      <c r="AA21" s="186"/>
      <c r="AB21" s="39"/>
      <c r="AC21" s="34"/>
      <c r="AD21" s="34"/>
      <c r="AE21" s="34"/>
      <c r="AF21" s="34"/>
      <c r="AG21" s="34"/>
      <c r="AH21" s="34"/>
      <c r="AI21" s="34"/>
      <c r="AJ21" s="34"/>
      <c r="AK21" s="34"/>
      <c r="AL21" s="34"/>
      <c r="AM21" s="34"/>
      <c r="AN21" s="34"/>
      <c r="AO21" s="34"/>
      <c r="AP21" s="35"/>
    </row>
    <row r="22" spans="2:42" ht="18.75" customHeight="1" x14ac:dyDescent="0.15">
      <c r="B22" s="36"/>
      <c r="C22" s="179"/>
      <c r="D22" s="180"/>
      <c r="E22" s="180"/>
      <c r="F22" s="180"/>
      <c r="G22" s="180"/>
      <c r="H22" s="181"/>
      <c r="I22" s="39"/>
      <c r="J22" s="186"/>
      <c r="K22" s="186"/>
      <c r="L22" s="186"/>
      <c r="M22" s="186"/>
      <c r="N22" s="186"/>
      <c r="O22" s="186"/>
      <c r="P22" s="186"/>
      <c r="Q22" s="186"/>
      <c r="R22" s="186"/>
      <c r="S22" s="186"/>
      <c r="T22" s="186"/>
      <c r="U22" s="186"/>
      <c r="V22" s="186"/>
      <c r="W22" s="186"/>
      <c r="X22" s="186"/>
      <c r="Y22" s="186"/>
      <c r="Z22" s="186"/>
      <c r="AA22" s="186"/>
      <c r="AB22" s="39"/>
      <c r="AC22" s="34"/>
      <c r="AD22" s="34"/>
      <c r="AE22" s="34"/>
      <c r="AF22" s="34"/>
      <c r="AG22" s="34"/>
      <c r="AH22" s="34"/>
      <c r="AI22" s="34"/>
      <c r="AJ22" s="34"/>
      <c r="AK22" s="34"/>
      <c r="AL22" s="34"/>
      <c r="AM22" s="34"/>
      <c r="AN22" s="34"/>
      <c r="AO22" s="34"/>
      <c r="AP22" s="35"/>
    </row>
    <row r="23" spans="2:42" ht="18.75" customHeight="1" x14ac:dyDescent="0.15">
      <c r="B23" s="36"/>
      <c r="C23" s="182"/>
      <c r="D23" s="183"/>
      <c r="E23" s="183"/>
      <c r="F23" s="183"/>
      <c r="G23" s="183"/>
      <c r="H23" s="184"/>
      <c r="I23" s="39"/>
      <c r="J23" s="39"/>
      <c r="K23" s="39"/>
      <c r="L23" s="39"/>
      <c r="M23" s="39"/>
      <c r="N23" s="39"/>
      <c r="O23" s="39"/>
      <c r="P23" s="39"/>
      <c r="Q23" s="39"/>
      <c r="R23" s="39"/>
      <c r="S23" s="39"/>
      <c r="T23" s="39"/>
      <c r="U23" s="39"/>
      <c r="V23" s="39"/>
      <c r="W23" s="39"/>
      <c r="X23" s="39"/>
      <c r="Y23" s="39"/>
      <c r="Z23" s="39"/>
      <c r="AA23" s="39"/>
      <c r="AB23" s="39"/>
      <c r="AC23" s="34"/>
      <c r="AD23" s="34"/>
      <c r="AE23" s="34"/>
      <c r="AF23" s="34"/>
      <c r="AG23" s="34"/>
      <c r="AH23" s="34"/>
      <c r="AI23" s="34"/>
      <c r="AJ23" s="34"/>
      <c r="AK23" s="34"/>
      <c r="AL23" s="34"/>
      <c r="AM23" s="34"/>
      <c r="AN23" s="34"/>
      <c r="AO23" s="34"/>
      <c r="AP23" s="35"/>
    </row>
    <row r="24" spans="2:42" ht="18.75" customHeight="1" x14ac:dyDescent="0.15">
      <c r="B24" s="36"/>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5"/>
    </row>
    <row r="25" spans="2:42" ht="18.75" customHeight="1" x14ac:dyDescent="0.15">
      <c r="B25" s="40"/>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2"/>
    </row>
    <row r="26" spans="2:42" ht="18.75" customHeight="1" x14ac:dyDescent="0.15">
      <c r="B26" s="36"/>
      <c r="C26" s="34" t="s">
        <v>114</v>
      </c>
      <c r="D26" s="34" t="s">
        <v>159</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5"/>
    </row>
    <row r="27" spans="2:42" ht="18.75" customHeight="1" x14ac:dyDescent="0.15">
      <c r="B27" s="36"/>
      <c r="C27" s="34"/>
      <c r="D27" s="34" t="s">
        <v>160</v>
      </c>
      <c r="E27" s="172" t="s">
        <v>161</v>
      </c>
      <c r="F27" s="172"/>
      <c r="G27" s="172"/>
      <c r="H27" s="172"/>
      <c r="I27" s="172"/>
      <c r="J27" s="172"/>
      <c r="K27" s="172"/>
      <c r="L27" s="34" t="s">
        <v>162</v>
      </c>
      <c r="M27" s="34" t="s">
        <v>163</v>
      </c>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5"/>
    </row>
    <row r="28" spans="2:42" ht="18.75" customHeight="1" x14ac:dyDescent="0.15">
      <c r="B28" s="36"/>
      <c r="C28" s="34"/>
      <c r="D28" s="34" t="s">
        <v>164</v>
      </c>
      <c r="E28" s="172" t="s">
        <v>165</v>
      </c>
      <c r="F28" s="172"/>
      <c r="G28" s="172"/>
      <c r="H28" s="172"/>
      <c r="I28" s="172"/>
      <c r="J28" s="172"/>
      <c r="K28" s="172"/>
      <c r="L28" s="34" t="s">
        <v>162</v>
      </c>
      <c r="M28" s="34" t="s">
        <v>189</v>
      </c>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5"/>
    </row>
    <row r="29" spans="2:42" ht="18.75" customHeight="1" thickBot="1" x14ac:dyDescent="0.2">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5"/>
    </row>
  </sheetData>
  <sheetProtection algorithmName="SHA-512" hashValue="GnrYhf0hbmxDMA9FXvbgFPgpbg9a0ujPhiDgMipwr9INDG0JBxb6CIUHXlFLh3OzbxjXWiv7+OcszIvrxkZtuA==" saltValue="nLZI7In6Y47LJ9ArMTfh6w==" spinCount="100000" sheet="1" selectLockedCells="1"/>
  <mergeCells count="29">
    <mergeCell ref="C6:H9"/>
    <mergeCell ref="I6:M6"/>
    <mergeCell ref="N6:T6"/>
    <mergeCell ref="I7:M7"/>
    <mergeCell ref="N7:Q7"/>
    <mergeCell ref="I8:M8"/>
    <mergeCell ref="N8:Q8"/>
    <mergeCell ref="I9:M9"/>
    <mergeCell ref="N9:Q9"/>
    <mergeCell ref="C11:H11"/>
    <mergeCell ref="I11:M11"/>
    <mergeCell ref="N11:R11"/>
    <mergeCell ref="C13:H13"/>
    <mergeCell ref="K13:M13"/>
    <mergeCell ref="P13:R13"/>
    <mergeCell ref="E27:K27"/>
    <mergeCell ref="E28:K28"/>
    <mergeCell ref="I17:M17"/>
    <mergeCell ref="N17:Q17"/>
    <mergeCell ref="C15:H17"/>
    <mergeCell ref="C19:H23"/>
    <mergeCell ref="J20:AA22"/>
    <mergeCell ref="U15:X15"/>
    <mergeCell ref="U16:X16"/>
    <mergeCell ref="U17:X17"/>
    <mergeCell ref="I15:M15"/>
    <mergeCell ref="N15:Q15"/>
    <mergeCell ref="I16:M16"/>
    <mergeCell ref="N16:Q16"/>
  </mergeCells>
  <phoneticPr fontId="1"/>
  <pageMargins left="0.78740157480314965" right="0.78740157480314965" top="0.78740157480314965" bottom="0.78740157480314965" header="0.31496062992125984" footer="0.31496062992125984"/>
  <pageSetup paperSize="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2:C30"/>
  <sheetViews>
    <sheetView workbookViewId="0">
      <selection activeCell="J51" sqref="J51:M51"/>
    </sheetView>
  </sheetViews>
  <sheetFormatPr defaultColWidth="3.125" defaultRowHeight="18.75" customHeight="1" x14ac:dyDescent="0.15"/>
  <cols>
    <col min="1" max="1" width="3.125" style="5"/>
    <col min="2" max="2" width="16.125" style="5" bestFit="1" customWidth="1"/>
    <col min="3" max="3" width="18.375" style="5" bestFit="1" customWidth="1"/>
    <col min="4" max="16384" width="3.125" style="5"/>
  </cols>
  <sheetData>
    <row r="2" spans="2:3" ht="18.75" customHeight="1" x14ac:dyDescent="0.15">
      <c r="B2" s="4" t="s">
        <v>125</v>
      </c>
    </row>
    <row r="3" spans="2:3" ht="18.75" customHeight="1" x14ac:dyDescent="0.15">
      <c r="B3" s="5" t="s">
        <v>126</v>
      </c>
      <c r="C3" s="5" t="s">
        <v>76</v>
      </c>
    </row>
    <row r="4" spans="2:3" ht="18.75" customHeight="1" x14ac:dyDescent="0.15">
      <c r="C4" s="5" t="s">
        <v>77</v>
      </c>
    </row>
    <row r="6" spans="2:3" ht="18.75" customHeight="1" x14ac:dyDescent="0.15">
      <c r="B6" s="5" t="s">
        <v>127</v>
      </c>
      <c r="C6" s="5" t="s">
        <v>85</v>
      </c>
    </row>
    <row r="7" spans="2:3" ht="18.75" customHeight="1" x14ac:dyDescent="0.15">
      <c r="C7" s="5" t="s">
        <v>86</v>
      </c>
    </row>
    <row r="9" spans="2:3" ht="18.75" customHeight="1" x14ac:dyDescent="0.15">
      <c r="B9" s="5" t="s">
        <v>131</v>
      </c>
      <c r="C9" s="5" t="s">
        <v>132</v>
      </c>
    </row>
    <row r="10" spans="2:3" ht="18.75" customHeight="1" x14ac:dyDescent="0.15">
      <c r="C10" s="5" t="s">
        <v>133</v>
      </c>
    </row>
    <row r="11" spans="2:3" ht="18.75" customHeight="1" x14ac:dyDescent="0.15">
      <c r="C11" s="5" t="s">
        <v>134</v>
      </c>
    </row>
    <row r="12" spans="2:3" ht="18.75" customHeight="1" x14ac:dyDescent="0.15">
      <c r="C12" s="5" t="s">
        <v>135</v>
      </c>
    </row>
    <row r="13" spans="2:3" ht="18.75" customHeight="1" x14ac:dyDescent="0.15">
      <c r="C13" s="5" t="s">
        <v>136</v>
      </c>
    </row>
    <row r="15" spans="2:3" ht="18.75" customHeight="1" x14ac:dyDescent="0.15">
      <c r="B15" s="5" t="s">
        <v>128</v>
      </c>
      <c r="C15" s="5" t="s">
        <v>129</v>
      </c>
    </row>
    <row r="16" spans="2:3" ht="18.75" customHeight="1" x14ac:dyDescent="0.15">
      <c r="C16" s="5" t="s">
        <v>130</v>
      </c>
    </row>
    <row r="18" spans="2:3" ht="18.75" customHeight="1" x14ac:dyDescent="0.15">
      <c r="B18" s="5" t="s">
        <v>144</v>
      </c>
      <c r="C18" s="5" t="s">
        <v>64</v>
      </c>
    </row>
    <row r="19" spans="2:3" ht="18.75" customHeight="1" x14ac:dyDescent="0.15">
      <c r="C19" s="5" t="s">
        <v>47</v>
      </c>
    </row>
    <row r="21" spans="2:3" ht="18.75" customHeight="1" x14ac:dyDescent="0.15">
      <c r="B21" s="5" t="s">
        <v>173</v>
      </c>
      <c r="C21" s="59" t="s">
        <v>174</v>
      </c>
    </row>
    <row r="22" spans="2:3" ht="18.75" customHeight="1" x14ac:dyDescent="0.15">
      <c r="C22" s="59" t="s">
        <v>175</v>
      </c>
    </row>
    <row r="23" spans="2:3" ht="18.75" customHeight="1" x14ac:dyDescent="0.15">
      <c r="C23" s="59" t="s">
        <v>176</v>
      </c>
    </row>
    <row r="24" spans="2:3" ht="18.75" customHeight="1" x14ac:dyDescent="0.15">
      <c r="C24" s="59" t="s">
        <v>177</v>
      </c>
    </row>
    <row r="25" spans="2:3" ht="18.75" customHeight="1" x14ac:dyDescent="0.15">
      <c r="C25" s="59" t="s">
        <v>178</v>
      </c>
    </row>
    <row r="26" spans="2:3" ht="18.75" customHeight="1" x14ac:dyDescent="0.15">
      <c r="C26" s="59" t="s">
        <v>179</v>
      </c>
    </row>
    <row r="28" spans="2:3" ht="18.75" customHeight="1" x14ac:dyDescent="0.15">
      <c r="B28" s="5" t="s">
        <v>180</v>
      </c>
      <c r="C28" s="5" t="s">
        <v>181</v>
      </c>
    </row>
    <row r="29" spans="2:3" ht="18.75" customHeight="1" x14ac:dyDescent="0.15">
      <c r="C29" s="5" t="s">
        <v>182</v>
      </c>
    </row>
    <row r="30" spans="2:3" ht="18.75" customHeight="1" x14ac:dyDescent="0.15">
      <c r="C30" s="5" t="s">
        <v>183</v>
      </c>
    </row>
  </sheetData>
  <sheetProtection algorithmName="SHA-512" hashValue="V7EW5NO9gnyPHl/jYwZhMou+oa0fgWbXhu5rZe6w1RaVLNNWVnH3rBc9ZMxuPxPzJ2+U1f+iqMaqyxKUf5zh3Q==" saltValue="twGERp6NxSYA+zYhq1Gdo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事前協議書</vt:lpstr>
      <vt:lpstr>工事店入力フォーム</vt:lpstr>
      <vt:lpstr>職員入力欄</vt:lpstr>
      <vt:lpstr>LIST</vt:lpstr>
      <vt:lpstr>工事店入力フォーム!Print_Area</vt:lpstr>
      <vt:lpstr>職員入力欄!Print_Area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kyuuhaisui</dc:creator>
  <cp:lastModifiedBy>黒木　豊</cp:lastModifiedBy>
  <cp:lastPrinted>2023-08-03T09:14:41Z</cp:lastPrinted>
  <dcterms:created xsi:type="dcterms:W3CDTF">2023-04-10T01:54:28Z</dcterms:created>
  <dcterms:modified xsi:type="dcterms:W3CDTF">2026-04-23T10:45:54Z</dcterms:modified>
</cp:coreProperties>
</file>